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20\"/>
    </mc:Choice>
  </mc:AlternateContent>
  <xr:revisionPtr revIDLastSave="0" documentId="13_ncr:1_{809B4388-7390-4889-A1DF-DE0D5283915C}" xr6:coauthVersionLast="47" xr6:coauthVersionMax="47" xr10:uidLastSave="{00000000-0000-0000-0000-000000000000}"/>
  <workbookProtection workbookAlgorithmName="SHA-512" workbookHashValue="zEhxu6CSBW4jIMETGLEEjfjdXN6306MveKCVENUxZk7vHKScle/2xxTJaLRZmYmSdJODpjzxFMx/L2g+IQb4qg==" workbookSaltValue="9ToDrRTNIF5MRF+kMpglfg==" workbookSpinCount="100000" lockStructure="1"/>
  <bookViews>
    <workbookView showSheetTabs="0" xWindow="-108" yWindow="-108" windowWidth="23256" windowHeight="12576" tabRatio="790" xr2:uid="{00000000-000D-0000-FFFF-FFFF00000000}"/>
  </bookViews>
  <sheets>
    <sheet name="Portada" sheetId="12" r:id="rId1"/>
    <sheet name="Gráfico" sheetId="5" r:id="rId2"/>
    <sheet name="Aceite de Oliva" sheetId="1" state="hidden" r:id="rId3"/>
    <sheet name="Aceite Virgen Extra" sheetId="8" state="hidden" r:id="rId4"/>
    <sheet name="Aceite Virgen" sheetId="7" state="hidden" r:id="rId5"/>
    <sheet name="TAM Aceite Virgen Extra" sheetId="10" state="hidden" r:id="rId6"/>
    <sheet name="TAM Aceite Virgen" sheetId="9" state="hidden" r:id="rId7"/>
    <sheet name="TAM Aceite de Oliva" sheetId="2" state="hidden" r:id="rId8"/>
    <sheet name="Enlaces" sheetId="4" state="hidden" r:id="rId9"/>
    <sheet name="Data Chart" sheetId="11" state="hidden" r:id="rId10"/>
    <sheet name="Instrucciones de actualizacion" sheetId="13" state="hidden" r:id="rId11"/>
  </sheets>
  <definedNames>
    <definedName name="_xlnm.Print_Area" localSheetId="1">Gráfico!$A$1:$O$76</definedName>
    <definedName name="_xlnm.Print_Area" localSheetId="0">Portada!$A$1:$L$28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Q260" i="7" l="1"/>
  <c r="JT259" i="7" s="1"/>
  <c r="JQ260" i="8"/>
  <c r="JT259" i="8" s="1"/>
  <c r="JQ260" i="1"/>
  <c r="JT259" i="1" s="1"/>
  <c r="JQ259" i="7" l="1"/>
  <c r="JS259" i="7"/>
  <c r="JR259" i="7"/>
  <c r="JR259" i="8"/>
  <c r="JS259" i="8"/>
  <c r="JQ259" i="8"/>
  <c r="JR259" i="1"/>
  <c r="JS259" i="1"/>
  <c r="JQ259" i="1"/>
  <c r="JJ260" i="7"/>
  <c r="JM259" i="7" s="1"/>
  <c r="JJ260" i="8"/>
  <c r="JM259" i="8" s="1"/>
  <c r="JJ260" i="1"/>
  <c r="JJ259" i="1" s="1"/>
  <c r="JJ259" i="7" l="1"/>
  <c r="JK259" i="7"/>
  <c r="JL259" i="7"/>
  <c r="JJ259" i="8"/>
  <c r="JK259" i="8"/>
  <c r="JL259" i="8"/>
  <c r="JK259" i="1"/>
  <c r="JL259" i="1"/>
  <c r="JM259" i="1"/>
  <c r="JC260" i="1"/>
  <c r="JC259" i="1" s="1"/>
  <c r="JF259" i="1"/>
  <c r="JC260" i="8"/>
  <c r="JF259" i="8" s="1"/>
  <c r="JC260" i="7"/>
  <c r="JC259" i="7" s="1"/>
  <c r="JF259" i="7"/>
  <c r="JE259" i="7"/>
  <c r="JD259" i="7"/>
  <c r="JD259" i="8" l="1"/>
  <c r="JE259" i="8"/>
  <c r="JC259" i="8"/>
  <c r="JD259" i="1"/>
  <c r="JE259" i="1"/>
  <c r="IV260" i="7"/>
  <c r="IX259" i="7" s="1"/>
  <c r="IY259" i="7"/>
  <c r="IW259" i="7"/>
  <c r="IV260" i="8"/>
  <c r="IV259" i="8" s="1"/>
  <c r="IV260" i="1"/>
  <c r="IY259" i="1"/>
  <c r="IX259" i="1"/>
  <c r="IW259" i="1"/>
  <c r="IV259" i="1"/>
  <c r="IV259" i="7" l="1"/>
  <c r="IW259" i="8"/>
  <c r="IX259" i="8"/>
  <c r="IY259"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G259" i="7"/>
  <c r="HF259" i="7"/>
  <c r="HF260" i="8"/>
  <c r="HF259" i="8" s="1"/>
  <c r="HF260" i="1"/>
  <c r="HI259" i="1" s="1"/>
  <c r="HG259" i="1"/>
  <c r="HF259" i="1"/>
  <c r="HG259" i="8" l="1"/>
  <c r="HH259" i="8"/>
  <c r="HI259" i="8"/>
  <c r="HH259" i="1"/>
  <c r="HH259" i="7"/>
  <c r="GY260" i="7"/>
  <c r="HA259" i="7" s="1"/>
  <c r="GY260" i="8"/>
  <c r="HB259" i="8" s="1"/>
  <c r="GY260" i="1"/>
  <c r="HB259" i="1" s="1"/>
  <c r="GY259" i="7" l="1"/>
  <c r="GY259" i="1"/>
  <c r="GZ259" i="7"/>
  <c r="HB259" i="7"/>
  <c r="GY259" i="8"/>
  <c r="GZ259" i="8"/>
  <c r="HA259" i="8"/>
  <c r="GZ259" i="1"/>
  <c r="HA259" i="1"/>
  <c r="GR260" i="7"/>
  <c r="GT259" i="7" s="1"/>
  <c r="GR259" i="7"/>
  <c r="GR260" i="8"/>
  <c r="GU259" i="8" s="1"/>
  <c r="GR260" i="1"/>
  <c r="GU259" i="1" s="1"/>
  <c r="GU259" i="7" l="1"/>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JT262" i="7" l="1"/>
  <c r="JS262" i="7"/>
  <c r="JR262" i="7"/>
  <c r="JQ262" i="7"/>
  <c r="JJ262" i="7"/>
  <c r="JK262" i="7"/>
  <c r="JM262" i="7"/>
  <c r="JL262" i="7"/>
  <c r="JE262" i="7"/>
  <c r="JD262" i="7"/>
  <c r="JC262" i="7"/>
  <c r="JF262" i="7"/>
  <c r="IW262" i="7"/>
  <c r="IY262" i="7"/>
  <c r="IX262" i="7"/>
  <c r="IV262" i="7"/>
  <c r="JT262" i="8"/>
  <c r="JS262" i="8"/>
  <c r="JR262" i="8"/>
  <c r="JQ262" i="8"/>
  <c r="JM262" i="8"/>
  <c r="JK262" i="8"/>
  <c r="JJ262" i="8"/>
  <c r="JL262" i="8"/>
  <c r="JD262" i="8"/>
  <c r="JE262" i="8"/>
  <c r="JC262" i="8"/>
  <c r="JF262" i="8"/>
  <c r="IV262" i="8"/>
  <c r="IX262" i="8"/>
  <c r="IY262" i="8"/>
  <c r="IW262" i="8"/>
  <c r="IR262" i="7"/>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JT263" i="7" l="1"/>
  <c r="JJ263" i="7"/>
  <c r="JE263" i="7"/>
  <c r="IW263" i="7"/>
  <c r="JS263" i="7"/>
  <c r="JM263" i="7"/>
  <c r="JD263" i="7"/>
  <c r="IY263" i="7"/>
  <c r="JQ263" i="7"/>
  <c r="JK263" i="7"/>
  <c r="JC263" i="7"/>
  <c r="IV263" i="7"/>
  <c r="JR263" i="7"/>
  <c r="JL263" i="7"/>
  <c r="JF263" i="7"/>
  <c r="IX263" i="7"/>
  <c r="JT263" i="8"/>
  <c r="JM263" i="8"/>
  <c r="JD263" i="8"/>
  <c r="IV263" i="8"/>
  <c r="JS263" i="8"/>
  <c r="JL263" i="8"/>
  <c r="JC263" i="8"/>
  <c r="IY263" i="8"/>
  <c r="JR263" i="8"/>
  <c r="JJ263" i="8"/>
  <c r="JF263" i="8"/>
  <c r="IW263" i="8"/>
  <c r="JQ263" i="8"/>
  <c r="JK263" i="8"/>
  <c r="JE263" i="8"/>
  <c r="IX263" i="8"/>
  <c r="IR263" i="7"/>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B13" i="10" l="1"/>
  <c r="C13" i="10" s="1"/>
  <c r="B264" i="8"/>
  <c r="CM264" i="8" s="1"/>
  <c r="B264" i="7"/>
  <c r="CJ264" i="7" s="1"/>
  <c r="IY264" i="7" l="1"/>
  <c r="JC264" i="7"/>
  <c r="JL264" i="7"/>
  <c r="JQ264" i="7"/>
  <c r="IV264" i="7"/>
  <c r="JD264" i="7"/>
  <c r="JM264" i="7"/>
  <c r="JR264" i="7"/>
  <c r="IX264" i="7"/>
  <c r="JF264" i="7"/>
  <c r="JK264" i="7"/>
  <c r="JS264" i="7"/>
  <c r="IW264" i="7"/>
  <c r="JE264" i="7"/>
  <c r="JJ264" i="7"/>
  <c r="JT264" i="7"/>
  <c r="IX264" i="8"/>
  <c r="JE264" i="8"/>
  <c r="JJ264" i="8"/>
  <c r="JQ264" i="8"/>
  <c r="IW264" i="8"/>
  <c r="JF264" i="8"/>
  <c r="JK264" i="8"/>
  <c r="JR264" i="8"/>
  <c r="IY264" i="8"/>
  <c r="JC264" i="8"/>
  <c r="JL264" i="8"/>
  <c r="JS264" i="8"/>
  <c r="IV264" i="8"/>
  <c r="JD264" i="8"/>
  <c r="JM264" i="8"/>
  <c r="JT264" i="8"/>
  <c r="HW264" i="8"/>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JR265" i="7" l="1"/>
  <c r="JK265" i="7"/>
  <c r="JC265" i="7"/>
  <c r="IY265" i="7"/>
  <c r="B14" i="10"/>
  <c r="C14" i="10" s="1"/>
  <c r="B265" i="8"/>
  <c r="CJ265" i="8" s="1"/>
  <c r="B265" i="7"/>
  <c r="CM265" i="7" s="1"/>
  <c r="IX265" i="7" l="1"/>
  <c r="JF265" i="7"/>
  <c r="JL265" i="7"/>
  <c r="JQ265" i="7"/>
  <c r="IV265" i="7"/>
  <c r="JD265" i="7"/>
  <c r="JM265" i="7"/>
  <c r="JS265" i="7"/>
  <c r="IW265" i="7"/>
  <c r="JE265" i="7"/>
  <c r="JJ265" i="7"/>
  <c r="JT265" i="7"/>
  <c r="IW265" i="8"/>
  <c r="JF265" i="8"/>
  <c r="JK265" i="8"/>
  <c r="JQ265" i="8"/>
  <c r="IX265" i="8"/>
  <c r="JE265" i="8"/>
  <c r="JL265" i="8"/>
  <c r="JR265" i="8"/>
  <c r="JJ265" i="8"/>
  <c r="JS265" i="8"/>
  <c r="IY265" i="8"/>
  <c r="JC265" i="8"/>
  <c r="IV265" i="8"/>
  <c r="JD265" i="8"/>
  <c r="JM265" i="8"/>
  <c r="JT265" i="8"/>
  <c r="IO265" i="7"/>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IX266" i="7" l="1"/>
  <c r="JR266" i="8"/>
  <c r="JQ266" i="8"/>
  <c r="JK266" i="8"/>
  <c r="JJ266" i="8"/>
  <c r="JF266" i="8"/>
  <c r="JE266" i="8"/>
  <c r="IW266" i="8"/>
  <c r="IX266" i="8"/>
  <c r="B15" i="10"/>
  <c r="C15" i="10" s="1"/>
  <c r="B266" i="8"/>
  <c r="CM266" i="8" s="1"/>
  <c r="B266" i="7"/>
  <c r="CK266" i="7" s="1"/>
  <c r="JL266" i="7" l="1"/>
  <c r="JC266" i="7"/>
  <c r="JK266" i="7"/>
  <c r="JS266" i="7"/>
  <c r="JF266" i="7"/>
  <c r="JQ266" i="7"/>
  <c r="IV266" i="7"/>
  <c r="JR266" i="7"/>
  <c r="IY266" i="7"/>
  <c r="JD266" i="7"/>
  <c r="JM266" i="7"/>
  <c r="IW266" i="7"/>
  <c r="JE266" i="7"/>
  <c r="JJ266" i="7"/>
  <c r="JT266" i="7"/>
  <c r="IY266" i="8"/>
  <c r="JC266" i="8"/>
  <c r="JL266" i="8"/>
  <c r="JS266" i="8"/>
  <c r="IV266" i="8"/>
  <c r="JD266" i="8"/>
  <c r="JM266" i="8"/>
  <c r="JT266" i="8"/>
  <c r="IO266" i="7"/>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JQ267" i="7" l="1"/>
  <c r="JR267" i="7"/>
  <c r="JM267" i="7"/>
  <c r="JL267" i="7"/>
  <c r="JF267" i="7"/>
  <c r="JD267" i="7"/>
  <c r="JC267" i="7"/>
  <c r="IX267" i="7"/>
  <c r="IV267" i="7"/>
  <c r="IY267" i="7"/>
  <c r="JQ267" i="8"/>
  <c r="JK267" i="8"/>
  <c r="JF267" i="8"/>
  <c r="JE267" i="8"/>
  <c r="IX267" i="8"/>
  <c r="IW267" i="8"/>
  <c r="B16" i="10"/>
  <c r="C16" i="10" s="1"/>
  <c r="B267" i="8"/>
  <c r="CL267" i="8" s="1"/>
  <c r="B267" i="7"/>
  <c r="CL267" i="7" s="1"/>
  <c r="CC260" i="1"/>
  <c r="CF259" i="1" s="1"/>
  <c r="JK267" i="7" l="1"/>
  <c r="JS267" i="7"/>
  <c r="IW267" i="7"/>
  <c r="JE267" i="7"/>
  <c r="JJ267" i="7"/>
  <c r="JT267" i="7"/>
  <c r="IY267" i="8"/>
  <c r="JC267" i="8"/>
  <c r="JL267" i="8"/>
  <c r="JS267" i="8"/>
  <c r="JJ267" i="8"/>
  <c r="JR267" i="8"/>
  <c r="IV267" i="8"/>
  <c r="JD267" i="8"/>
  <c r="JM267" i="8"/>
  <c r="JT267" i="8"/>
  <c r="IP267" i="7"/>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JT268" i="7" l="1"/>
  <c r="JJ268" i="7"/>
  <c r="JK268" i="7"/>
  <c r="JE268" i="7"/>
  <c r="JF268" i="7"/>
  <c r="IW268" i="7"/>
  <c r="IY268" i="7"/>
  <c r="B17" i="10"/>
  <c r="C17" i="10" s="1"/>
  <c r="B268" i="8"/>
  <c r="CL268" i="8" s="1"/>
  <c r="B268" i="7"/>
  <c r="CL268" i="7" s="1"/>
  <c r="D260" i="1"/>
  <c r="G259" i="1" s="1"/>
  <c r="K260" i="1"/>
  <c r="K259" i="1" s="1"/>
  <c r="R260" i="1"/>
  <c r="U259" i="1" s="1"/>
  <c r="Y260" i="1"/>
  <c r="AA259" i="1" s="1"/>
  <c r="AF260" i="1"/>
  <c r="AG259" i="1" s="1"/>
  <c r="AM260" i="1"/>
  <c r="AN259" i="1" s="1"/>
  <c r="JQ268" i="7" l="1"/>
  <c r="IX268" i="7"/>
  <c r="JL268" i="7"/>
  <c r="JR268" i="7"/>
  <c r="JC268" i="7"/>
  <c r="IV268" i="7"/>
  <c r="JD268" i="7"/>
  <c r="JM268" i="7"/>
  <c r="JS268" i="7"/>
  <c r="JC268" i="8"/>
  <c r="JK268" i="8"/>
  <c r="IY268" i="8"/>
  <c r="JE268" i="8"/>
  <c r="JL268" i="8"/>
  <c r="JS268" i="8"/>
  <c r="IX268" i="8"/>
  <c r="JF268" i="8"/>
  <c r="JJ268" i="8"/>
  <c r="JQ268" i="8"/>
  <c r="IW268" i="8"/>
  <c r="JR268" i="8"/>
  <c r="GZ268" i="8"/>
  <c r="IV268" i="8"/>
  <c r="JD268" i="8"/>
  <c r="JM268" i="8"/>
  <c r="JT268" i="8"/>
  <c r="ID268" i="8"/>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JQ269" i="8" l="1"/>
  <c r="JK269" i="8"/>
  <c r="JF269" i="8"/>
  <c r="IW269" i="8"/>
  <c r="IX269" i="8"/>
  <c r="AW259" i="1"/>
  <c r="AU259" i="1"/>
  <c r="AV259" i="1"/>
  <c r="AT259" i="1"/>
  <c r="B18" i="10"/>
  <c r="C18" i="10" s="1"/>
  <c r="B269" i="8"/>
  <c r="CL269" i="8" s="1"/>
  <c r="B269" i="7"/>
  <c r="CK269" i="7" s="1"/>
  <c r="BW259" i="1"/>
  <c r="BV259" i="1"/>
  <c r="BY259" i="1"/>
  <c r="BO260" i="1"/>
  <c r="BQ259" i="1" s="1"/>
  <c r="BH260" i="1"/>
  <c r="BI259" i="1" s="1"/>
  <c r="BA260" i="1"/>
  <c r="B285" i="1"/>
  <c r="B262" i="1"/>
  <c r="A262" i="1"/>
  <c r="JR269" i="7" l="1"/>
  <c r="JQ269" i="7"/>
  <c r="JC269" i="7"/>
  <c r="IY269" i="7"/>
  <c r="IV269" i="7"/>
  <c r="JM269" i="7"/>
  <c r="JS269" i="7"/>
  <c r="IX269" i="7"/>
  <c r="JK269" i="7"/>
  <c r="JD269" i="7"/>
  <c r="JL269" i="7"/>
  <c r="JF269" i="7"/>
  <c r="IW269" i="7"/>
  <c r="JE269" i="7"/>
  <c r="JJ269" i="7"/>
  <c r="JT269" i="7"/>
  <c r="JR269" i="8"/>
  <c r="IY269" i="8"/>
  <c r="JC269" i="8"/>
  <c r="JJ269" i="8"/>
  <c r="JS269" i="8"/>
  <c r="JE269" i="8"/>
  <c r="JL269" i="8"/>
  <c r="IV269" i="8"/>
  <c r="JD269" i="8"/>
  <c r="JM269" i="8"/>
  <c r="JT269" i="8"/>
  <c r="JS262" i="1"/>
  <c r="JQ262" i="1"/>
  <c r="JT262" i="1"/>
  <c r="JR262" i="1"/>
  <c r="JJ262" i="1"/>
  <c r="JM262" i="1"/>
  <c r="JL262" i="1"/>
  <c r="JK262" i="1"/>
  <c r="JF262" i="1"/>
  <c r="JE262" i="1"/>
  <c r="JD262" i="1"/>
  <c r="JC262" i="1"/>
  <c r="IW262" i="1"/>
  <c r="IX262" i="1"/>
  <c r="IV262" i="1"/>
  <c r="IY262" i="1"/>
  <c r="IO269" i="7"/>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JL270" i="7" l="1"/>
  <c r="JC270" i="7"/>
  <c r="IY270" i="7"/>
  <c r="JF270" i="8"/>
  <c r="IW270" i="8"/>
  <c r="P5" i="2"/>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JQ270" i="7" l="1"/>
  <c r="IV270" i="7"/>
  <c r="JF270" i="7"/>
  <c r="JM270" i="7"/>
  <c r="JR270" i="7"/>
  <c r="IX270" i="7"/>
  <c r="JD270" i="7"/>
  <c r="JK270" i="7"/>
  <c r="JS270" i="7"/>
  <c r="IW270" i="7"/>
  <c r="JE270" i="7"/>
  <c r="JJ270" i="7"/>
  <c r="JT270" i="7"/>
  <c r="IX270" i="8"/>
  <c r="JC270" i="8"/>
  <c r="JK270" i="8"/>
  <c r="JR270" i="8"/>
  <c r="JJ270" i="8"/>
  <c r="IY270" i="8"/>
  <c r="JE270" i="8"/>
  <c r="JL270" i="8"/>
  <c r="JS270" i="8"/>
  <c r="JQ270" i="8"/>
  <c r="IV270" i="8"/>
  <c r="JD270" i="8"/>
  <c r="JM270" i="8"/>
  <c r="JT270" i="8"/>
  <c r="JT263" i="1"/>
  <c r="JL263" i="1"/>
  <c r="JD263" i="1"/>
  <c r="IX263" i="1"/>
  <c r="IP270" i="8"/>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A264" i="1"/>
  <c r="C12" i="2"/>
  <c r="D12" i="11" s="1"/>
  <c r="IY263" i="1" l="1"/>
  <c r="JE263" i="1"/>
  <c r="JM263" i="1"/>
  <c r="JQ263" i="1"/>
  <c r="IV263" i="1"/>
  <c r="JC263" i="1"/>
  <c r="JK263" i="1"/>
  <c r="JR263" i="1"/>
  <c r="IW263" i="1"/>
  <c r="JF263" i="1"/>
  <c r="JJ263" i="1"/>
  <c r="JS263" i="1"/>
  <c r="AA263" i="1"/>
  <c r="IP263" i="1"/>
  <c r="IR263" i="1"/>
  <c r="IO263" i="1"/>
  <c r="IQ263" i="1"/>
  <c r="HU263" i="1"/>
  <c r="ID263" i="1"/>
  <c r="II263" i="1"/>
  <c r="IA263" i="1"/>
  <c r="IH263" i="1"/>
  <c r="BA263" i="1"/>
  <c r="AM263" i="1"/>
  <c r="BH263" i="1"/>
  <c r="N263" i="1"/>
  <c r="HT263" i="1"/>
  <c r="IB263" i="1"/>
  <c r="IJ263" i="1"/>
  <c r="AU263" i="1"/>
  <c r="HV263" i="1"/>
  <c r="IC263" i="1"/>
  <c r="IK263" i="1"/>
  <c r="HW263" i="1"/>
  <c r="F12" i="11"/>
  <c r="HB263" i="1"/>
  <c r="HI263" i="1"/>
  <c r="HM263" i="1"/>
  <c r="HA263" i="1"/>
  <c r="HF263" i="1"/>
  <c r="HN263" i="1"/>
  <c r="GY263" i="1"/>
  <c r="HG263" i="1"/>
  <c r="HO263" i="1"/>
  <c r="GZ263" i="1"/>
  <c r="HH263" i="1"/>
  <c r="HP263" i="1"/>
  <c r="GG263" i="1"/>
  <c r="GK263" i="1"/>
  <c r="K11" i="2" s="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H11" i="2"/>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IY271" i="7" l="1"/>
  <c r="JF271" i="7"/>
  <c r="JK271" i="7"/>
  <c r="JR271" i="7"/>
  <c r="IX271" i="7"/>
  <c r="JC271" i="7"/>
  <c r="JL271" i="7"/>
  <c r="JQ271" i="7"/>
  <c r="IV271" i="7"/>
  <c r="JD271" i="7"/>
  <c r="JM271" i="7"/>
  <c r="JS271" i="7"/>
  <c r="IW271" i="7"/>
  <c r="JE271" i="7"/>
  <c r="JJ271" i="7"/>
  <c r="JT271" i="7"/>
  <c r="IX271" i="8"/>
  <c r="JE271" i="8"/>
  <c r="JK271" i="8"/>
  <c r="JQ271" i="8"/>
  <c r="IY271" i="8"/>
  <c r="JF271" i="8"/>
  <c r="JL271" i="8"/>
  <c r="JR271" i="8"/>
  <c r="IW271" i="8"/>
  <c r="JC271" i="8"/>
  <c r="JJ271" i="8"/>
  <c r="JS271" i="8"/>
  <c r="IV271" i="8"/>
  <c r="JD271" i="8"/>
  <c r="JM271" i="8"/>
  <c r="JT271" i="8"/>
  <c r="IY264" i="1"/>
  <c r="JD264" i="1"/>
  <c r="JK264" i="1"/>
  <c r="JT264" i="1"/>
  <c r="IX264" i="1"/>
  <c r="JC264" i="1"/>
  <c r="JL264" i="1"/>
  <c r="JR264" i="1"/>
  <c r="IV264" i="1"/>
  <c r="JE264" i="1"/>
  <c r="JM264" i="1"/>
  <c r="JQ264" i="1"/>
  <c r="IW264" i="1"/>
  <c r="JF264" i="1"/>
  <c r="JJ264" i="1"/>
  <c r="JS264" i="1"/>
  <c r="IO271" i="8"/>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M11" i="1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JQ272" i="8" l="1"/>
  <c r="JJ272" i="8"/>
  <c r="JF272" i="8"/>
  <c r="IX272" i="8"/>
  <c r="K12" i="9"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IX272" i="7" l="1"/>
  <c r="JC272" i="7"/>
  <c r="JL272" i="7"/>
  <c r="JQ272" i="7"/>
  <c r="IY272" i="7"/>
  <c r="JD272" i="7"/>
  <c r="JK272" i="7"/>
  <c r="JR272" i="7"/>
  <c r="IV272" i="7"/>
  <c r="JF272" i="7"/>
  <c r="JM272" i="7"/>
  <c r="JS272" i="7"/>
  <c r="IW272" i="7"/>
  <c r="JE272" i="7"/>
  <c r="JJ272" i="7"/>
  <c r="JT272" i="7"/>
  <c r="IW272" i="8"/>
  <c r="JE272" i="8"/>
  <c r="JK272" i="8"/>
  <c r="JR272" i="8"/>
  <c r="IY272" i="8"/>
  <c r="JC272" i="8"/>
  <c r="JL272" i="8"/>
  <c r="JS272" i="8"/>
  <c r="IV272" i="8"/>
  <c r="JD272" i="8"/>
  <c r="JM272" i="8"/>
  <c r="JT272" i="8"/>
  <c r="IW265" i="1"/>
  <c r="JF265" i="1"/>
  <c r="JJ265" i="1"/>
  <c r="JS265" i="1"/>
  <c r="IY265" i="1"/>
  <c r="JC265" i="1"/>
  <c r="JL265" i="1"/>
  <c r="JT265" i="1"/>
  <c r="IV265" i="1"/>
  <c r="JD265" i="1"/>
  <c r="JK265" i="1"/>
  <c r="JQ265" i="1"/>
  <c r="IX265" i="1"/>
  <c r="JE265" i="1"/>
  <c r="JM265" i="1"/>
  <c r="JR265" i="1"/>
  <c r="IP272" i="7"/>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JQ273" i="7" l="1"/>
  <c r="JR273" i="7"/>
  <c r="JK273" i="7"/>
  <c r="JM273" i="7"/>
  <c r="JL273" i="7"/>
  <c r="JD273" i="7"/>
  <c r="JF273" i="7"/>
  <c r="JC273" i="7"/>
  <c r="IV273" i="7"/>
  <c r="IX273" i="7"/>
  <c r="IY273" i="7"/>
  <c r="O13" i="2"/>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JS273" i="7" l="1"/>
  <c r="IW273" i="7"/>
  <c r="JE273" i="7"/>
  <c r="JJ273" i="7"/>
  <c r="JT273" i="7"/>
  <c r="IW273" i="8"/>
  <c r="JF273" i="8"/>
  <c r="JK273" i="8"/>
  <c r="JQ273" i="8"/>
  <c r="IX273" i="8"/>
  <c r="JC273" i="8"/>
  <c r="JL273" i="8"/>
  <c r="JR273" i="8"/>
  <c r="IY273" i="8"/>
  <c r="JE273" i="8"/>
  <c r="JJ273" i="8"/>
  <c r="JS273" i="8"/>
  <c r="IV273" i="8"/>
  <c r="JD273" i="8"/>
  <c r="JM273" i="8"/>
  <c r="JT273" i="8"/>
  <c r="IW266" i="1"/>
  <c r="JF266" i="1"/>
  <c r="JJ266" i="1"/>
  <c r="JS266" i="1"/>
  <c r="IX266" i="1"/>
  <c r="JD266" i="1"/>
  <c r="JL266" i="1"/>
  <c r="JT266" i="1"/>
  <c r="IY266" i="1"/>
  <c r="JC266" i="1"/>
  <c r="JM266" i="1"/>
  <c r="JR266" i="1"/>
  <c r="IV266" i="1"/>
  <c r="JE266" i="1"/>
  <c r="JK266" i="1"/>
  <c r="JQ266" i="1"/>
  <c r="IO273" i="7"/>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IY274" i="8" l="1"/>
  <c r="IW274" i="8"/>
  <c r="K14" i="2"/>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IY274" i="7" l="1"/>
  <c r="JF274" i="7"/>
  <c r="JK274" i="7"/>
  <c r="JQ274" i="7"/>
  <c r="IV274" i="7"/>
  <c r="JC274" i="7"/>
  <c r="JL274" i="7"/>
  <c r="JR274" i="7"/>
  <c r="IX274" i="7"/>
  <c r="JD274" i="7"/>
  <c r="JM274" i="7"/>
  <c r="JS274" i="7"/>
  <c r="IW274" i="7"/>
  <c r="JE274" i="7"/>
  <c r="JJ274" i="7"/>
  <c r="JT274" i="7"/>
  <c r="IX274" i="8"/>
  <c r="JF274" i="8"/>
  <c r="JJ274" i="8"/>
  <c r="JQ274" i="8"/>
  <c r="JE274" i="8"/>
  <c r="JL274" i="8"/>
  <c r="JR274" i="8"/>
  <c r="JC274" i="8"/>
  <c r="JK274" i="8"/>
  <c r="JS274" i="8"/>
  <c r="IV274" i="8"/>
  <c r="JD274" i="8"/>
  <c r="JM274" i="8"/>
  <c r="JT274" i="8"/>
  <c r="IY267" i="1"/>
  <c r="JD267" i="1"/>
  <c r="JK267" i="1"/>
  <c r="JQ267" i="1"/>
  <c r="IX267" i="1"/>
  <c r="JE267" i="1"/>
  <c r="JL267" i="1"/>
  <c r="JR267" i="1"/>
  <c r="IV267" i="1"/>
  <c r="JC267" i="1"/>
  <c r="JM267" i="1"/>
  <c r="JT267" i="1"/>
  <c r="IW267" i="1"/>
  <c r="JF267" i="1"/>
  <c r="JJ267" i="1"/>
  <c r="JS267" i="1"/>
  <c r="IP274" i="7"/>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JR275" i="7" l="1"/>
  <c r="JL275" i="7"/>
  <c r="JD275" i="7"/>
  <c r="JC275" i="7"/>
  <c r="IY275" i="7"/>
  <c r="IX275" i="7"/>
  <c r="JR268" i="1"/>
  <c r="JL268" i="1"/>
  <c r="JC268" i="1"/>
  <c r="IY268" i="1"/>
  <c r="E15" i="2"/>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JK275" i="7" l="1"/>
  <c r="JQ275" i="7"/>
  <c r="IV275" i="7"/>
  <c r="JF275" i="7"/>
  <c r="JM275" i="7"/>
  <c r="JS275" i="7"/>
  <c r="IW275" i="7"/>
  <c r="JE275" i="7"/>
  <c r="JJ275" i="7"/>
  <c r="JT275" i="7"/>
  <c r="IW275" i="8"/>
  <c r="JE275" i="8"/>
  <c r="JK275" i="8"/>
  <c r="JQ275" i="8"/>
  <c r="IX275" i="8"/>
  <c r="JF275" i="8"/>
  <c r="JL275" i="8"/>
  <c r="JR275" i="8"/>
  <c r="IY275" i="8"/>
  <c r="JC275" i="8"/>
  <c r="JJ275" i="8"/>
  <c r="JS275" i="8"/>
  <c r="IV275" i="8"/>
  <c r="JD275" i="8"/>
  <c r="JM275" i="8"/>
  <c r="JT275" i="8"/>
  <c r="IV268" i="1"/>
  <c r="JD268" i="1"/>
  <c r="JM268" i="1"/>
  <c r="JT268" i="1"/>
  <c r="IX268" i="1"/>
  <c r="JE268" i="1"/>
  <c r="JK268" i="1"/>
  <c r="JQ268" i="1"/>
  <c r="IW268" i="1"/>
  <c r="JF268" i="1"/>
  <c r="JJ268" i="1"/>
  <c r="JS268" i="1"/>
  <c r="IO275" i="8"/>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JQ269" i="1" l="1"/>
  <c r="JL269" i="1"/>
  <c r="JD269" i="1"/>
  <c r="IX269" i="1"/>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IY276" i="7" l="1"/>
  <c r="JF276" i="7"/>
  <c r="JK276" i="7"/>
  <c r="JQ276" i="7"/>
  <c r="IV276" i="7"/>
  <c r="JC276" i="7"/>
  <c r="JL276" i="7"/>
  <c r="JR276" i="7"/>
  <c r="IX276" i="7"/>
  <c r="JD276" i="7"/>
  <c r="JM276" i="7"/>
  <c r="JS276" i="7"/>
  <c r="IW276" i="7"/>
  <c r="JE276" i="7"/>
  <c r="JJ276" i="7"/>
  <c r="JT276" i="7"/>
  <c r="IX276" i="8"/>
  <c r="JF276" i="8"/>
  <c r="JJ276" i="8"/>
  <c r="JQ276" i="8"/>
  <c r="IY276" i="8"/>
  <c r="JC276" i="8"/>
  <c r="JK276" i="8"/>
  <c r="JR276" i="8"/>
  <c r="IW276" i="8"/>
  <c r="JE276" i="8"/>
  <c r="JL276" i="8"/>
  <c r="JS276" i="8"/>
  <c r="IV276" i="8"/>
  <c r="JD276" i="8"/>
  <c r="JM276" i="8"/>
  <c r="JT276" i="8"/>
  <c r="IY269" i="1"/>
  <c r="JC269" i="1"/>
  <c r="JK269" i="1"/>
  <c r="JR269" i="1"/>
  <c r="IV269" i="1"/>
  <c r="JE269" i="1"/>
  <c r="JM269" i="1"/>
  <c r="JT269" i="1"/>
  <c r="IW269" i="1"/>
  <c r="JF269" i="1"/>
  <c r="JJ269" i="1"/>
  <c r="JS269" i="1"/>
  <c r="IC276" i="7"/>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JR277" i="7" l="1"/>
  <c r="JL277" i="7"/>
  <c r="JC277" i="7"/>
  <c r="IY277" i="7"/>
  <c r="JR277" i="8"/>
  <c r="JQ277" i="8"/>
  <c r="JJ277" i="8"/>
  <c r="JL277" i="8"/>
  <c r="JE277" i="8"/>
  <c r="JF277" i="8"/>
  <c r="IX277" i="8"/>
  <c r="IW277" i="8"/>
  <c r="E17" i="2"/>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IX277" i="7" l="1"/>
  <c r="JD277" i="7"/>
  <c r="JK277" i="7"/>
  <c r="JQ277" i="7"/>
  <c r="IV277" i="7"/>
  <c r="JF277" i="7"/>
  <c r="JM277" i="7"/>
  <c r="JS277" i="7"/>
  <c r="IW277" i="7"/>
  <c r="JE277" i="7"/>
  <c r="JJ277" i="7"/>
  <c r="JT277" i="7"/>
  <c r="IY277" i="8"/>
  <c r="JC277" i="8"/>
  <c r="JK277" i="8"/>
  <c r="JS277" i="8"/>
  <c r="ID277" i="8"/>
  <c r="IV277" i="8"/>
  <c r="JD277" i="8"/>
  <c r="JM277" i="8"/>
  <c r="JT277" i="8"/>
  <c r="IY270" i="1"/>
  <c r="JC270" i="1"/>
  <c r="JK270" i="1"/>
  <c r="JR270" i="1"/>
  <c r="IX270" i="1"/>
  <c r="JD270" i="1"/>
  <c r="JL270" i="1"/>
  <c r="JT270" i="1"/>
  <c r="IV270" i="1"/>
  <c r="JE270" i="1"/>
  <c r="JM270" i="1"/>
  <c r="JQ270" i="1"/>
  <c r="IW270" i="1"/>
  <c r="JF270" i="1"/>
  <c r="JJ270" i="1"/>
  <c r="JS270" i="1"/>
  <c r="HU277" i="7"/>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JR278" i="7" l="1"/>
  <c r="JQ278" i="7"/>
  <c r="JM278" i="7"/>
  <c r="JL278" i="7"/>
  <c r="JF278" i="7"/>
  <c r="JC278" i="7"/>
  <c r="IY278" i="7"/>
  <c r="IX278" i="7"/>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IV278" i="7" l="1"/>
  <c r="JD278" i="7"/>
  <c r="JK278" i="7"/>
  <c r="JS278" i="7"/>
  <c r="IW278" i="7"/>
  <c r="JE278" i="7"/>
  <c r="JJ278" i="7"/>
  <c r="JT278" i="7"/>
  <c r="IX278" i="8"/>
  <c r="JE278" i="8"/>
  <c r="JJ278" i="8"/>
  <c r="JQ278" i="8"/>
  <c r="IW278" i="8"/>
  <c r="JF278" i="8"/>
  <c r="JK278" i="8"/>
  <c r="JR278" i="8"/>
  <c r="IY278" i="8"/>
  <c r="JC278" i="8"/>
  <c r="JL278" i="8"/>
  <c r="JS278" i="8"/>
  <c r="IV278" i="8"/>
  <c r="JD278" i="8"/>
  <c r="JM278" i="8"/>
  <c r="JT278" i="8"/>
  <c r="IX271" i="1"/>
  <c r="JD271" i="1"/>
  <c r="JL271" i="1"/>
  <c r="JQ271" i="1"/>
  <c r="IY271" i="1"/>
  <c r="JE271" i="1"/>
  <c r="JM271" i="1"/>
  <c r="JR271" i="1"/>
  <c r="IV271" i="1"/>
  <c r="JC271" i="1"/>
  <c r="JK271" i="1"/>
  <c r="JT271" i="1"/>
  <c r="IW271" i="1"/>
  <c r="JF271" i="1"/>
  <c r="JJ271" i="1"/>
  <c r="JS271" i="1"/>
  <c r="IR271" i="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JK279" i="7" l="1"/>
  <c r="JF279" i="7"/>
  <c r="IY279" i="7"/>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JR279" i="7" l="1"/>
  <c r="IX279" i="7"/>
  <c r="JC279" i="7"/>
  <c r="JL279" i="7"/>
  <c r="JQ279" i="7"/>
  <c r="IV279" i="7"/>
  <c r="JD279" i="7"/>
  <c r="JM279" i="7"/>
  <c r="JS279" i="7"/>
  <c r="IW279" i="7"/>
  <c r="JE279" i="7"/>
  <c r="JJ279" i="7"/>
  <c r="JT279" i="7"/>
  <c r="IW279" i="8"/>
  <c r="JF279" i="8"/>
  <c r="JL279" i="8"/>
  <c r="JQ279" i="8"/>
  <c r="IX279" i="8"/>
  <c r="JC279" i="8"/>
  <c r="JJ279" i="8"/>
  <c r="JR279" i="8"/>
  <c r="IY279" i="8"/>
  <c r="JE279" i="8"/>
  <c r="JK279" i="8"/>
  <c r="JS279" i="8"/>
  <c r="IV279" i="8"/>
  <c r="JD279" i="8"/>
  <c r="JM279" i="8"/>
  <c r="JT279" i="8"/>
  <c r="IY272" i="1"/>
  <c r="JD272" i="1"/>
  <c r="JL272" i="1"/>
  <c r="JR272" i="1"/>
  <c r="IV272" i="1"/>
  <c r="JC272" i="1"/>
  <c r="JK272" i="1"/>
  <c r="JT272" i="1"/>
  <c r="IX272" i="1"/>
  <c r="JE272" i="1"/>
  <c r="JM272" i="1"/>
  <c r="JQ272" i="1"/>
  <c r="IW272" i="1"/>
  <c r="JF272" i="1"/>
  <c r="JJ272" i="1"/>
  <c r="JS272" i="1"/>
  <c r="IO279" i="7"/>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20" i="10" l="1"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IY280" i="7" l="1"/>
  <c r="JC280" i="7"/>
  <c r="JL280" i="7"/>
  <c r="JQ280" i="7"/>
  <c r="IV280" i="7"/>
  <c r="JD280" i="7"/>
  <c r="JK280" i="7"/>
  <c r="JR280" i="7"/>
  <c r="IX280" i="7"/>
  <c r="JF280" i="7"/>
  <c r="JM280" i="7"/>
  <c r="JS280" i="7"/>
  <c r="IW280" i="7"/>
  <c r="JE280" i="7"/>
  <c r="JJ280" i="7"/>
  <c r="JT280" i="7"/>
  <c r="IX280" i="8"/>
  <c r="JF280" i="8"/>
  <c r="JJ280" i="8"/>
  <c r="JQ280" i="8"/>
  <c r="IW280" i="8"/>
  <c r="JE280" i="8"/>
  <c r="JK280" i="8"/>
  <c r="JR280" i="8"/>
  <c r="IY280" i="8"/>
  <c r="JC280" i="8"/>
  <c r="JL280" i="8"/>
  <c r="JS280" i="8"/>
  <c r="IV280" i="8"/>
  <c r="JD280" i="8"/>
  <c r="JM280" i="8"/>
  <c r="JT280" i="8"/>
  <c r="IY273" i="1"/>
  <c r="JC273" i="1"/>
  <c r="JK273" i="1"/>
  <c r="JQ273" i="1"/>
  <c r="IX273" i="1"/>
  <c r="JD273" i="1"/>
  <c r="JL273" i="1"/>
  <c r="JR273" i="1"/>
  <c r="IV273" i="1"/>
  <c r="JE273" i="1"/>
  <c r="JM273" i="1"/>
  <c r="JT273" i="1"/>
  <c r="IW273" i="1"/>
  <c r="JF273" i="1"/>
  <c r="JJ273" i="1"/>
  <c r="JS273" i="1"/>
  <c r="IP280" i="7"/>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IX281" i="7" l="1"/>
  <c r="JF281" i="7"/>
  <c r="JL281" i="7"/>
  <c r="JR281" i="7"/>
  <c r="IY281" i="7"/>
  <c r="JC281" i="7"/>
  <c r="JK281" i="7"/>
  <c r="JQ281" i="7"/>
  <c r="IV281" i="7"/>
  <c r="JD281" i="7"/>
  <c r="JM281" i="7"/>
  <c r="JS281" i="7"/>
  <c r="IW281" i="7"/>
  <c r="JE281" i="7"/>
  <c r="JJ281" i="7"/>
  <c r="JT281" i="7"/>
  <c r="IX281" i="8"/>
  <c r="JF281" i="8"/>
  <c r="JJ281" i="8"/>
  <c r="JQ281" i="8"/>
  <c r="IY281" i="8"/>
  <c r="JC281" i="8"/>
  <c r="JL281" i="8"/>
  <c r="JR281" i="8"/>
  <c r="IW281" i="8"/>
  <c r="JE281" i="8"/>
  <c r="JK281" i="8"/>
  <c r="JS281" i="8"/>
  <c r="IV281" i="8"/>
  <c r="JD281" i="8"/>
  <c r="JM281" i="8"/>
  <c r="JT281" i="8"/>
  <c r="IX274" i="1"/>
  <c r="JD274" i="1"/>
  <c r="JL274" i="1"/>
  <c r="JR274" i="1"/>
  <c r="IY274" i="1"/>
  <c r="JE274" i="1"/>
  <c r="JM274" i="1"/>
  <c r="JT274" i="1"/>
  <c r="IV274" i="1"/>
  <c r="JC274" i="1"/>
  <c r="JK274" i="1"/>
  <c r="JQ274" i="1"/>
  <c r="IW274" i="1"/>
  <c r="JF274" i="1"/>
  <c r="JJ274" i="1"/>
  <c r="JS274" i="1"/>
  <c r="IO281" i="8"/>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IX282" i="7" l="1"/>
  <c r="JC282" i="7"/>
  <c r="JK282" i="7"/>
  <c r="JR282" i="7"/>
  <c r="IY282" i="7"/>
  <c r="JD282" i="7"/>
  <c r="JL282" i="7"/>
  <c r="JQ282" i="7"/>
  <c r="IV282" i="7"/>
  <c r="JF282" i="7"/>
  <c r="JM282" i="7"/>
  <c r="JS282" i="7"/>
  <c r="IW282" i="7"/>
  <c r="JE282" i="7"/>
  <c r="JJ282" i="7"/>
  <c r="JT282" i="7"/>
  <c r="IW282" i="8"/>
  <c r="JE282" i="8"/>
  <c r="JL282" i="8"/>
  <c r="JQ282" i="8"/>
  <c r="IX282" i="8"/>
  <c r="JF282" i="8"/>
  <c r="JJ282" i="8"/>
  <c r="JR282" i="8"/>
  <c r="IY282" i="8"/>
  <c r="JC282" i="8"/>
  <c r="JK282" i="8"/>
  <c r="JS282" i="8"/>
  <c r="IV282" i="8"/>
  <c r="JD282" i="8"/>
  <c r="JM282" i="8"/>
  <c r="JT282" i="8"/>
  <c r="IY275" i="1"/>
  <c r="JC275" i="1"/>
  <c r="JL275" i="1"/>
  <c r="JQ275" i="1"/>
  <c r="IX275" i="1"/>
  <c r="JD275" i="1"/>
  <c r="JK275" i="1"/>
  <c r="JR275" i="1"/>
  <c r="IV275" i="1"/>
  <c r="JE275" i="1"/>
  <c r="JM275" i="1"/>
  <c r="JT275" i="1"/>
  <c r="IW275" i="1"/>
  <c r="JF275" i="1"/>
  <c r="JJ275" i="1"/>
  <c r="JS275" i="1"/>
  <c r="IP282" i="7"/>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IX283" i="7" l="1"/>
  <c r="JF283" i="7"/>
  <c r="JL283" i="7"/>
  <c r="JQ283" i="7"/>
  <c r="IY283" i="7"/>
  <c r="JC283" i="7"/>
  <c r="JK283" i="7"/>
  <c r="JR283" i="7"/>
  <c r="IV283" i="7"/>
  <c r="JD283" i="7"/>
  <c r="JM283" i="7"/>
  <c r="JS283" i="7"/>
  <c r="IW283" i="7"/>
  <c r="JE283" i="7"/>
  <c r="JJ283" i="7"/>
  <c r="JT283" i="7"/>
  <c r="IX283" i="8"/>
  <c r="JF283" i="8"/>
  <c r="JJ283" i="8"/>
  <c r="JQ283" i="8"/>
  <c r="IW283" i="8"/>
  <c r="JE283" i="8"/>
  <c r="JK283" i="8"/>
  <c r="JR283" i="8"/>
  <c r="IY283" i="8"/>
  <c r="JC283" i="8"/>
  <c r="JL283" i="8"/>
  <c r="JS283" i="8"/>
  <c r="IV283" i="8"/>
  <c r="JD283" i="8"/>
  <c r="JM283" i="8"/>
  <c r="JT283" i="8"/>
  <c r="IY276" i="1"/>
  <c r="JD276" i="1"/>
  <c r="JK276" i="1"/>
  <c r="JR276" i="1"/>
  <c r="IV276" i="1"/>
  <c r="JC276" i="1"/>
  <c r="JL276" i="1"/>
  <c r="JT276" i="1"/>
  <c r="IX276" i="1"/>
  <c r="JE276" i="1"/>
  <c r="JM276" i="1"/>
  <c r="JQ276" i="1"/>
  <c r="IW276" i="1"/>
  <c r="JF276" i="1"/>
  <c r="JJ276" i="1"/>
  <c r="JS276" i="1"/>
  <c r="K23" i="1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IY284" i="7" l="1"/>
  <c r="JC284" i="7"/>
  <c r="JK284" i="7"/>
  <c r="JR284" i="7"/>
  <c r="JT285" i="7"/>
  <c r="JS285" i="7"/>
  <c r="JQ285" i="7"/>
  <c r="JR285" i="7"/>
  <c r="JR287" i="7" s="1"/>
  <c r="JJ285" i="7"/>
  <c r="JK285" i="7"/>
  <c r="JK287" i="7" s="1"/>
  <c r="JM285" i="7"/>
  <c r="JL285" i="7"/>
  <c r="JE285" i="7"/>
  <c r="JD285" i="7"/>
  <c r="JC285" i="7"/>
  <c r="JC287" i="7" s="1"/>
  <c r="JF285" i="7"/>
  <c r="IW285" i="7"/>
  <c r="IV285" i="7"/>
  <c r="IX285" i="7"/>
  <c r="IY285" i="7"/>
  <c r="IY287" i="7" s="1"/>
  <c r="IV284" i="7"/>
  <c r="JD284" i="7"/>
  <c r="JL284" i="7"/>
  <c r="JQ284" i="7"/>
  <c r="IX284" i="7"/>
  <c r="JF284" i="7"/>
  <c r="JM284" i="7"/>
  <c r="JS284" i="7"/>
  <c r="IW284" i="7"/>
  <c r="JE284" i="7"/>
  <c r="JJ284" i="7"/>
  <c r="JT284" i="7"/>
  <c r="IW284" i="8"/>
  <c r="JF284" i="8"/>
  <c r="JL284" i="8"/>
  <c r="JQ284" i="8"/>
  <c r="IX284" i="8"/>
  <c r="JE284" i="8"/>
  <c r="JJ284" i="8"/>
  <c r="JR284" i="8"/>
  <c r="IY284" i="8"/>
  <c r="JC284" i="8"/>
  <c r="JK284" i="8"/>
  <c r="JS284" i="8"/>
  <c r="IV284" i="8"/>
  <c r="JD284" i="8"/>
  <c r="JM284" i="8"/>
  <c r="JT284" i="8"/>
  <c r="IX277" i="1"/>
  <c r="JC277" i="1"/>
  <c r="JL277" i="1"/>
  <c r="JT277" i="1"/>
  <c r="IY277" i="1"/>
  <c r="JD277" i="1"/>
  <c r="JM277" i="1"/>
  <c r="JQ277" i="1"/>
  <c r="IV277" i="1"/>
  <c r="JE277" i="1"/>
  <c r="JK277" i="1"/>
  <c r="JR277" i="1"/>
  <c r="IW277" i="1"/>
  <c r="JF277" i="1"/>
  <c r="JJ277" i="1"/>
  <c r="JS277" i="1"/>
  <c r="IP284" i="7"/>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D287" i="7" s="1"/>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M287" i="7" s="1"/>
  <c r="HF285" i="7"/>
  <c r="HG285" i="7"/>
  <c r="HG287" i="7" s="1"/>
  <c r="HI285" i="7"/>
  <c r="HH285" i="7"/>
  <c r="HA285" i="7"/>
  <c r="HB285" i="7"/>
  <c r="GZ285" i="7"/>
  <c r="GY285" i="7"/>
  <c r="GY287" i="7" s="1"/>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W287" i="7" s="1"/>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I287" i="7" s="1"/>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L285" i="7"/>
  <c r="DL287" i="7" s="1"/>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JF287" i="7" l="1"/>
  <c r="JL287" i="7"/>
  <c r="IX287" i="7"/>
  <c r="JM287" i="7"/>
  <c r="JQ287" i="7"/>
  <c r="DO287" i="7"/>
  <c r="FQ287" i="7"/>
  <c r="IV287" i="7"/>
  <c r="JD287" i="7"/>
  <c r="JS287" i="7"/>
  <c r="IW287" i="7"/>
  <c r="JE287" i="7"/>
  <c r="JJ287" i="7"/>
  <c r="JT287" i="7"/>
  <c r="JT285" i="8"/>
  <c r="JT287" i="8" s="1"/>
  <c r="JS285" i="8"/>
  <c r="JS287" i="8" s="1"/>
  <c r="JR285" i="8"/>
  <c r="JR287" i="8" s="1"/>
  <c r="JQ285" i="8"/>
  <c r="JQ287" i="8" s="1"/>
  <c r="JM285" i="8"/>
  <c r="JM287" i="8" s="1"/>
  <c r="JL285" i="8"/>
  <c r="JL287" i="8" s="1"/>
  <c r="JK285" i="8"/>
  <c r="JK287" i="8" s="1"/>
  <c r="JJ285" i="8"/>
  <c r="JJ287" i="8" s="1"/>
  <c r="JD285" i="8"/>
  <c r="JD287" i="8" s="1"/>
  <c r="JC285" i="8"/>
  <c r="JC287" i="8" s="1"/>
  <c r="JE285" i="8"/>
  <c r="JE287" i="8" s="1"/>
  <c r="JF285" i="8"/>
  <c r="JF287" i="8" s="1"/>
  <c r="IV285" i="8"/>
  <c r="IV287" i="8" s="1"/>
  <c r="IY285" i="8"/>
  <c r="IY287" i="8" s="1"/>
  <c r="IW285" i="8"/>
  <c r="IW287" i="8" s="1"/>
  <c r="IX285" i="8"/>
  <c r="IX287" i="8" s="1"/>
  <c r="GD287" i="7"/>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IY278" i="1" l="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IX279" i="1" l="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IY280" i="1" l="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IX281" i="1" l="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IY282" i="1" l="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IY283" i="1" l="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JR284" i="1" l="1"/>
  <c r="JK284" i="1"/>
  <c r="JC284" i="1"/>
  <c r="IX284" i="1"/>
  <c r="H31" i="2"/>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IY284" i="1" l="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JS285" i="1" l="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16" i="11" l="1"/>
  <c r="R17" i="1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<sst xmlns="http://schemas.openxmlformats.org/spreadsheetml/2006/main" count="31880" uniqueCount="398">
  <si>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</si>
  <si>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</si>
  <si>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</si>
  <si>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</si>
  <si>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</si>
  <si>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</si>
  <si>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</si>
  <si>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</si>
  <si>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</si>
  <si>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</si>
  <si>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</si>
  <si>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</si>
  <si>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</si>
  <si>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</si>
  <si>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</si>
  <si>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</si>
  <si>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</si>
  <si>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</si>
  <si>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</si>
  <si>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</si>
  <si>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</si>
  <si>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</si>
  <si>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</si>
  <si>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</si>
  <si>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</si>
  <si>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</si>
  <si>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</si>
  <si>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</si>
  <si>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</si>
  <si>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</si>
  <si>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</si>
  <si>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</si>
  <si>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</si>
  <si>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</si>
  <si>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</si>
  <si>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</si>
  <si>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</si>
  <si>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</si>
  <si>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</si>
  <si>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</si>
  <si>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</si>
  <si>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</si>
  <si>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</si>
  <si>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</si>
  <si>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</si>
  <si>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</si>
  <si>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</si>
  <si>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</si>
  <si>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</si>
  <si>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</si>
  <si>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</si>
  <si>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</si>
  <si>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</si>
  <si>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</si>
  <si>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</si>
  <si>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</si>
  <si>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</si>
  <si>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</si>
  <si>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</si>
  <si>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</si>
  <si>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</si>
  <si>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</si>
  <si>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</si>
  <si>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</si>
  <si>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</si>
  <si>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</si>
  <si>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</si>
  <si>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</si>
  <si>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</si>
  <si>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</si>
  <si>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</si>
  <si>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</si>
  <si>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</si>
  <si>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</si>
  <si>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</si>
  <si>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</si>
  <si>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</si>
  <si>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</si>
  <si>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</si>
  <si>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</si>
  <si>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</si>
  <si>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</si>
  <si>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</si>
  <si>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</si>
  <si>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</si>
  <si>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</si>
  <si>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</si>
  <si>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</si>
  <si>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</si>
  <si>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</si>
  <si>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</si>
  <si>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</si>
  <si>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</si>
  <si>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</si>
  <si>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</si>
  <si>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</si>
  <si>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</si>
  <si>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</si>
  <si>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</si>
  <si>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</si>
  <si>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</si>
  <si>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</si>
  <si>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</si>
  <si>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</si>
  <si>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</si>
  <si>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</si>
  <si>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</si>
  <si>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</si>
  <si>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</si>
  <si>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</si>
  <si>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</si>
  <si>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</si>
  <si>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</si>
  <si>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</si>
  <si>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</si>
  <si>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</si>
  <si>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</si>
  <si>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</si>
  <si>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</si>
  <si>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</si>
  <si>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</si>
  <si>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</si>
  <si>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</si>
  <si>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</si>
  <si>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</si>
  <si>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</si>
  <si>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</si>
  <si>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</si>
  <si>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</si>
  <si>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</si>
  <si>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</si>
  <si>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</si>
  <si>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</si>
  <si>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</si>
  <si>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</si>
  <si>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</si>
  <si>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</si>
  <si>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</si>
  <si>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</si>
  <si>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</si>
  <si>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</si>
  <si>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</si>
  <si>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</si>
  <si>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</si>
  <si>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</si>
  <si>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</si>
  <si>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</si>
  <si>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</si>
  <si>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</si>
  <si>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</si>
  <si>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</si>
  <si>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</si>
  <si>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</si>
  <si>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</si>
  <si>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</si>
  <si>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</si>
  <si>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</si>
  <si>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</si>
  <si>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</si>
  <si>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</si>
  <si>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</si>
  <si>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</si>
  <si>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</si>
  <si>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</si>
  <si>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</si>
  <si>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</si>
  <si>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</si>
  <si>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</si>
  <si>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</si>
  <si>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</si>
  <si>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</si>
  <si>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</si>
  <si>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</si>
  <si>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</si>
  <si>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</si>
  <si>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</si>
  <si>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</si>
  <si>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</si>
  <si>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</si>
  <si>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</si>
  <si>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</si>
  <si>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</si>
  <si>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</si>
  <si>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</si>
  <si>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</si>
  <si>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</si>
  <si>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</si>
  <si>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</si>
  <si>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</si>
  <si>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</si>
  <si>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</si>
  <si>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</si>
  <si>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</si>
  <si>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</si>
  <si>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</si>
  <si>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</si>
  <si>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</si>
  <si>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</si>
  <si>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</si>
  <si>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</si>
  <si>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</si>
  <si>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</si>
  <si>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</si>
  <si>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</si>
  <si>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</si>
  <si>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</si>
  <si>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</si>
  <si>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</si>
  <si>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</si>
  <si>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</si>
  <si>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</si>
  <si>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</si>
  <si>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</si>
  <si>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</si>
  <si>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</si>
  <si>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</si>
  <si>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</si>
  <si>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</si>
  <si>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</si>
  <si>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</si>
  <si>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</si>
  <si>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</si>
  <si>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</si>
  <si>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</si>
  <si>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</si>
  <si>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</si>
  <si>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</si>
  <si>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</si>
  <si>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</si>
  <si>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</si>
  <si>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</si>
  <si>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</si>
  <si>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</si>
  <si>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</si>
  <si>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</si>
  <si>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</si>
  <si>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</si>
  <si>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</si>
  <si>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</si>
  <si>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</si>
  <si>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</si>
  <si>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</si>
  <si>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</si>
  <si>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</si>
  <si>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</si>
  <si>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</si>
  <si>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</si>
  <si>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</si>
  <si>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</si>
  <si>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</si>
  <si>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</si>
  <si>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</si>
  <si>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</si>
  <si>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</si>
  <si>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</si>
  <si>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</si>
  <si>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</si>
  <si>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</si>
  <si>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</si>
  <si>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</si>
  <si>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</si>
  <si>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</si>
  <si>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</si>
  <si>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</si>
  <si>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</si>
  <si>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</si>
  <si>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</si>
  <si>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</si>
  <si>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</si>
  <si>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</si>
  <si>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</si>
  <si>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</si>
  <si>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</si>
  <si>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</si>
  <si>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</si>
  <si>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</si>
  <si>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</si>
  <si>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</si>
  <si>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</si>
  <si>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</si>
  <si>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</si>
  <si>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</si>
  <si>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</si>
  <si>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</si>
  <si>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</si>
  <si>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</si>
  <si>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</si>
  <si>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</si>
  <si>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</si>
  <si>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</si>
  <si>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</si>
  <si>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</si>
  <si>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</si>
  <si>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</si>
  <si>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</si>
  <si>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</si>
  <si>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</si>
  <si>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</si>
  <si>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</si>
  <si>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</si>
  <si>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</si>
  <si>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</si>
  <si>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</si>
  <si>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</si>
  <si>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</si>
  <si>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</si>
  <si>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</si>
  <si>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</si>
  <si>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</si>
  <si>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</si>
  <si>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</si>
  <si>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</si>
  <si>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</si>
  <si>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</si>
  <si>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</si>
  <si>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</si>
  <si>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</si>
  <si>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</si>
  <si>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</si>
  <si>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</si>
  <si>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</si>
  <si>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</si>
  <si>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</si>
  <si>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</si>
  <si>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</si>
  <si>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</si>
  <si>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</si>
  <si>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</si>
  <si>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</si>
  <si>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</si>
  <si>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</si>
  <si>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</si>
  <si>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</si>
  <si>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</si>
  <si>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</si>
  <si>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</si>
  <si>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</si>
  <si>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</si>
  <si>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</si>
  <si>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</si>
  <si>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</si>
  <si>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</si>
  <si>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</si>
  <si>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</si>
  <si>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</si>
  <si>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</si>
  <si>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</si>
  <si>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</si>
  <si>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</si>
  <si>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</si>
  <si>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</si>
  <si>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</si>
  <si>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</si>
  <si>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</si>
  <si>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</si>
  <si>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</si>
  <si>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</si>
  <si>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</si>
  <si>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</si>
  <si>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</si>
  <si>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</si>
  <si>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</si>
  <si>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</si>
  <si>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</si>
  <si>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</si>
  <si>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</si>
  <si>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</si>
  <si>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</si>
  <si>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</si>
  <si>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</si>
  <si>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</si>
  <si>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</si>
  <si>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</si>
  <si>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</si>
  <si>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</si>
  <si>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</si>
  <si>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</si>
  <si>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</si>
  <si>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</si>
  <si>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MES = ENERO 20\Total MES</t>
  </si>
  <si>
    <t>S360MAPA - T453M13 - 25/02/2020 10:50:19</t>
  </si>
  <si>
    <t>MES = FEBRERO 20\Total MES</t>
  </si>
  <si>
    <t>s360mapa - t453m13 - 23/03/2020 21:55:33</t>
  </si>
  <si>
    <t>MES = MARZO 20\Total MES</t>
  </si>
  <si>
    <t>S360MAPA - T453M13 - 22/04/2020 11:03:07</t>
  </si>
  <si>
    <t>MES = ABRIL 20\Total MES</t>
  </si>
  <si>
    <t>S360MAPA - T453M13 - 22/05/2020 10:00:00</t>
  </si>
  <si>
    <t>MES = MAYO 20\Total MES</t>
  </si>
  <si>
    <t>s360mapa - t453m13 - 16/06/2020 12:39:53</t>
  </si>
  <si>
    <t>MES = JUNIO 20\Total MES</t>
  </si>
  <si>
    <t>S360MAPA - T453M13 - 17/07/2020 13:17:22</t>
  </si>
  <si>
    <t>MES = JULIO 20\Total MES</t>
  </si>
  <si>
    <t>s360mapa - t453m13 - 18/08/2020 13:44:00</t>
  </si>
  <si>
    <t>MES = AGOSTO 20\Total MES</t>
  </si>
  <si>
    <t>s360mapa - t453m13 - 23/09/2020 15:04:58</t>
  </si>
  <si>
    <t>MES = SEPTIEMBRE 20\Total MES</t>
  </si>
  <si>
    <t>S360MAPA - T453M13 - 29/10/2020 16:11:42</t>
  </si>
  <si>
    <t xml:space="preserve">
• Continúa la tendencia de reducción de precio para el aceite de oliva. Por tanto se evidencia el desplazamiento hacía tramos inferiores de precio en lineas generales. A cierre de mes de septiembre del año 2020 el tramo con mayor proporción de litros para este tipo de aceite se sitúa con el 30,7% de los litros entre los 2,4 y 2,5 €/litro. Los canales que justifican dicha concentración son el supermercado y discount, pues concentran la mayor proporción de litros en dicho tramo (40,1% y 30,6% respectivamente). El segundo tramo con mayor acumulación de compras, se sitúa entre los 2,3 y 2,4 €/l, actualmente representa el 14,5% de los litros y en este caso son el canal discount y el hipermercado las plataformas de distribución responsables de dicha concentración (31,7% y 16,8% respectivamente). 
• La mayor acumulación de compras para el aceite de oliva virgen se sitúa en el tramo de 3,1-3,2 €/litro con el 22,0% de las mismas. El supermercado y autoservicio así como el canal discount, son los responsables directos de dicha concentración, debido a que cuentan con mayor acumulación de sus litros en dicho rango de precios, siendo del 29,5% para el supermercado y del 22,8% para el canal discount. El segundo tramo con mayor proporción de compras con el 18,0% de las mismas es el que oscila entre los 2,5-2,6 €/litro. En este caso es el supermercado/autoservicio quien acumula más peso en dicho tramo alcanza el 28,0%. El discount, por su parte acumula su mayor concentración en el tramo que oscila entre los 3,0 y 3,1 €/l con el 23,2% de sus litros. 
• Con relación al tipo de aceite de oliva virgen extra, es el tipo de aceite que cuenta con una mayor dispersión en precio por rangos, lo que significa que no supera el 14% en ningún rango de precio. La mayor concentración es la que oscila entre los 2,9-3,1 €/litro con un peso del 14,4% de los litros y procede del canal discount pues la concentración de las compras en dicho rango para este tipo de plataformas es del 31,7%. Existe una acumulación tambien importante del 14,2% de compras en el rango que oscila entre los 3,5 y 3,7 €/litro, que se justifica por la concentración de compras que acumulan en dicho tramo del canal supermercado/autoservicio y discount (18,9% y 19,4% respectivamente). El canal hipermercado es quien tiene mayor dispersion de precios, acumula la mayor proporción de litros en el tramo de precio de 2,7-2,9 €/litro con el 13,7% de los mismos.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</si>
</sst>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7"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96">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0" borderId="0" xfId="0" applyNumberForma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9" borderId="0" xfId="0" applyFill="1"/>
    <xf numFmtId="0" fontId="0" fillId="0" borderId="0" xfId="0"/>
    <xf numFmtId="0" fontId="1" fillId="0" borderId="0" xfId="0" applyFont="1"/>
    <xf numFmtId="0" fontId="0" fillId="0" borderId="0" xfId="0"/>
    <xf numFmtId="0" fontId="0" fillId="0" borderId="0" xfId="0"/>
    <xf numFmtId="0" fontId="1" fillId="0" borderId="0" xfId="0" applyFont="1"/>
    <xf numFmtId="0" fontId="0" fillId="0" borderId="0" xfId="0"/>
    <xf numFmtId="0" fontId="1" fillId="0" borderId="0" xfId="0" applyFont="1"/>
    <xf numFmtId="0" fontId="1" fillId="9" borderId="0" xfId="0" applyFont="1" applyFill="1"/>
    <xf numFmtId="0" fontId="0" fillId="0" borderId="0" xfId="0"/>
    <xf numFmtId="0" fontId="0" fillId="0" borderId="0" xfId="0"/>
    <xf numFmtId="0" fontId="16" fillId="0" borderId="20" xfId="0" applyFont="1" applyBorder="1" applyAlignment="1">
      <alignment horizontal="left" vertical="top" wrapText="1"/>
    </xf>
    <xf numFmtId="0" fontId="16" fillId="0" borderId="21" xfId="0" applyFont="1" applyBorder="1" applyAlignment="1">
      <alignment horizontal="left" vertical="top" wrapText="1"/>
    </xf>
    <xf numFmtId="0" fontId="16" fillId="0" borderId="22" xfId="0" applyFont="1" applyBorder="1" applyAlignment="1">
      <alignment horizontal="left" vertical="top" wrapText="1"/>
    </xf>
    <xf numFmtId="0" fontId="16" fillId="0" borderId="23" xfId="0" applyFont="1" applyBorder="1" applyAlignment="1">
      <alignment horizontal="left" vertical="top" wrapText="1"/>
    </xf>
    <xf numFmtId="0" fontId="16" fillId="0" borderId="0" xfId="0" applyFont="1" applyBorder="1" applyAlignment="1">
      <alignment horizontal="left" vertical="top" wrapText="1"/>
    </xf>
    <xf numFmtId="0" fontId="16" fillId="0" borderId="24" xfId="0" applyFont="1" applyBorder="1" applyAlignment="1">
      <alignment horizontal="left" vertical="top" wrapText="1"/>
    </xf>
    <xf numFmtId="0" fontId="16" fillId="0" borderId="25" xfId="0" applyFont="1" applyBorder="1" applyAlignment="1">
      <alignment horizontal="left" vertical="top" wrapText="1"/>
    </xf>
    <xf numFmtId="0" fontId="16" fillId="0" borderId="26" xfId="0" applyFont="1" applyBorder="1" applyAlignment="1">
      <alignment horizontal="left" vertical="top" wrapText="1"/>
    </xf>
    <xf numFmtId="0" fontId="16" fillId="0" borderId="27" xfId="0" applyFont="1" applyBorder="1" applyAlignment="1">
      <alignment horizontal="left" vertical="top"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358">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OCTUBRE 19</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Chart'!$G$10:$G$33</c:f>
              <c:numCache>
                <c:formatCode>0.0</c:formatCode>
                <c:ptCount val="24"/>
                <c:pt idx="0">
                  <c:v>0.98</c:v>
                </c:pt>
                <c:pt idx="1">
                  <c:v>0.87</c:v>
                </c:pt>
                <c:pt idx="2">
                  <c:v>4.8900000000000006</c:v>
                </c:pt>
                <c:pt idx="3">
                  <c:v>12.629999999999999</c:v>
                </c:pt>
                <c:pt idx="4">
                  <c:v>3.63</c:v>
                </c:pt>
                <c:pt idx="5">
                  <c:v>6.0699999999999994</c:v>
                </c:pt>
                <c:pt idx="6">
                  <c:v>5.01</c:v>
                </c:pt>
                <c:pt idx="7">
                  <c:v>36.349999999999994</c:v>
                </c:pt>
                <c:pt idx="8">
                  <c:v>3.8</c:v>
                </c:pt>
                <c:pt idx="9">
                  <c:v>2.42</c:v>
                </c:pt>
                <c:pt idx="10">
                  <c:v>5.92</c:v>
                </c:pt>
                <c:pt idx="11">
                  <c:v>1.25</c:v>
                </c:pt>
                <c:pt idx="12">
                  <c:v>0.46</c:v>
                </c:pt>
                <c:pt idx="13">
                  <c:v>1.1599999999999999</c:v>
                </c:pt>
                <c:pt idx="14">
                  <c:v>1.9500000000000002</c:v>
                </c:pt>
                <c:pt idx="15">
                  <c:v>0.55999999999999994</c:v>
                </c:pt>
                <c:pt idx="16">
                  <c:v>0.47</c:v>
                </c:pt>
                <c:pt idx="17">
                  <c:v>0.58000000000000007</c:v>
                </c:pt>
                <c:pt idx="18">
                  <c:v>3.35</c:v>
                </c:pt>
                <c:pt idx="19">
                  <c:v>0.22000000000000003</c:v>
                </c:pt>
                <c:pt idx="20">
                  <c:v>4.5500000000000007</c:v>
                </c:pt>
                <c:pt idx="21">
                  <c:v>0.46</c:v>
                </c:pt>
                <c:pt idx="22">
                  <c:v>0.2</c:v>
                </c:pt>
                <c:pt idx="23">
                  <c:v>2.21</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NOVIEMBRE 19</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Chart'!$H$10:$H$33</c:f>
              <c:numCache>
                <c:formatCode>0.0</c:formatCode>
                <c:ptCount val="24"/>
                <c:pt idx="0">
                  <c:v>1.1000000000000001</c:v>
                </c:pt>
                <c:pt idx="1">
                  <c:v>0.11</c:v>
                </c:pt>
                <c:pt idx="2">
                  <c:v>8.2799999999999994</c:v>
                </c:pt>
                <c:pt idx="3">
                  <c:v>12.129999999999999</c:v>
                </c:pt>
                <c:pt idx="4">
                  <c:v>2.09</c:v>
                </c:pt>
                <c:pt idx="5">
                  <c:v>7.55</c:v>
                </c:pt>
                <c:pt idx="6">
                  <c:v>6.09</c:v>
                </c:pt>
                <c:pt idx="7">
                  <c:v>31.169999999999998</c:v>
                </c:pt>
                <c:pt idx="8">
                  <c:v>4.57</c:v>
                </c:pt>
                <c:pt idx="9">
                  <c:v>2.4500000000000002</c:v>
                </c:pt>
                <c:pt idx="10">
                  <c:v>6.7799999999999994</c:v>
                </c:pt>
                <c:pt idx="11">
                  <c:v>1.19</c:v>
                </c:pt>
                <c:pt idx="12">
                  <c:v>0.79</c:v>
                </c:pt>
                <c:pt idx="13">
                  <c:v>1.4</c:v>
                </c:pt>
                <c:pt idx="14">
                  <c:v>1</c:v>
                </c:pt>
                <c:pt idx="15">
                  <c:v>1.2</c:v>
                </c:pt>
                <c:pt idx="16">
                  <c:v>0.82000000000000006</c:v>
                </c:pt>
                <c:pt idx="17">
                  <c:v>0.33</c:v>
                </c:pt>
                <c:pt idx="18">
                  <c:v>3.61</c:v>
                </c:pt>
                <c:pt idx="19">
                  <c:v>0.21000000000000002</c:v>
                </c:pt>
                <c:pt idx="20">
                  <c:v>4.6199999999999992</c:v>
                </c:pt>
                <c:pt idx="21">
                  <c:v>0.21</c:v>
                </c:pt>
                <c:pt idx="22">
                  <c:v>0.5</c:v>
                </c:pt>
                <c:pt idx="23">
                  <c:v>1.77</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DICIEMBRE 19</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Chart'!$I$10:$I$33</c:f>
              <c:numCache>
                <c:formatCode>0.0</c:formatCode>
                <c:ptCount val="24"/>
                <c:pt idx="0">
                  <c:v>1.56</c:v>
                </c:pt>
                <c:pt idx="1">
                  <c:v>0.11</c:v>
                </c:pt>
                <c:pt idx="2">
                  <c:v>5.76</c:v>
                </c:pt>
                <c:pt idx="3">
                  <c:v>12.76</c:v>
                </c:pt>
                <c:pt idx="4">
                  <c:v>2.29</c:v>
                </c:pt>
                <c:pt idx="5">
                  <c:v>6.38</c:v>
                </c:pt>
                <c:pt idx="6">
                  <c:v>12.370000000000001</c:v>
                </c:pt>
                <c:pt idx="7">
                  <c:v>30.39</c:v>
                </c:pt>
                <c:pt idx="8">
                  <c:v>3.5500000000000003</c:v>
                </c:pt>
                <c:pt idx="9">
                  <c:v>2.52</c:v>
                </c:pt>
                <c:pt idx="10">
                  <c:v>5.38</c:v>
                </c:pt>
                <c:pt idx="11">
                  <c:v>0.99</c:v>
                </c:pt>
                <c:pt idx="12">
                  <c:v>0.64</c:v>
                </c:pt>
                <c:pt idx="13">
                  <c:v>0.38</c:v>
                </c:pt>
                <c:pt idx="14">
                  <c:v>0.86</c:v>
                </c:pt>
                <c:pt idx="15">
                  <c:v>1.28</c:v>
                </c:pt>
                <c:pt idx="16">
                  <c:v>1.85</c:v>
                </c:pt>
                <c:pt idx="17">
                  <c:v>0.63</c:v>
                </c:pt>
                <c:pt idx="18">
                  <c:v>3.2800000000000002</c:v>
                </c:pt>
                <c:pt idx="19">
                  <c:v>0.51</c:v>
                </c:pt>
                <c:pt idx="20">
                  <c:v>3.63</c:v>
                </c:pt>
                <c:pt idx="21">
                  <c:v>0.52</c:v>
                </c:pt>
                <c:pt idx="22">
                  <c:v>0.26</c:v>
                </c:pt>
                <c:pt idx="23">
                  <c:v>2.09</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ENERO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Chart'!$J$10:$J$33</c:f>
              <c:numCache>
                <c:formatCode>0.0</c:formatCode>
                <c:ptCount val="24"/>
                <c:pt idx="0">
                  <c:v>1.6099999999999999</c:v>
                </c:pt>
                <c:pt idx="1">
                  <c:v>0.19</c:v>
                </c:pt>
                <c:pt idx="2">
                  <c:v>9.32</c:v>
                </c:pt>
                <c:pt idx="3">
                  <c:v>10.85</c:v>
                </c:pt>
                <c:pt idx="4">
                  <c:v>6.6400000000000006</c:v>
                </c:pt>
                <c:pt idx="5">
                  <c:v>12.35</c:v>
                </c:pt>
                <c:pt idx="6">
                  <c:v>20.85</c:v>
                </c:pt>
                <c:pt idx="7">
                  <c:v>14.63</c:v>
                </c:pt>
                <c:pt idx="8">
                  <c:v>2.21</c:v>
                </c:pt>
                <c:pt idx="9">
                  <c:v>3.5</c:v>
                </c:pt>
                <c:pt idx="10">
                  <c:v>4.0199999999999996</c:v>
                </c:pt>
                <c:pt idx="11">
                  <c:v>0.92</c:v>
                </c:pt>
                <c:pt idx="12">
                  <c:v>0.45</c:v>
                </c:pt>
                <c:pt idx="13">
                  <c:v>1.42</c:v>
                </c:pt>
                <c:pt idx="14">
                  <c:v>0.51</c:v>
                </c:pt>
                <c:pt idx="15">
                  <c:v>0.99</c:v>
                </c:pt>
                <c:pt idx="16">
                  <c:v>0.66</c:v>
                </c:pt>
                <c:pt idx="17">
                  <c:v>0.49</c:v>
                </c:pt>
                <c:pt idx="18">
                  <c:v>2.46</c:v>
                </c:pt>
                <c:pt idx="19">
                  <c:v>0.33</c:v>
                </c:pt>
                <c:pt idx="20">
                  <c:v>3.93</c:v>
                </c:pt>
                <c:pt idx="21">
                  <c:v>0.16</c:v>
                </c:pt>
                <c:pt idx="22">
                  <c:v>0.31000000000000005</c:v>
                </c:pt>
                <c:pt idx="23">
                  <c:v>1.2000000000000002</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FEBRERO 20</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Chart'!$K$10:$K$33</c:f>
              <c:numCache>
                <c:formatCode>0.0</c:formatCode>
                <c:ptCount val="24"/>
                <c:pt idx="0">
                  <c:v>1.85</c:v>
                </c:pt>
                <c:pt idx="1">
                  <c:v>1.9000000000000001</c:v>
                </c:pt>
                <c:pt idx="2">
                  <c:v>7.45</c:v>
                </c:pt>
                <c:pt idx="3">
                  <c:v>11.639999999999999</c:v>
                </c:pt>
                <c:pt idx="4">
                  <c:v>7.71</c:v>
                </c:pt>
                <c:pt idx="5">
                  <c:v>15.07</c:v>
                </c:pt>
                <c:pt idx="6">
                  <c:v>21.45</c:v>
                </c:pt>
                <c:pt idx="7">
                  <c:v>8.5500000000000007</c:v>
                </c:pt>
                <c:pt idx="8">
                  <c:v>2.17</c:v>
                </c:pt>
                <c:pt idx="9">
                  <c:v>3.04</c:v>
                </c:pt>
                <c:pt idx="10">
                  <c:v>2.77</c:v>
                </c:pt>
                <c:pt idx="11">
                  <c:v>1.32</c:v>
                </c:pt>
                <c:pt idx="12">
                  <c:v>1.02</c:v>
                </c:pt>
                <c:pt idx="13">
                  <c:v>0.91999999999999993</c:v>
                </c:pt>
                <c:pt idx="14">
                  <c:v>1.1499999999999999</c:v>
                </c:pt>
                <c:pt idx="15">
                  <c:v>0.33999999999999997</c:v>
                </c:pt>
                <c:pt idx="16">
                  <c:v>2.76</c:v>
                </c:pt>
                <c:pt idx="17">
                  <c:v>0.57000000000000006</c:v>
                </c:pt>
                <c:pt idx="18">
                  <c:v>2.63</c:v>
                </c:pt>
                <c:pt idx="19">
                  <c:v>0.21</c:v>
                </c:pt>
                <c:pt idx="20">
                  <c:v>2.96</c:v>
                </c:pt>
                <c:pt idx="21">
                  <c:v>0.72</c:v>
                </c:pt>
                <c:pt idx="22">
                  <c:v>0.24</c:v>
                </c:pt>
                <c:pt idx="23">
                  <c:v>1.54</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MARZO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Chart'!$L$10:$L$33</c:f>
              <c:numCache>
                <c:formatCode>0.0</c:formatCode>
                <c:ptCount val="24"/>
                <c:pt idx="0">
                  <c:v>2.54</c:v>
                </c:pt>
                <c:pt idx="1">
                  <c:v>1.7999999999999998</c:v>
                </c:pt>
                <c:pt idx="2">
                  <c:v>6.1</c:v>
                </c:pt>
                <c:pt idx="3">
                  <c:v>11.11</c:v>
                </c:pt>
                <c:pt idx="4">
                  <c:v>7.03</c:v>
                </c:pt>
                <c:pt idx="5">
                  <c:v>16.399999999999999</c:v>
                </c:pt>
                <c:pt idx="6">
                  <c:v>25.64</c:v>
                </c:pt>
                <c:pt idx="7">
                  <c:v>3.92</c:v>
                </c:pt>
                <c:pt idx="8">
                  <c:v>1.64</c:v>
                </c:pt>
                <c:pt idx="9">
                  <c:v>3.9400000000000004</c:v>
                </c:pt>
                <c:pt idx="10">
                  <c:v>4.96</c:v>
                </c:pt>
                <c:pt idx="11">
                  <c:v>0.63</c:v>
                </c:pt>
                <c:pt idx="12">
                  <c:v>1.1200000000000001</c:v>
                </c:pt>
                <c:pt idx="13">
                  <c:v>1.35</c:v>
                </c:pt>
                <c:pt idx="14">
                  <c:v>0.44000000000000006</c:v>
                </c:pt>
                <c:pt idx="15">
                  <c:v>0.67999999999999994</c:v>
                </c:pt>
                <c:pt idx="16">
                  <c:v>1.6</c:v>
                </c:pt>
                <c:pt idx="17">
                  <c:v>0.71</c:v>
                </c:pt>
                <c:pt idx="18">
                  <c:v>1.24</c:v>
                </c:pt>
                <c:pt idx="19">
                  <c:v>0.51</c:v>
                </c:pt>
                <c:pt idx="20">
                  <c:v>3.33</c:v>
                </c:pt>
                <c:pt idx="21">
                  <c:v>1.25</c:v>
                </c:pt>
                <c:pt idx="22">
                  <c:v>0.22</c:v>
                </c:pt>
                <c:pt idx="23">
                  <c:v>1.82</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ABRIL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Chart'!$M$10:$M$33</c:f>
              <c:numCache>
                <c:formatCode>0.0</c:formatCode>
                <c:ptCount val="24"/>
                <c:pt idx="0">
                  <c:v>3.1</c:v>
                </c:pt>
                <c:pt idx="1">
                  <c:v>2.5</c:v>
                </c:pt>
                <c:pt idx="2">
                  <c:v>5.09</c:v>
                </c:pt>
                <c:pt idx="3">
                  <c:v>9.4699999999999989</c:v>
                </c:pt>
                <c:pt idx="4">
                  <c:v>7.3100000000000005</c:v>
                </c:pt>
                <c:pt idx="5">
                  <c:v>17.689999999999998</c:v>
                </c:pt>
                <c:pt idx="6">
                  <c:v>25.67</c:v>
                </c:pt>
                <c:pt idx="7">
                  <c:v>3.18</c:v>
                </c:pt>
                <c:pt idx="8">
                  <c:v>1.49</c:v>
                </c:pt>
                <c:pt idx="9">
                  <c:v>2.2599999999999998</c:v>
                </c:pt>
                <c:pt idx="10">
                  <c:v>4.22</c:v>
                </c:pt>
                <c:pt idx="11">
                  <c:v>0.76</c:v>
                </c:pt>
                <c:pt idx="12">
                  <c:v>2.5499999999999998</c:v>
                </c:pt>
                <c:pt idx="13">
                  <c:v>1.9</c:v>
                </c:pt>
                <c:pt idx="14">
                  <c:v>0.94000000000000006</c:v>
                </c:pt>
                <c:pt idx="15">
                  <c:v>0.69</c:v>
                </c:pt>
                <c:pt idx="16">
                  <c:v>1.34</c:v>
                </c:pt>
                <c:pt idx="17">
                  <c:v>0.73</c:v>
                </c:pt>
                <c:pt idx="18">
                  <c:v>1.94</c:v>
                </c:pt>
                <c:pt idx="19">
                  <c:v>1.34</c:v>
                </c:pt>
                <c:pt idx="20">
                  <c:v>3.21</c:v>
                </c:pt>
                <c:pt idx="21">
                  <c:v>0.48</c:v>
                </c:pt>
                <c:pt idx="22">
                  <c:v>0.54</c:v>
                </c:pt>
                <c:pt idx="23">
                  <c:v>1.5999999999999999</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MAYO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Chart'!$N$10:$N$33</c:f>
              <c:numCache>
                <c:formatCode>0.0</c:formatCode>
                <c:ptCount val="24"/>
                <c:pt idx="0">
                  <c:v>1.7599999999999998</c:v>
                </c:pt>
                <c:pt idx="1">
                  <c:v>1.7400000000000002</c:v>
                </c:pt>
                <c:pt idx="2">
                  <c:v>5.33</c:v>
                </c:pt>
                <c:pt idx="3">
                  <c:v>11.61</c:v>
                </c:pt>
                <c:pt idx="4">
                  <c:v>8.7100000000000009</c:v>
                </c:pt>
                <c:pt idx="5">
                  <c:v>17.350000000000001</c:v>
                </c:pt>
                <c:pt idx="6">
                  <c:v>26.54</c:v>
                </c:pt>
                <c:pt idx="7">
                  <c:v>3.8200000000000003</c:v>
                </c:pt>
                <c:pt idx="8">
                  <c:v>1.1399999999999999</c:v>
                </c:pt>
                <c:pt idx="9">
                  <c:v>2.48</c:v>
                </c:pt>
                <c:pt idx="10">
                  <c:v>4.37</c:v>
                </c:pt>
                <c:pt idx="11">
                  <c:v>1.3599999999999999</c:v>
                </c:pt>
                <c:pt idx="12">
                  <c:v>1.1299999999999999</c:v>
                </c:pt>
                <c:pt idx="13">
                  <c:v>0.72</c:v>
                </c:pt>
                <c:pt idx="14">
                  <c:v>1.1600000000000001</c:v>
                </c:pt>
                <c:pt idx="15">
                  <c:v>0.47000000000000003</c:v>
                </c:pt>
                <c:pt idx="16">
                  <c:v>0.92999999999999994</c:v>
                </c:pt>
                <c:pt idx="17">
                  <c:v>0.22000000000000003</c:v>
                </c:pt>
                <c:pt idx="18">
                  <c:v>1.1299999999999999</c:v>
                </c:pt>
                <c:pt idx="19">
                  <c:v>3.1199999999999997</c:v>
                </c:pt>
                <c:pt idx="20">
                  <c:v>2.79</c:v>
                </c:pt>
                <c:pt idx="21">
                  <c:v>0.61</c:v>
                </c:pt>
                <c:pt idx="22">
                  <c:v>0.03</c:v>
                </c:pt>
                <c:pt idx="23">
                  <c:v>1.46</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JUNIO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Chart'!$O$10:$O$33</c:f>
              <c:numCache>
                <c:formatCode>0.0</c:formatCode>
                <c:ptCount val="24"/>
                <c:pt idx="0">
                  <c:v>4.3100000000000005</c:v>
                </c:pt>
                <c:pt idx="1">
                  <c:v>2.4900000000000002</c:v>
                </c:pt>
                <c:pt idx="2">
                  <c:v>13.42</c:v>
                </c:pt>
                <c:pt idx="3">
                  <c:v>4.38</c:v>
                </c:pt>
                <c:pt idx="4">
                  <c:v>11.48</c:v>
                </c:pt>
                <c:pt idx="5">
                  <c:v>30.240000000000002</c:v>
                </c:pt>
                <c:pt idx="6">
                  <c:v>8.42</c:v>
                </c:pt>
                <c:pt idx="7">
                  <c:v>2.34</c:v>
                </c:pt>
                <c:pt idx="8">
                  <c:v>0.71</c:v>
                </c:pt>
                <c:pt idx="9">
                  <c:v>2.52</c:v>
                </c:pt>
                <c:pt idx="10">
                  <c:v>4.9399999999999995</c:v>
                </c:pt>
                <c:pt idx="11">
                  <c:v>1.1000000000000001</c:v>
                </c:pt>
                <c:pt idx="12">
                  <c:v>0.90999999999999992</c:v>
                </c:pt>
                <c:pt idx="13">
                  <c:v>0.74</c:v>
                </c:pt>
                <c:pt idx="14">
                  <c:v>0.46</c:v>
                </c:pt>
                <c:pt idx="15">
                  <c:v>0.46</c:v>
                </c:pt>
                <c:pt idx="16">
                  <c:v>0.54</c:v>
                </c:pt>
                <c:pt idx="17">
                  <c:v>0.2</c:v>
                </c:pt>
                <c:pt idx="18">
                  <c:v>1.6400000000000001</c:v>
                </c:pt>
                <c:pt idx="19">
                  <c:v>3.3600000000000003</c:v>
                </c:pt>
                <c:pt idx="20">
                  <c:v>2.3199999999999998</c:v>
                </c:pt>
                <c:pt idx="21">
                  <c:v>0.56000000000000005</c:v>
                </c:pt>
                <c:pt idx="22">
                  <c:v>0.21</c:v>
                </c:pt>
                <c:pt idx="23">
                  <c:v>2.2600000000000002</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JULIO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Chart'!$P$10:$P$33</c:f>
              <c:numCache>
                <c:formatCode>0.0</c:formatCode>
                <c:ptCount val="24"/>
                <c:pt idx="0">
                  <c:v>3.28</c:v>
                </c:pt>
                <c:pt idx="1">
                  <c:v>2.42</c:v>
                </c:pt>
                <c:pt idx="2">
                  <c:v>14.100000000000001</c:v>
                </c:pt>
                <c:pt idx="3">
                  <c:v>2.98</c:v>
                </c:pt>
                <c:pt idx="4">
                  <c:v>13.370000000000001</c:v>
                </c:pt>
                <c:pt idx="5">
                  <c:v>31.869999999999997</c:v>
                </c:pt>
                <c:pt idx="6">
                  <c:v>4.13</c:v>
                </c:pt>
                <c:pt idx="7">
                  <c:v>3.29</c:v>
                </c:pt>
                <c:pt idx="8">
                  <c:v>3.3200000000000003</c:v>
                </c:pt>
                <c:pt idx="9">
                  <c:v>2.38</c:v>
                </c:pt>
                <c:pt idx="10">
                  <c:v>4.28</c:v>
                </c:pt>
                <c:pt idx="11">
                  <c:v>1</c:v>
                </c:pt>
                <c:pt idx="12">
                  <c:v>0.65999999999999992</c:v>
                </c:pt>
                <c:pt idx="13">
                  <c:v>0.5</c:v>
                </c:pt>
                <c:pt idx="14">
                  <c:v>0.99</c:v>
                </c:pt>
                <c:pt idx="15">
                  <c:v>0.24</c:v>
                </c:pt>
                <c:pt idx="16">
                  <c:v>0.38</c:v>
                </c:pt>
                <c:pt idx="17">
                  <c:v>0.59</c:v>
                </c:pt>
                <c:pt idx="18">
                  <c:v>3.99</c:v>
                </c:pt>
                <c:pt idx="19">
                  <c:v>1.04</c:v>
                </c:pt>
                <c:pt idx="20">
                  <c:v>2.36</c:v>
                </c:pt>
                <c:pt idx="21">
                  <c:v>0.39</c:v>
                </c:pt>
                <c:pt idx="22">
                  <c:v>0.31</c:v>
                </c:pt>
                <c:pt idx="23">
                  <c:v>2.15</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AGOSTO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Chart'!$Q$10:$Q$33</c:f>
              <c:numCache>
                <c:formatCode>0.0</c:formatCode>
                <c:ptCount val="24"/>
                <c:pt idx="0">
                  <c:v>3.74</c:v>
                </c:pt>
                <c:pt idx="1">
                  <c:v>3.79</c:v>
                </c:pt>
                <c:pt idx="2">
                  <c:v>14.52</c:v>
                </c:pt>
                <c:pt idx="3">
                  <c:v>5.35</c:v>
                </c:pt>
                <c:pt idx="4">
                  <c:v>14.97</c:v>
                </c:pt>
                <c:pt idx="5">
                  <c:v>31.86</c:v>
                </c:pt>
                <c:pt idx="6">
                  <c:v>3.02</c:v>
                </c:pt>
                <c:pt idx="7">
                  <c:v>1.17</c:v>
                </c:pt>
                <c:pt idx="8">
                  <c:v>2.73</c:v>
                </c:pt>
                <c:pt idx="9">
                  <c:v>1.34</c:v>
                </c:pt>
                <c:pt idx="10">
                  <c:v>3.1</c:v>
                </c:pt>
                <c:pt idx="11">
                  <c:v>1.1299999999999999</c:v>
                </c:pt>
                <c:pt idx="12">
                  <c:v>0.42</c:v>
                </c:pt>
                <c:pt idx="13">
                  <c:v>0.99</c:v>
                </c:pt>
                <c:pt idx="14">
                  <c:v>0.41</c:v>
                </c:pt>
                <c:pt idx="15">
                  <c:v>0.83000000000000007</c:v>
                </c:pt>
                <c:pt idx="16">
                  <c:v>1.01</c:v>
                </c:pt>
                <c:pt idx="17">
                  <c:v>0.36</c:v>
                </c:pt>
                <c:pt idx="18">
                  <c:v>1.48</c:v>
                </c:pt>
                <c:pt idx="19">
                  <c:v>2.9</c:v>
                </c:pt>
                <c:pt idx="20">
                  <c:v>2.19</c:v>
                </c:pt>
                <c:pt idx="21">
                  <c:v>0.81</c:v>
                </c:pt>
                <c:pt idx="22">
                  <c:v>0.08</c:v>
                </c:pt>
                <c:pt idx="23">
                  <c:v>1.81</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SEPTIEMBRE 20</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Chart'!$R$10:$R$33</c:f>
              <c:numCache>
                <c:formatCode>0.0</c:formatCode>
                <c:ptCount val="24"/>
                <c:pt idx="0">
                  <c:v>4.76</c:v>
                </c:pt>
                <c:pt idx="1">
                  <c:v>3.73</c:v>
                </c:pt>
                <c:pt idx="2">
                  <c:v>11.06</c:v>
                </c:pt>
                <c:pt idx="3">
                  <c:v>7.85</c:v>
                </c:pt>
                <c:pt idx="4">
                  <c:v>14.49</c:v>
                </c:pt>
                <c:pt idx="5">
                  <c:v>30.689999999999998</c:v>
                </c:pt>
                <c:pt idx="6">
                  <c:v>2.56</c:v>
                </c:pt>
                <c:pt idx="7">
                  <c:v>2.1800000000000002</c:v>
                </c:pt>
                <c:pt idx="8">
                  <c:v>4.1400000000000006</c:v>
                </c:pt>
                <c:pt idx="9">
                  <c:v>2.09</c:v>
                </c:pt>
                <c:pt idx="10">
                  <c:v>2.66</c:v>
                </c:pt>
                <c:pt idx="11">
                  <c:v>0.51</c:v>
                </c:pt>
                <c:pt idx="12">
                  <c:v>1.01</c:v>
                </c:pt>
                <c:pt idx="13">
                  <c:v>1</c:v>
                </c:pt>
                <c:pt idx="14">
                  <c:v>0.56000000000000005</c:v>
                </c:pt>
                <c:pt idx="15">
                  <c:v>0.66999999999999993</c:v>
                </c:pt>
                <c:pt idx="16">
                  <c:v>1.1100000000000001</c:v>
                </c:pt>
                <c:pt idx="17">
                  <c:v>0.11</c:v>
                </c:pt>
                <c:pt idx="18">
                  <c:v>1.01</c:v>
                </c:pt>
                <c:pt idx="19">
                  <c:v>1.76</c:v>
                </c:pt>
                <c:pt idx="20">
                  <c:v>2.2400000000000002</c:v>
                </c:pt>
                <c:pt idx="21">
                  <c:v>0.94</c:v>
                </c:pt>
                <c:pt idx="22">
                  <c:v>0.42</c:v>
                </c:pt>
                <c:pt idx="23">
                  <c:v>2.4799999999999995</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36209</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653011"/>
          <a:ext cx="2337499"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Septiembre 2020</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674915</xdr:colOff>
      <xdr:row>0</xdr:row>
      <xdr:rowOff>0</xdr:rowOff>
    </xdr:from>
    <xdr:to>
      <xdr:col>12</xdr:col>
      <xdr:colOff>88368</xdr:colOff>
      <xdr:row>3</xdr:row>
      <xdr:rowOff>58809</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stretch>
          <a:fillRect/>
        </a:stretch>
      </xdr:blipFill>
      <xdr:spPr>
        <a:xfrm>
          <a:off x="6945086" y="0"/>
          <a:ext cx="2548539" cy="6139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70" zoomScaleNormal="70" workbookViewId="0"/>
  </sheetViews>
  <sheetFormatPr baseColWidth="10" defaultColWidth="11.44140625"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B45" sqref="B45:O60"/>
    </sheetView>
  </sheetViews>
  <sheetFormatPr baseColWidth="10" defaultColWidth="11.44140625"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de Oliva</v>
      </c>
      <c r="E2" s="29"/>
    </row>
    <row r="3" spans="3:18" x14ac:dyDescent="0.3">
      <c r="C3" s="28" t="s">
        <v>290</v>
      </c>
      <c r="D3" t="str">
        <f>VLOOKUP(Enlaces!C1,Enlaces!B2:C5,2,0)</f>
        <v>T.España</v>
      </c>
    </row>
    <row r="9" spans="3:18" x14ac:dyDescent="0.3">
      <c r="C9" s="7" t="s">
        <v>260</v>
      </c>
      <c r="D9" s="7" t="s">
        <v>261</v>
      </c>
      <c r="F9" s="6"/>
      <c r="G9" s="43" t="str">
        <f>'TAM Aceite de Oliva'!E9</f>
        <v xml:space="preserve"> OCTUBRE 19</v>
      </c>
      <c r="H9" s="43" t="str">
        <f>'TAM Aceite de Oliva'!F9</f>
        <v xml:space="preserve"> NOVIEMBRE 19</v>
      </c>
      <c r="I9" s="43" t="str">
        <f>'TAM Aceite de Oliva'!G9</f>
        <v xml:space="preserve"> DICIEMBRE 19</v>
      </c>
      <c r="J9" s="43" t="str">
        <f>'TAM Aceite de Oliva'!H9</f>
        <v xml:space="preserve"> ENERO 20</v>
      </c>
      <c r="K9" s="43" t="str">
        <f>'TAM Aceite de Oliva'!I9</f>
        <v xml:space="preserve"> FEBRERO 20</v>
      </c>
      <c r="L9" s="43" t="str">
        <f>'TAM Aceite de Oliva'!J9</f>
        <v xml:space="preserve"> MARZO 20</v>
      </c>
      <c r="M9" s="43" t="str">
        <f>'TAM Aceite de Oliva'!K9</f>
        <v xml:space="preserve"> ABRIL 20</v>
      </c>
      <c r="N9" s="43" t="str">
        <f>'TAM Aceite de Oliva'!L9</f>
        <v xml:space="preserve"> MAYO 20</v>
      </c>
      <c r="O9" s="43" t="str">
        <f>'TAM Aceite de Oliva'!M9</f>
        <v xml:space="preserve"> JUNIO 20</v>
      </c>
      <c r="P9" s="43" t="str">
        <f>'TAM Aceite de Oliva'!N9</f>
        <v xml:space="preserve"> JULIO 20</v>
      </c>
      <c r="Q9" s="43" t="str">
        <f>'TAM Aceite de Oliva'!O9</f>
        <v xml:space="preserve"> AGOSTO 20</v>
      </c>
      <c r="R9" s="43" t="str">
        <f>'TAM Aceite de Oliva'!P9</f>
        <v xml:space="preserve"> SEPTIEMBRE 20</v>
      </c>
    </row>
    <row r="10" spans="3:18" x14ac:dyDescent="0.3">
      <c r="C10" s="56">
        <f>CHOOSE(Enlaces!$G$1,'TAM Aceite de Oliva'!B10,'TAM Aceite Virgen'!B10,'TAM Aceite Virgen Extra'!B10)</f>
        <v>0</v>
      </c>
      <c r="D10" s="18">
        <f>CHOOSE(Enlaces!$G$1,'TAM Aceite de Oliva'!C10,'TAM Aceite Virgen'!C10,'TAM Aceite Virgen Extra'!C10)</f>
        <v>2</v>
      </c>
      <c r="F10" s="42" t="str">
        <f>"Menos de "&amp;D10</f>
        <v>Menos de 2</v>
      </c>
      <c r="G10" s="44">
        <f>CHOOSE(Enlaces!$G$1,'TAM Aceite de Oliva'!E10,'TAM Aceite Virgen'!E10,'TAM Aceite Virgen Extra'!E10)</f>
        <v>0.98</v>
      </c>
      <c r="H10" s="44">
        <f>CHOOSE(Enlaces!$G$1,'TAM Aceite de Oliva'!F10,'TAM Aceite Virgen'!F10,'TAM Aceite Virgen Extra'!F10)</f>
        <v>1.1000000000000001</v>
      </c>
      <c r="I10" s="44">
        <f>CHOOSE(Enlaces!$G$1,'TAM Aceite de Oliva'!G10,'TAM Aceite Virgen'!G10,'TAM Aceite Virgen Extra'!G10)</f>
        <v>1.56</v>
      </c>
      <c r="J10" s="44">
        <f>CHOOSE(Enlaces!$G$1,'TAM Aceite de Oliva'!H10,'TAM Aceite Virgen'!H10,'TAM Aceite Virgen Extra'!H10)</f>
        <v>1.6099999999999999</v>
      </c>
      <c r="K10" s="44">
        <f>CHOOSE(Enlaces!$G$1,'TAM Aceite de Oliva'!I10,'TAM Aceite Virgen'!I10,'TAM Aceite Virgen Extra'!I10)</f>
        <v>1.85</v>
      </c>
      <c r="L10" s="44">
        <f>CHOOSE(Enlaces!$G$1,'TAM Aceite de Oliva'!J10,'TAM Aceite Virgen'!J10,'TAM Aceite Virgen Extra'!J10)</f>
        <v>2.54</v>
      </c>
      <c r="M10" s="44">
        <f>CHOOSE(Enlaces!$G$1,'TAM Aceite de Oliva'!K10,'TAM Aceite Virgen'!K10,'TAM Aceite Virgen Extra'!K10)</f>
        <v>3.1</v>
      </c>
      <c r="N10" s="44">
        <f>CHOOSE(Enlaces!$G$1,'TAM Aceite de Oliva'!L10,'TAM Aceite Virgen'!L10,'TAM Aceite Virgen Extra'!L10)</f>
        <v>1.7599999999999998</v>
      </c>
      <c r="O10" s="44">
        <f>CHOOSE(Enlaces!$G$1,'TAM Aceite de Oliva'!M10,'TAM Aceite Virgen'!M10,'TAM Aceite Virgen Extra'!M10)</f>
        <v>4.3100000000000005</v>
      </c>
      <c r="P10" s="44">
        <f>CHOOSE(Enlaces!$G$1,'TAM Aceite de Oliva'!N10,'TAM Aceite Virgen'!N10,'TAM Aceite Virgen Extra'!N10)</f>
        <v>3.28</v>
      </c>
      <c r="Q10" s="44">
        <f>CHOOSE(Enlaces!$G$1,'TAM Aceite de Oliva'!O10,'TAM Aceite Virgen'!O10,'TAM Aceite Virgen Extra'!O10)</f>
        <v>3.74</v>
      </c>
      <c r="R10" s="44">
        <f>CHOOSE(Enlaces!$G$1,'TAM Aceite de Oliva'!P10,'TAM Aceite Virgen'!P10,'TAM Aceite Virgen Extra'!P10)</f>
        <v>4.76</v>
      </c>
    </row>
    <row r="11" spans="3:18" x14ac:dyDescent="0.3">
      <c r="C11" s="19">
        <f>CHOOSE(Enlaces!$G$1,'TAM Aceite de Oliva'!B11,'TAM Aceite Virgen'!B11,'TAM Aceite Virgen Extra'!B11)</f>
        <v>2</v>
      </c>
      <c r="D11" s="18">
        <f>CHOOSE(Enlaces!$G$1,'TAM Aceite de Oliva'!C11,'TAM Aceite Virgen'!C11,'TAM Aceite Virgen Extra'!C11)</f>
        <v>2.1</v>
      </c>
      <c r="F11" s="42" t="str">
        <f t="shared" ref="F11:F30" si="0">"&gt;="&amp;C11&amp;"  - &lt; "&amp;D11</f>
        <v>&gt;=2  - &lt; 2,1</v>
      </c>
      <c r="G11" s="44">
        <f>CHOOSE(Enlaces!$G$1,'TAM Aceite de Oliva'!E11,'TAM Aceite Virgen'!E11,'TAM Aceite Virgen Extra'!E11)</f>
        <v>0.87</v>
      </c>
      <c r="H11" s="44">
        <f>CHOOSE(Enlaces!$G$1,'TAM Aceite de Oliva'!F11,'TAM Aceite Virgen'!F11,'TAM Aceite Virgen Extra'!F11)</f>
        <v>0.11</v>
      </c>
      <c r="I11" s="44">
        <f>CHOOSE(Enlaces!$G$1,'TAM Aceite de Oliva'!G11,'TAM Aceite Virgen'!G11,'TAM Aceite Virgen Extra'!G11)</f>
        <v>0.11</v>
      </c>
      <c r="J11" s="44">
        <f>CHOOSE(Enlaces!$G$1,'TAM Aceite de Oliva'!H11,'TAM Aceite Virgen'!H11,'TAM Aceite Virgen Extra'!H11)</f>
        <v>0.19</v>
      </c>
      <c r="K11" s="44">
        <f>CHOOSE(Enlaces!$G$1,'TAM Aceite de Oliva'!I11,'TAM Aceite Virgen'!I11,'TAM Aceite Virgen Extra'!I11)</f>
        <v>1.9000000000000001</v>
      </c>
      <c r="L11" s="44">
        <f>CHOOSE(Enlaces!$G$1,'TAM Aceite de Oliva'!J11,'TAM Aceite Virgen'!J11,'TAM Aceite Virgen Extra'!J11)</f>
        <v>1.7999999999999998</v>
      </c>
      <c r="M11" s="44">
        <f>CHOOSE(Enlaces!$G$1,'TAM Aceite de Oliva'!K11,'TAM Aceite Virgen'!K11,'TAM Aceite Virgen Extra'!K11)</f>
        <v>2.5</v>
      </c>
      <c r="N11" s="44">
        <f>CHOOSE(Enlaces!$G$1,'TAM Aceite de Oliva'!L11,'TAM Aceite Virgen'!L11,'TAM Aceite Virgen Extra'!L11)</f>
        <v>1.7400000000000002</v>
      </c>
      <c r="O11" s="44">
        <f>CHOOSE(Enlaces!$G$1,'TAM Aceite de Oliva'!M11,'TAM Aceite Virgen'!M11,'TAM Aceite Virgen Extra'!M11)</f>
        <v>2.4900000000000002</v>
      </c>
      <c r="P11" s="44">
        <f>CHOOSE(Enlaces!$G$1,'TAM Aceite de Oliva'!N11,'TAM Aceite Virgen'!N11,'TAM Aceite Virgen Extra'!N11)</f>
        <v>2.42</v>
      </c>
      <c r="Q11" s="44">
        <f>CHOOSE(Enlaces!$G$1,'TAM Aceite de Oliva'!O11,'TAM Aceite Virgen'!O11,'TAM Aceite Virgen Extra'!O11)</f>
        <v>3.79</v>
      </c>
      <c r="R11" s="44">
        <f>CHOOSE(Enlaces!$G$1,'TAM Aceite de Oliva'!P11,'TAM Aceite Virgen'!P11,'TAM Aceite Virgen Extra'!P11)</f>
        <v>3.73</v>
      </c>
    </row>
    <row r="12" spans="3:18" x14ac:dyDescent="0.3">
      <c r="C12" s="19">
        <f>CHOOSE(Enlaces!$G$1,'TAM Aceite de Oliva'!B12,'TAM Aceite Virgen'!B12,'TAM Aceite Virgen Extra'!B12)</f>
        <v>2.1</v>
      </c>
      <c r="D12" s="18">
        <f>CHOOSE(Enlaces!$G$1,'TAM Aceite de Oliva'!C12,'TAM Aceite Virgen'!C12,'TAM Aceite Virgen Extra'!C12)</f>
        <v>2.2000000000000002</v>
      </c>
      <c r="F12" s="42" t="str">
        <f t="shared" si="0"/>
        <v>&gt;=2,1  - &lt; 2,2</v>
      </c>
      <c r="G12" s="44">
        <f>CHOOSE(Enlaces!$G$1,'TAM Aceite de Oliva'!E12,'TAM Aceite Virgen'!E12,'TAM Aceite Virgen Extra'!E12)</f>
        <v>4.8900000000000006</v>
      </c>
      <c r="H12" s="44">
        <f>CHOOSE(Enlaces!$G$1,'TAM Aceite de Oliva'!F12,'TAM Aceite Virgen'!F12,'TAM Aceite Virgen Extra'!F12)</f>
        <v>8.2799999999999994</v>
      </c>
      <c r="I12" s="44">
        <f>CHOOSE(Enlaces!$G$1,'TAM Aceite de Oliva'!G12,'TAM Aceite Virgen'!G12,'TAM Aceite Virgen Extra'!G12)</f>
        <v>5.76</v>
      </c>
      <c r="J12" s="44">
        <f>CHOOSE(Enlaces!$G$1,'TAM Aceite de Oliva'!H12,'TAM Aceite Virgen'!H12,'TAM Aceite Virgen Extra'!H12)</f>
        <v>9.32</v>
      </c>
      <c r="K12" s="44">
        <f>CHOOSE(Enlaces!$G$1,'TAM Aceite de Oliva'!I12,'TAM Aceite Virgen'!I12,'TAM Aceite Virgen Extra'!I12)</f>
        <v>7.45</v>
      </c>
      <c r="L12" s="44">
        <f>CHOOSE(Enlaces!$G$1,'TAM Aceite de Oliva'!J12,'TAM Aceite Virgen'!J12,'TAM Aceite Virgen Extra'!J12)</f>
        <v>6.1</v>
      </c>
      <c r="M12" s="44">
        <f>CHOOSE(Enlaces!$G$1,'TAM Aceite de Oliva'!K12,'TAM Aceite Virgen'!K12,'TAM Aceite Virgen Extra'!K12)</f>
        <v>5.09</v>
      </c>
      <c r="N12" s="44">
        <f>CHOOSE(Enlaces!$G$1,'TAM Aceite de Oliva'!L12,'TAM Aceite Virgen'!L12,'TAM Aceite Virgen Extra'!L12)</f>
        <v>5.33</v>
      </c>
      <c r="O12" s="44">
        <f>CHOOSE(Enlaces!$G$1,'TAM Aceite de Oliva'!M12,'TAM Aceite Virgen'!M12,'TAM Aceite Virgen Extra'!M12)</f>
        <v>13.42</v>
      </c>
      <c r="P12" s="44">
        <f>CHOOSE(Enlaces!$G$1,'TAM Aceite de Oliva'!N12,'TAM Aceite Virgen'!N12,'TAM Aceite Virgen Extra'!N12)</f>
        <v>14.100000000000001</v>
      </c>
      <c r="Q12" s="44">
        <f>CHOOSE(Enlaces!$G$1,'TAM Aceite de Oliva'!O12,'TAM Aceite Virgen'!O12,'TAM Aceite Virgen Extra'!O12)</f>
        <v>14.52</v>
      </c>
      <c r="R12" s="44">
        <f>CHOOSE(Enlaces!$G$1,'TAM Aceite de Oliva'!P12,'TAM Aceite Virgen'!P12,'TAM Aceite Virgen Extra'!P12)</f>
        <v>11.06</v>
      </c>
    </row>
    <row r="13" spans="3:18" x14ac:dyDescent="0.3">
      <c r="C13" s="19">
        <f>CHOOSE(Enlaces!$G$1,'TAM Aceite de Oliva'!B13,'TAM Aceite Virgen'!B13,'TAM Aceite Virgen Extra'!B13)</f>
        <v>2.2000000000000002</v>
      </c>
      <c r="D13" s="18">
        <f>CHOOSE(Enlaces!$G$1,'TAM Aceite de Oliva'!C13,'TAM Aceite Virgen'!C13,'TAM Aceite Virgen Extra'!C13)</f>
        <v>2.3000000000000003</v>
      </c>
      <c r="F13" s="42" t="str">
        <f t="shared" si="0"/>
        <v>&gt;=2,2  - &lt; 2,3</v>
      </c>
      <c r="G13" s="44">
        <f>CHOOSE(Enlaces!$G$1,'TAM Aceite de Oliva'!E13,'TAM Aceite Virgen'!E13,'TAM Aceite Virgen Extra'!E13)</f>
        <v>12.629999999999999</v>
      </c>
      <c r="H13" s="44">
        <f>CHOOSE(Enlaces!$G$1,'TAM Aceite de Oliva'!F13,'TAM Aceite Virgen'!F13,'TAM Aceite Virgen Extra'!F13)</f>
        <v>12.129999999999999</v>
      </c>
      <c r="I13" s="44">
        <f>CHOOSE(Enlaces!$G$1,'TAM Aceite de Oliva'!G13,'TAM Aceite Virgen'!G13,'TAM Aceite Virgen Extra'!G13)</f>
        <v>12.76</v>
      </c>
      <c r="J13" s="44">
        <f>CHOOSE(Enlaces!$G$1,'TAM Aceite de Oliva'!H13,'TAM Aceite Virgen'!H13,'TAM Aceite Virgen Extra'!H13)</f>
        <v>10.85</v>
      </c>
      <c r="K13" s="44">
        <f>CHOOSE(Enlaces!$G$1,'TAM Aceite de Oliva'!I13,'TAM Aceite Virgen'!I13,'TAM Aceite Virgen Extra'!I13)</f>
        <v>11.639999999999999</v>
      </c>
      <c r="L13" s="44">
        <f>CHOOSE(Enlaces!$G$1,'TAM Aceite de Oliva'!J13,'TAM Aceite Virgen'!J13,'TAM Aceite Virgen Extra'!J13)</f>
        <v>11.11</v>
      </c>
      <c r="M13" s="44">
        <f>CHOOSE(Enlaces!$G$1,'TAM Aceite de Oliva'!K13,'TAM Aceite Virgen'!K13,'TAM Aceite Virgen Extra'!K13)</f>
        <v>9.4699999999999989</v>
      </c>
      <c r="N13" s="44">
        <f>CHOOSE(Enlaces!$G$1,'TAM Aceite de Oliva'!L13,'TAM Aceite Virgen'!L13,'TAM Aceite Virgen Extra'!L13)</f>
        <v>11.61</v>
      </c>
      <c r="O13" s="44">
        <f>CHOOSE(Enlaces!$G$1,'TAM Aceite de Oliva'!M13,'TAM Aceite Virgen'!M13,'TAM Aceite Virgen Extra'!M13)</f>
        <v>4.38</v>
      </c>
      <c r="P13" s="44">
        <f>CHOOSE(Enlaces!$G$1,'TAM Aceite de Oliva'!N13,'TAM Aceite Virgen'!N13,'TAM Aceite Virgen Extra'!N13)</f>
        <v>2.98</v>
      </c>
      <c r="Q13" s="44">
        <f>CHOOSE(Enlaces!$G$1,'TAM Aceite de Oliva'!O13,'TAM Aceite Virgen'!O13,'TAM Aceite Virgen Extra'!O13)</f>
        <v>5.35</v>
      </c>
      <c r="R13" s="44">
        <f>CHOOSE(Enlaces!$G$1,'TAM Aceite de Oliva'!P13,'TAM Aceite Virgen'!P13,'TAM Aceite Virgen Extra'!P13)</f>
        <v>7.85</v>
      </c>
    </row>
    <row r="14" spans="3:18" x14ac:dyDescent="0.3">
      <c r="C14" s="19">
        <f>CHOOSE(Enlaces!$G$1,'TAM Aceite de Oliva'!B14,'TAM Aceite Virgen'!B14,'TAM Aceite Virgen Extra'!B14)</f>
        <v>2.3000000000000003</v>
      </c>
      <c r="D14" s="18">
        <f>CHOOSE(Enlaces!$G$1,'TAM Aceite de Oliva'!C14,'TAM Aceite Virgen'!C14,'TAM Aceite Virgen Extra'!C14)</f>
        <v>2.4000000000000004</v>
      </c>
      <c r="F14" s="42" t="str">
        <f t="shared" si="0"/>
        <v>&gt;=2,3  - &lt; 2,4</v>
      </c>
      <c r="G14" s="44">
        <f>CHOOSE(Enlaces!$G$1,'TAM Aceite de Oliva'!E14,'TAM Aceite Virgen'!E14,'TAM Aceite Virgen Extra'!E14)</f>
        <v>3.63</v>
      </c>
      <c r="H14" s="44">
        <f>CHOOSE(Enlaces!$G$1,'TAM Aceite de Oliva'!F14,'TAM Aceite Virgen'!F14,'TAM Aceite Virgen Extra'!F14)</f>
        <v>2.09</v>
      </c>
      <c r="I14" s="44">
        <f>CHOOSE(Enlaces!$G$1,'TAM Aceite de Oliva'!G14,'TAM Aceite Virgen'!G14,'TAM Aceite Virgen Extra'!G14)</f>
        <v>2.29</v>
      </c>
      <c r="J14" s="44">
        <f>CHOOSE(Enlaces!$G$1,'TAM Aceite de Oliva'!H14,'TAM Aceite Virgen'!H14,'TAM Aceite Virgen Extra'!H14)</f>
        <v>6.6400000000000006</v>
      </c>
      <c r="K14" s="44">
        <f>CHOOSE(Enlaces!$G$1,'TAM Aceite de Oliva'!I14,'TAM Aceite Virgen'!I14,'TAM Aceite Virgen Extra'!I14)</f>
        <v>7.71</v>
      </c>
      <c r="L14" s="44">
        <f>CHOOSE(Enlaces!$G$1,'TAM Aceite de Oliva'!J14,'TAM Aceite Virgen'!J14,'TAM Aceite Virgen Extra'!J14)</f>
        <v>7.03</v>
      </c>
      <c r="M14" s="44">
        <f>CHOOSE(Enlaces!$G$1,'TAM Aceite de Oliva'!K14,'TAM Aceite Virgen'!K14,'TAM Aceite Virgen Extra'!K14)</f>
        <v>7.3100000000000005</v>
      </c>
      <c r="N14" s="44">
        <f>CHOOSE(Enlaces!$G$1,'TAM Aceite de Oliva'!L14,'TAM Aceite Virgen'!L14,'TAM Aceite Virgen Extra'!L14)</f>
        <v>8.7100000000000009</v>
      </c>
      <c r="O14" s="44">
        <f>CHOOSE(Enlaces!$G$1,'TAM Aceite de Oliva'!M14,'TAM Aceite Virgen'!M14,'TAM Aceite Virgen Extra'!M14)</f>
        <v>11.48</v>
      </c>
      <c r="P14" s="44">
        <f>CHOOSE(Enlaces!$G$1,'TAM Aceite de Oliva'!N14,'TAM Aceite Virgen'!N14,'TAM Aceite Virgen Extra'!N14)</f>
        <v>13.370000000000001</v>
      </c>
      <c r="Q14" s="44">
        <f>CHOOSE(Enlaces!$G$1,'TAM Aceite de Oliva'!O14,'TAM Aceite Virgen'!O14,'TAM Aceite Virgen Extra'!O14)</f>
        <v>14.97</v>
      </c>
      <c r="R14" s="44">
        <f>CHOOSE(Enlaces!$G$1,'TAM Aceite de Oliva'!P14,'TAM Aceite Virgen'!P14,'TAM Aceite Virgen Extra'!P14)</f>
        <v>14.49</v>
      </c>
    </row>
    <row r="15" spans="3:18" x14ac:dyDescent="0.3">
      <c r="C15" s="19">
        <f>CHOOSE(Enlaces!$G$1,'TAM Aceite de Oliva'!B15,'TAM Aceite Virgen'!B15,'TAM Aceite Virgen Extra'!B15)</f>
        <v>2.4000000000000004</v>
      </c>
      <c r="D15" s="18">
        <f>CHOOSE(Enlaces!$G$1,'TAM Aceite de Oliva'!C15,'TAM Aceite Virgen'!C15,'TAM Aceite Virgen Extra'!C15)</f>
        <v>2.5000000000000004</v>
      </c>
      <c r="F15" s="42" t="str">
        <f t="shared" si="0"/>
        <v>&gt;=2,4  - &lt; 2,5</v>
      </c>
      <c r="G15" s="44">
        <f>CHOOSE(Enlaces!$G$1,'TAM Aceite de Oliva'!E15,'TAM Aceite Virgen'!E15,'TAM Aceite Virgen Extra'!E15)</f>
        <v>6.0699999999999994</v>
      </c>
      <c r="H15" s="44">
        <f>CHOOSE(Enlaces!$G$1,'TAM Aceite de Oliva'!F15,'TAM Aceite Virgen'!F15,'TAM Aceite Virgen Extra'!F15)</f>
        <v>7.55</v>
      </c>
      <c r="I15" s="44">
        <f>CHOOSE(Enlaces!$G$1,'TAM Aceite de Oliva'!G15,'TAM Aceite Virgen'!G15,'TAM Aceite Virgen Extra'!G15)</f>
        <v>6.38</v>
      </c>
      <c r="J15" s="44">
        <f>CHOOSE(Enlaces!$G$1,'TAM Aceite de Oliva'!H15,'TAM Aceite Virgen'!H15,'TAM Aceite Virgen Extra'!H15)</f>
        <v>12.35</v>
      </c>
      <c r="K15" s="44">
        <f>CHOOSE(Enlaces!$G$1,'TAM Aceite de Oliva'!I15,'TAM Aceite Virgen'!I15,'TAM Aceite Virgen Extra'!I15)</f>
        <v>15.07</v>
      </c>
      <c r="L15" s="44">
        <f>CHOOSE(Enlaces!$G$1,'TAM Aceite de Oliva'!J15,'TAM Aceite Virgen'!J15,'TAM Aceite Virgen Extra'!J15)</f>
        <v>16.399999999999999</v>
      </c>
      <c r="M15" s="44">
        <f>CHOOSE(Enlaces!$G$1,'TAM Aceite de Oliva'!K15,'TAM Aceite Virgen'!K15,'TAM Aceite Virgen Extra'!K15)</f>
        <v>17.689999999999998</v>
      </c>
      <c r="N15" s="44">
        <f>CHOOSE(Enlaces!$G$1,'TAM Aceite de Oliva'!L15,'TAM Aceite Virgen'!L15,'TAM Aceite Virgen Extra'!L15)</f>
        <v>17.350000000000001</v>
      </c>
      <c r="O15" s="44">
        <f>CHOOSE(Enlaces!$G$1,'TAM Aceite de Oliva'!M15,'TAM Aceite Virgen'!M15,'TAM Aceite Virgen Extra'!M15)</f>
        <v>30.240000000000002</v>
      </c>
      <c r="P15" s="44">
        <f>CHOOSE(Enlaces!$G$1,'TAM Aceite de Oliva'!N15,'TAM Aceite Virgen'!N15,'TAM Aceite Virgen Extra'!N15)</f>
        <v>31.869999999999997</v>
      </c>
      <c r="Q15" s="44">
        <f>CHOOSE(Enlaces!$G$1,'TAM Aceite de Oliva'!O15,'TAM Aceite Virgen'!O15,'TAM Aceite Virgen Extra'!O15)</f>
        <v>31.86</v>
      </c>
      <c r="R15" s="44">
        <f>CHOOSE(Enlaces!$G$1,'TAM Aceite de Oliva'!P15,'TAM Aceite Virgen'!P15,'TAM Aceite Virgen Extra'!P15)</f>
        <v>30.689999999999998</v>
      </c>
    </row>
    <row r="16" spans="3:18" x14ac:dyDescent="0.3">
      <c r="C16" s="19">
        <f>CHOOSE(Enlaces!$G$1,'TAM Aceite de Oliva'!B16,'TAM Aceite Virgen'!B16,'TAM Aceite Virgen Extra'!B16)</f>
        <v>2.5000000000000004</v>
      </c>
      <c r="D16" s="18">
        <f>CHOOSE(Enlaces!$G$1,'TAM Aceite de Oliva'!C16,'TAM Aceite Virgen'!C16,'TAM Aceite Virgen Extra'!C16)</f>
        <v>2.6000000000000005</v>
      </c>
      <c r="F16" s="42" t="str">
        <f t="shared" si="0"/>
        <v>&gt;=2,5  - &lt; 2,6</v>
      </c>
      <c r="G16" s="44">
        <f>CHOOSE(Enlaces!$G$1,'TAM Aceite de Oliva'!E16,'TAM Aceite Virgen'!E16,'TAM Aceite Virgen Extra'!E16)</f>
        <v>5.01</v>
      </c>
      <c r="H16" s="44">
        <f>CHOOSE(Enlaces!$G$1,'TAM Aceite de Oliva'!F16,'TAM Aceite Virgen'!F16,'TAM Aceite Virgen Extra'!F16)</f>
        <v>6.09</v>
      </c>
      <c r="I16" s="44">
        <f>CHOOSE(Enlaces!$G$1,'TAM Aceite de Oliva'!G16,'TAM Aceite Virgen'!G16,'TAM Aceite Virgen Extra'!G16)</f>
        <v>12.370000000000001</v>
      </c>
      <c r="J16" s="44">
        <f>CHOOSE(Enlaces!$G$1,'TAM Aceite de Oliva'!H16,'TAM Aceite Virgen'!H16,'TAM Aceite Virgen Extra'!H16)</f>
        <v>20.85</v>
      </c>
      <c r="K16" s="44">
        <f>CHOOSE(Enlaces!$G$1,'TAM Aceite de Oliva'!I16,'TAM Aceite Virgen'!I16,'TAM Aceite Virgen Extra'!I16)</f>
        <v>21.45</v>
      </c>
      <c r="L16" s="44">
        <f>CHOOSE(Enlaces!$G$1,'TAM Aceite de Oliva'!J16,'TAM Aceite Virgen'!J16,'TAM Aceite Virgen Extra'!J16)</f>
        <v>25.64</v>
      </c>
      <c r="M16" s="44">
        <f>CHOOSE(Enlaces!$G$1,'TAM Aceite de Oliva'!K16,'TAM Aceite Virgen'!K16,'TAM Aceite Virgen Extra'!K16)</f>
        <v>25.67</v>
      </c>
      <c r="N16" s="44">
        <f>CHOOSE(Enlaces!$G$1,'TAM Aceite de Oliva'!L16,'TAM Aceite Virgen'!L16,'TAM Aceite Virgen Extra'!L16)</f>
        <v>26.54</v>
      </c>
      <c r="O16" s="44">
        <f>CHOOSE(Enlaces!$G$1,'TAM Aceite de Oliva'!M16,'TAM Aceite Virgen'!M16,'TAM Aceite Virgen Extra'!M16)</f>
        <v>8.42</v>
      </c>
      <c r="P16" s="44">
        <f>CHOOSE(Enlaces!$G$1,'TAM Aceite de Oliva'!N16,'TAM Aceite Virgen'!N16,'TAM Aceite Virgen Extra'!N16)</f>
        <v>4.13</v>
      </c>
      <c r="Q16" s="44">
        <f>CHOOSE(Enlaces!$G$1,'TAM Aceite de Oliva'!O16,'TAM Aceite Virgen'!O16,'TAM Aceite Virgen Extra'!O16)</f>
        <v>3.02</v>
      </c>
      <c r="R16" s="44">
        <f>CHOOSE(Enlaces!$G$1,'TAM Aceite de Oliva'!P16,'TAM Aceite Virgen'!P16,'TAM Aceite Virgen Extra'!P16)</f>
        <v>2.56</v>
      </c>
    </row>
    <row r="17" spans="3:18" x14ac:dyDescent="0.3">
      <c r="C17" s="19">
        <f>CHOOSE(Enlaces!$G$1,'TAM Aceite de Oliva'!B17,'TAM Aceite Virgen'!B17,'TAM Aceite Virgen Extra'!B17)</f>
        <v>2.6000000000000005</v>
      </c>
      <c r="D17" s="18">
        <f>CHOOSE(Enlaces!$G$1,'TAM Aceite de Oliva'!C17,'TAM Aceite Virgen'!C17,'TAM Aceite Virgen Extra'!C17)</f>
        <v>2.7000000000000006</v>
      </c>
      <c r="F17" s="42" t="str">
        <f t="shared" si="0"/>
        <v>&gt;=2,6  - &lt; 2,7</v>
      </c>
      <c r="G17" s="44">
        <f>CHOOSE(Enlaces!$G$1,'TAM Aceite de Oliva'!E17,'TAM Aceite Virgen'!E17,'TAM Aceite Virgen Extra'!E17)</f>
        <v>36.349999999999994</v>
      </c>
      <c r="H17" s="44">
        <f>CHOOSE(Enlaces!$G$1,'TAM Aceite de Oliva'!F17,'TAM Aceite Virgen'!F17,'TAM Aceite Virgen Extra'!F17)</f>
        <v>31.169999999999998</v>
      </c>
      <c r="I17" s="44">
        <f>CHOOSE(Enlaces!$G$1,'TAM Aceite de Oliva'!G17,'TAM Aceite Virgen'!G17,'TAM Aceite Virgen Extra'!G17)</f>
        <v>30.39</v>
      </c>
      <c r="J17" s="44">
        <f>CHOOSE(Enlaces!$G$1,'TAM Aceite de Oliva'!H17,'TAM Aceite Virgen'!H17,'TAM Aceite Virgen Extra'!H17)</f>
        <v>14.63</v>
      </c>
      <c r="K17" s="44">
        <f>CHOOSE(Enlaces!$G$1,'TAM Aceite de Oliva'!I17,'TAM Aceite Virgen'!I17,'TAM Aceite Virgen Extra'!I17)</f>
        <v>8.5500000000000007</v>
      </c>
      <c r="L17" s="44">
        <f>CHOOSE(Enlaces!$G$1,'TAM Aceite de Oliva'!J17,'TAM Aceite Virgen'!J17,'TAM Aceite Virgen Extra'!J17)</f>
        <v>3.92</v>
      </c>
      <c r="M17" s="44">
        <f>CHOOSE(Enlaces!$G$1,'TAM Aceite de Oliva'!K17,'TAM Aceite Virgen'!K17,'TAM Aceite Virgen Extra'!K17)</f>
        <v>3.18</v>
      </c>
      <c r="N17" s="44">
        <f>CHOOSE(Enlaces!$G$1,'TAM Aceite de Oliva'!L17,'TAM Aceite Virgen'!L17,'TAM Aceite Virgen Extra'!L17)</f>
        <v>3.8200000000000003</v>
      </c>
      <c r="O17" s="44">
        <f>CHOOSE(Enlaces!$G$1,'TAM Aceite de Oliva'!M17,'TAM Aceite Virgen'!M17,'TAM Aceite Virgen Extra'!M17)</f>
        <v>2.34</v>
      </c>
      <c r="P17" s="44">
        <f>CHOOSE(Enlaces!$G$1,'TAM Aceite de Oliva'!N17,'TAM Aceite Virgen'!N17,'TAM Aceite Virgen Extra'!N17)</f>
        <v>3.29</v>
      </c>
      <c r="Q17" s="44">
        <f>CHOOSE(Enlaces!$G$1,'TAM Aceite de Oliva'!O17,'TAM Aceite Virgen'!O17,'TAM Aceite Virgen Extra'!O17)</f>
        <v>1.17</v>
      </c>
      <c r="R17" s="44">
        <f>CHOOSE(Enlaces!$G$1,'TAM Aceite de Oliva'!P17,'TAM Aceite Virgen'!P17,'TAM Aceite Virgen Extra'!P17)</f>
        <v>2.1800000000000002</v>
      </c>
    </row>
    <row r="18" spans="3:18" x14ac:dyDescent="0.3">
      <c r="C18" s="19">
        <f>CHOOSE(Enlaces!$G$1,'TAM Aceite de Oliva'!B18,'TAM Aceite Virgen'!B18,'TAM Aceite Virgen Extra'!B18)</f>
        <v>2.7000000000000006</v>
      </c>
      <c r="D18" s="18">
        <f>CHOOSE(Enlaces!$G$1,'TAM Aceite de Oliva'!C18,'TAM Aceite Virgen'!C18,'TAM Aceite Virgen Extra'!C18)</f>
        <v>2.8000000000000007</v>
      </c>
      <c r="F18" s="42" t="str">
        <f t="shared" si="0"/>
        <v>&gt;=2,7  - &lt; 2,8</v>
      </c>
      <c r="G18" s="44">
        <f>CHOOSE(Enlaces!$G$1,'TAM Aceite de Oliva'!E18,'TAM Aceite Virgen'!E18,'TAM Aceite Virgen Extra'!E18)</f>
        <v>3.8</v>
      </c>
      <c r="H18" s="44">
        <f>CHOOSE(Enlaces!$G$1,'TAM Aceite de Oliva'!F18,'TAM Aceite Virgen'!F18,'TAM Aceite Virgen Extra'!F18)</f>
        <v>4.57</v>
      </c>
      <c r="I18" s="44">
        <f>CHOOSE(Enlaces!$G$1,'TAM Aceite de Oliva'!G18,'TAM Aceite Virgen'!G18,'TAM Aceite Virgen Extra'!G18)</f>
        <v>3.5500000000000003</v>
      </c>
      <c r="J18" s="44">
        <f>CHOOSE(Enlaces!$G$1,'TAM Aceite de Oliva'!H18,'TAM Aceite Virgen'!H18,'TAM Aceite Virgen Extra'!H18)</f>
        <v>2.21</v>
      </c>
      <c r="K18" s="44">
        <f>CHOOSE(Enlaces!$G$1,'TAM Aceite de Oliva'!I18,'TAM Aceite Virgen'!I18,'TAM Aceite Virgen Extra'!I18)</f>
        <v>2.17</v>
      </c>
      <c r="L18" s="44">
        <f>CHOOSE(Enlaces!$G$1,'TAM Aceite de Oliva'!J18,'TAM Aceite Virgen'!J18,'TAM Aceite Virgen Extra'!J18)</f>
        <v>1.64</v>
      </c>
      <c r="M18" s="44">
        <f>CHOOSE(Enlaces!$G$1,'TAM Aceite de Oliva'!K18,'TAM Aceite Virgen'!K18,'TAM Aceite Virgen Extra'!K18)</f>
        <v>1.49</v>
      </c>
      <c r="N18" s="44">
        <f>CHOOSE(Enlaces!$G$1,'TAM Aceite de Oliva'!L18,'TAM Aceite Virgen'!L18,'TAM Aceite Virgen Extra'!L18)</f>
        <v>1.1399999999999999</v>
      </c>
      <c r="O18" s="44">
        <f>CHOOSE(Enlaces!$G$1,'TAM Aceite de Oliva'!M18,'TAM Aceite Virgen'!M18,'TAM Aceite Virgen Extra'!M18)</f>
        <v>0.71</v>
      </c>
      <c r="P18" s="44">
        <f>CHOOSE(Enlaces!$G$1,'TAM Aceite de Oliva'!N18,'TAM Aceite Virgen'!N18,'TAM Aceite Virgen Extra'!N18)</f>
        <v>3.3200000000000003</v>
      </c>
      <c r="Q18" s="44">
        <f>CHOOSE(Enlaces!$G$1,'TAM Aceite de Oliva'!O18,'TAM Aceite Virgen'!O18,'TAM Aceite Virgen Extra'!O18)</f>
        <v>2.73</v>
      </c>
      <c r="R18" s="44">
        <f>CHOOSE(Enlaces!$G$1,'TAM Aceite de Oliva'!P18,'TAM Aceite Virgen'!P18,'TAM Aceite Virgen Extra'!P18)</f>
        <v>4.1400000000000006</v>
      </c>
    </row>
    <row r="19" spans="3:18" x14ac:dyDescent="0.3">
      <c r="C19" s="19">
        <f>CHOOSE(Enlaces!$G$1,'TAM Aceite de Oliva'!B19,'TAM Aceite Virgen'!B19,'TAM Aceite Virgen Extra'!B19)</f>
        <v>2.8000000000000007</v>
      </c>
      <c r="D19" s="18">
        <f>CHOOSE(Enlaces!$G$1,'TAM Aceite de Oliva'!C19,'TAM Aceite Virgen'!C19,'TAM Aceite Virgen Extra'!C19)</f>
        <v>2.9000000000000008</v>
      </c>
      <c r="F19" s="42" t="str">
        <f t="shared" si="0"/>
        <v>&gt;=2,8  - &lt; 2,9</v>
      </c>
      <c r="G19" s="44">
        <f>CHOOSE(Enlaces!$G$1,'TAM Aceite de Oliva'!E19,'TAM Aceite Virgen'!E19,'TAM Aceite Virgen Extra'!E19)</f>
        <v>2.42</v>
      </c>
      <c r="H19" s="44">
        <f>CHOOSE(Enlaces!$G$1,'TAM Aceite de Oliva'!F19,'TAM Aceite Virgen'!F19,'TAM Aceite Virgen Extra'!F19)</f>
        <v>2.4500000000000002</v>
      </c>
      <c r="I19" s="44">
        <f>CHOOSE(Enlaces!$G$1,'TAM Aceite de Oliva'!G19,'TAM Aceite Virgen'!G19,'TAM Aceite Virgen Extra'!G19)</f>
        <v>2.52</v>
      </c>
      <c r="J19" s="44">
        <f>CHOOSE(Enlaces!$G$1,'TAM Aceite de Oliva'!H19,'TAM Aceite Virgen'!H19,'TAM Aceite Virgen Extra'!H19)</f>
        <v>3.5</v>
      </c>
      <c r="K19" s="44">
        <f>CHOOSE(Enlaces!$G$1,'TAM Aceite de Oliva'!I19,'TAM Aceite Virgen'!I19,'TAM Aceite Virgen Extra'!I19)</f>
        <v>3.04</v>
      </c>
      <c r="L19" s="44">
        <f>CHOOSE(Enlaces!$G$1,'TAM Aceite de Oliva'!J19,'TAM Aceite Virgen'!J19,'TAM Aceite Virgen Extra'!J19)</f>
        <v>3.9400000000000004</v>
      </c>
      <c r="M19" s="44">
        <f>CHOOSE(Enlaces!$G$1,'TAM Aceite de Oliva'!K19,'TAM Aceite Virgen'!K19,'TAM Aceite Virgen Extra'!K19)</f>
        <v>2.2599999999999998</v>
      </c>
      <c r="N19" s="44">
        <f>CHOOSE(Enlaces!$G$1,'TAM Aceite de Oliva'!L19,'TAM Aceite Virgen'!L19,'TAM Aceite Virgen Extra'!L19)</f>
        <v>2.48</v>
      </c>
      <c r="O19" s="44">
        <f>CHOOSE(Enlaces!$G$1,'TAM Aceite de Oliva'!M19,'TAM Aceite Virgen'!M19,'TAM Aceite Virgen Extra'!M19)</f>
        <v>2.52</v>
      </c>
      <c r="P19" s="44">
        <f>CHOOSE(Enlaces!$G$1,'TAM Aceite de Oliva'!N19,'TAM Aceite Virgen'!N19,'TAM Aceite Virgen Extra'!N19)</f>
        <v>2.38</v>
      </c>
      <c r="Q19" s="44">
        <f>CHOOSE(Enlaces!$G$1,'TAM Aceite de Oliva'!O19,'TAM Aceite Virgen'!O19,'TAM Aceite Virgen Extra'!O19)</f>
        <v>1.34</v>
      </c>
      <c r="R19" s="44">
        <f>CHOOSE(Enlaces!$G$1,'TAM Aceite de Oliva'!P19,'TAM Aceite Virgen'!P19,'TAM Aceite Virgen Extra'!P19)</f>
        <v>2.09</v>
      </c>
    </row>
    <row r="20" spans="3:18" x14ac:dyDescent="0.3">
      <c r="C20" s="19">
        <f>CHOOSE(Enlaces!$G$1,'TAM Aceite de Oliva'!B20,'TAM Aceite Virgen'!B20,'TAM Aceite Virgen Extra'!B20)</f>
        <v>2.9000000000000008</v>
      </c>
      <c r="D20" s="18">
        <f>CHOOSE(Enlaces!$G$1,'TAM Aceite de Oliva'!C20,'TAM Aceite Virgen'!C20,'TAM Aceite Virgen Extra'!C20)</f>
        <v>3.0000000000000009</v>
      </c>
      <c r="F20" s="42" t="str">
        <f t="shared" si="0"/>
        <v>&gt;=2,9  - &lt; 3</v>
      </c>
      <c r="G20" s="44">
        <f>CHOOSE(Enlaces!$G$1,'TAM Aceite de Oliva'!E20,'TAM Aceite Virgen'!E20,'TAM Aceite Virgen Extra'!E20)</f>
        <v>5.92</v>
      </c>
      <c r="H20" s="44">
        <f>CHOOSE(Enlaces!$G$1,'TAM Aceite de Oliva'!F20,'TAM Aceite Virgen'!F20,'TAM Aceite Virgen Extra'!F20)</f>
        <v>6.7799999999999994</v>
      </c>
      <c r="I20" s="44">
        <f>CHOOSE(Enlaces!$G$1,'TAM Aceite de Oliva'!G20,'TAM Aceite Virgen'!G20,'TAM Aceite Virgen Extra'!G20)</f>
        <v>5.38</v>
      </c>
      <c r="J20" s="44">
        <f>CHOOSE(Enlaces!$G$1,'TAM Aceite de Oliva'!H20,'TAM Aceite Virgen'!H20,'TAM Aceite Virgen Extra'!H20)</f>
        <v>4.0199999999999996</v>
      </c>
      <c r="K20" s="44">
        <f>CHOOSE(Enlaces!$G$1,'TAM Aceite de Oliva'!I20,'TAM Aceite Virgen'!I20,'TAM Aceite Virgen Extra'!I20)</f>
        <v>2.77</v>
      </c>
      <c r="L20" s="44">
        <f>CHOOSE(Enlaces!$G$1,'TAM Aceite de Oliva'!J20,'TAM Aceite Virgen'!J20,'TAM Aceite Virgen Extra'!J20)</f>
        <v>4.96</v>
      </c>
      <c r="M20" s="44">
        <f>CHOOSE(Enlaces!$G$1,'TAM Aceite de Oliva'!K20,'TAM Aceite Virgen'!K20,'TAM Aceite Virgen Extra'!K20)</f>
        <v>4.22</v>
      </c>
      <c r="N20" s="44">
        <f>CHOOSE(Enlaces!$G$1,'TAM Aceite de Oliva'!L20,'TAM Aceite Virgen'!L20,'TAM Aceite Virgen Extra'!L20)</f>
        <v>4.37</v>
      </c>
      <c r="O20" s="44">
        <f>CHOOSE(Enlaces!$G$1,'TAM Aceite de Oliva'!M20,'TAM Aceite Virgen'!M20,'TAM Aceite Virgen Extra'!M20)</f>
        <v>4.9399999999999995</v>
      </c>
      <c r="P20" s="44">
        <f>CHOOSE(Enlaces!$G$1,'TAM Aceite de Oliva'!N20,'TAM Aceite Virgen'!N20,'TAM Aceite Virgen Extra'!N20)</f>
        <v>4.28</v>
      </c>
      <c r="Q20" s="44">
        <f>CHOOSE(Enlaces!$G$1,'TAM Aceite de Oliva'!O20,'TAM Aceite Virgen'!O20,'TAM Aceite Virgen Extra'!O20)</f>
        <v>3.1</v>
      </c>
      <c r="R20" s="44">
        <f>CHOOSE(Enlaces!$G$1,'TAM Aceite de Oliva'!P20,'TAM Aceite Virgen'!P20,'TAM Aceite Virgen Extra'!P20)</f>
        <v>2.66</v>
      </c>
    </row>
    <row r="21" spans="3:18" x14ac:dyDescent="0.3">
      <c r="C21" s="19">
        <f>CHOOSE(Enlaces!$G$1,'TAM Aceite de Oliva'!B21,'TAM Aceite Virgen'!B21,'TAM Aceite Virgen Extra'!B21)</f>
        <v>3.0000000000000009</v>
      </c>
      <c r="D21" s="18">
        <f>CHOOSE(Enlaces!$G$1,'TAM Aceite de Oliva'!C21,'TAM Aceite Virgen'!C21,'TAM Aceite Virgen Extra'!C21)</f>
        <v>3.100000000000001</v>
      </c>
      <c r="F21" s="42" t="str">
        <f t="shared" si="0"/>
        <v>&gt;=3  - &lt; 3,1</v>
      </c>
      <c r="G21" s="44">
        <f>CHOOSE(Enlaces!$G$1,'TAM Aceite de Oliva'!E21,'TAM Aceite Virgen'!E21,'TAM Aceite Virgen Extra'!E21)</f>
        <v>1.25</v>
      </c>
      <c r="H21" s="44">
        <f>CHOOSE(Enlaces!$G$1,'TAM Aceite de Oliva'!F21,'TAM Aceite Virgen'!F21,'TAM Aceite Virgen Extra'!F21)</f>
        <v>1.19</v>
      </c>
      <c r="I21" s="44">
        <f>CHOOSE(Enlaces!$G$1,'TAM Aceite de Oliva'!G21,'TAM Aceite Virgen'!G21,'TAM Aceite Virgen Extra'!G21)</f>
        <v>0.99</v>
      </c>
      <c r="J21" s="44">
        <f>CHOOSE(Enlaces!$G$1,'TAM Aceite de Oliva'!H21,'TAM Aceite Virgen'!H21,'TAM Aceite Virgen Extra'!H21)</f>
        <v>0.92</v>
      </c>
      <c r="K21" s="44">
        <f>CHOOSE(Enlaces!$G$1,'TAM Aceite de Oliva'!I21,'TAM Aceite Virgen'!I21,'TAM Aceite Virgen Extra'!I21)</f>
        <v>1.32</v>
      </c>
      <c r="L21" s="44">
        <f>CHOOSE(Enlaces!$G$1,'TAM Aceite de Oliva'!J21,'TAM Aceite Virgen'!J21,'TAM Aceite Virgen Extra'!J21)</f>
        <v>0.63</v>
      </c>
      <c r="M21" s="44">
        <f>CHOOSE(Enlaces!$G$1,'TAM Aceite de Oliva'!K21,'TAM Aceite Virgen'!K21,'TAM Aceite Virgen Extra'!K21)</f>
        <v>0.76</v>
      </c>
      <c r="N21" s="44">
        <f>CHOOSE(Enlaces!$G$1,'TAM Aceite de Oliva'!L21,'TAM Aceite Virgen'!L21,'TAM Aceite Virgen Extra'!L21)</f>
        <v>1.3599999999999999</v>
      </c>
      <c r="O21" s="44">
        <f>CHOOSE(Enlaces!$G$1,'TAM Aceite de Oliva'!M21,'TAM Aceite Virgen'!M21,'TAM Aceite Virgen Extra'!M21)</f>
        <v>1.1000000000000001</v>
      </c>
      <c r="P21" s="44">
        <f>CHOOSE(Enlaces!$G$1,'TAM Aceite de Oliva'!N21,'TAM Aceite Virgen'!N21,'TAM Aceite Virgen Extra'!N21)</f>
        <v>1</v>
      </c>
      <c r="Q21" s="44">
        <f>CHOOSE(Enlaces!$G$1,'TAM Aceite de Oliva'!O21,'TAM Aceite Virgen'!O21,'TAM Aceite Virgen Extra'!O21)</f>
        <v>1.1299999999999999</v>
      </c>
      <c r="R21" s="44">
        <f>CHOOSE(Enlaces!$G$1,'TAM Aceite de Oliva'!P21,'TAM Aceite Virgen'!P21,'TAM Aceite Virgen Extra'!P21)</f>
        <v>0.51</v>
      </c>
    </row>
    <row r="22" spans="3:18" x14ac:dyDescent="0.3">
      <c r="C22" s="19">
        <f>CHOOSE(Enlaces!$G$1,'TAM Aceite de Oliva'!B22,'TAM Aceite Virgen'!B22,'TAM Aceite Virgen Extra'!B22)</f>
        <v>3.100000000000001</v>
      </c>
      <c r="D22" s="18">
        <f>CHOOSE(Enlaces!$G$1,'TAM Aceite de Oliva'!C22,'TAM Aceite Virgen'!C22,'TAM Aceite Virgen Extra'!C22)</f>
        <v>3.2000000000000011</v>
      </c>
      <c r="F22" s="42" t="str">
        <f t="shared" si="0"/>
        <v>&gt;=3,1  - &lt; 3,2</v>
      </c>
      <c r="G22" s="44">
        <f>CHOOSE(Enlaces!$G$1,'TAM Aceite de Oliva'!E22,'TAM Aceite Virgen'!E22,'TAM Aceite Virgen Extra'!E22)</f>
        <v>0.46</v>
      </c>
      <c r="H22" s="44">
        <f>CHOOSE(Enlaces!$G$1,'TAM Aceite de Oliva'!F22,'TAM Aceite Virgen'!F22,'TAM Aceite Virgen Extra'!F22)</f>
        <v>0.79</v>
      </c>
      <c r="I22" s="44">
        <f>CHOOSE(Enlaces!$G$1,'TAM Aceite de Oliva'!G22,'TAM Aceite Virgen'!G22,'TAM Aceite Virgen Extra'!G22)</f>
        <v>0.64</v>
      </c>
      <c r="J22" s="44">
        <f>CHOOSE(Enlaces!$G$1,'TAM Aceite de Oliva'!H22,'TAM Aceite Virgen'!H22,'TAM Aceite Virgen Extra'!H22)</f>
        <v>0.45</v>
      </c>
      <c r="K22" s="44">
        <f>CHOOSE(Enlaces!$G$1,'TAM Aceite de Oliva'!I22,'TAM Aceite Virgen'!I22,'TAM Aceite Virgen Extra'!I22)</f>
        <v>1.02</v>
      </c>
      <c r="L22" s="44">
        <f>CHOOSE(Enlaces!$G$1,'TAM Aceite de Oliva'!J22,'TAM Aceite Virgen'!J22,'TAM Aceite Virgen Extra'!J22)</f>
        <v>1.1200000000000001</v>
      </c>
      <c r="M22" s="44">
        <f>CHOOSE(Enlaces!$G$1,'TAM Aceite de Oliva'!K22,'TAM Aceite Virgen'!K22,'TAM Aceite Virgen Extra'!K22)</f>
        <v>2.5499999999999998</v>
      </c>
      <c r="N22" s="44">
        <f>CHOOSE(Enlaces!$G$1,'TAM Aceite de Oliva'!L22,'TAM Aceite Virgen'!L22,'TAM Aceite Virgen Extra'!L22)</f>
        <v>1.1299999999999999</v>
      </c>
      <c r="O22" s="44">
        <f>CHOOSE(Enlaces!$G$1,'TAM Aceite de Oliva'!M22,'TAM Aceite Virgen'!M22,'TAM Aceite Virgen Extra'!M22)</f>
        <v>0.90999999999999992</v>
      </c>
      <c r="P22" s="44">
        <f>CHOOSE(Enlaces!$G$1,'TAM Aceite de Oliva'!N22,'TAM Aceite Virgen'!N22,'TAM Aceite Virgen Extra'!N22)</f>
        <v>0.65999999999999992</v>
      </c>
      <c r="Q22" s="44">
        <f>CHOOSE(Enlaces!$G$1,'TAM Aceite de Oliva'!O22,'TAM Aceite Virgen'!O22,'TAM Aceite Virgen Extra'!O22)</f>
        <v>0.42</v>
      </c>
      <c r="R22" s="44">
        <f>CHOOSE(Enlaces!$G$1,'TAM Aceite de Oliva'!P22,'TAM Aceite Virgen'!P22,'TAM Aceite Virgen Extra'!P22)</f>
        <v>1.01</v>
      </c>
    </row>
    <row r="23" spans="3:18" x14ac:dyDescent="0.3">
      <c r="C23" s="19">
        <f>CHOOSE(Enlaces!$G$1,'TAM Aceite de Oliva'!B23,'TAM Aceite Virgen'!B23,'TAM Aceite Virgen Extra'!B23)</f>
        <v>3.2000000000000011</v>
      </c>
      <c r="D23" s="18">
        <f>CHOOSE(Enlaces!$G$1,'TAM Aceite de Oliva'!C23,'TAM Aceite Virgen'!C23,'TAM Aceite Virgen Extra'!C23)</f>
        <v>3.3000000000000012</v>
      </c>
      <c r="F23" s="42" t="str">
        <f t="shared" si="0"/>
        <v>&gt;=3,2  - &lt; 3,3</v>
      </c>
      <c r="G23" s="44">
        <f>CHOOSE(Enlaces!$G$1,'TAM Aceite de Oliva'!E23,'TAM Aceite Virgen'!E23,'TAM Aceite Virgen Extra'!E23)</f>
        <v>1.1599999999999999</v>
      </c>
      <c r="H23" s="44">
        <f>CHOOSE(Enlaces!$G$1,'TAM Aceite de Oliva'!F23,'TAM Aceite Virgen'!F23,'TAM Aceite Virgen Extra'!F23)</f>
        <v>1.4</v>
      </c>
      <c r="I23" s="44">
        <f>CHOOSE(Enlaces!$G$1,'TAM Aceite de Oliva'!G23,'TAM Aceite Virgen'!G23,'TAM Aceite Virgen Extra'!G23)</f>
        <v>0.38</v>
      </c>
      <c r="J23" s="44">
        <f>CHOOSE(Enlaces!$G$1,'TAM Aceite de Oliva'!H23,'TAM Aceite Virgen'!H23,'TAM Aceite Virgen Extra'!H23)</f>
        <v>1.42</v>
      </c>
      <c r="K23" s="44">
        <f>CHOOSE(Enlaces!$G$1,'TAM Aceite de Oliva'!I23,'TAM Aceite Virgen'!I23,'TAM Aceite Virgen Extra'!I23)</f>
        <v>0.91999999999999993</v>
      </c>
      <c r="L23" s="44">
        <f>CHOOSE(Enlaces!$G$1,'TAM Aceite de Oliva'!J23,'TAM Aceite Virgen'!J23,'TAM Aceite Virgen Extra'!J23)</f>
        <v>1.35</v>
      </c>
      <c r="M23" s="44">
        <f>CHOOSE(Enlaces!$G$1,'TAM Aceite de Oliva'!K23,'TAM Aceite Virgen'!K23,'TAM Aceite Virgen Extra'!K23)</f>
        <v>1.9</v>
      </c>
      <c r="N23" s="44">
        <f>CHOOSE(Enlaces!$G$1,'TAM Aceite de Oliva'!L23,'TAM Aceite Virgen'!L23,'TAM Aceite Virgen Extra'!L23)</f>
        <v>0.72</v>
      </c>
      <c r="O23" s="44">
        <f>CHOOSE(Enlaces!$G$1,'TAM Aceite de Oliva'!M23,'TAM Aceite Virgen'!M23,'TAM Aceite Virgen Extra'!M23)</f>
        <v>0.74</v>
      </c>
      <c r="P23" s="44">
        <f>CHOOSE(Enlaces!$G$1,'TAM Aceite de Oliva'!N23,'TAM Aceite Virgen'!N23,'TAM Aceite Virgen Extra'!N23)</f>
        <v>0.5</v>
      </c>
      <c r="Q23" s="44">
        <f>CHOOSE(Enlaces!$G$1,'TAM Aceite de Oliva'!O23,'TAM Aceite Virgen'!O23,'TAM Aceite Virgen Extra'!O23)</f>
        <v>0.99</v>
      </c>
      <c r="R23" s="44">
        <f>CHOOSE(Enlaces!$G$1,'TAM Aceite de Oliva'!P23,'TAM Aceite Virgen'!P23,'TAM Aceite Virgen Extra'!P23)</f>
        <v>1</v>
      </c>
    </row>
    <row r="24" spans="3:18" x14ac:dyDescent="0.3">
      <c r="C24" s="19">
        <f>CHOOSE(Enlaces!$G$1,'TAM Aceite de Oliva'!B24,'TAM Aceite Virgen'!B24,'TAM Aceite Virgen Extra'!B24)</f>
        <v>3.3000000000000012</v>
      </c>
      <c r="D24" s="18">
        <f>CHOOSE(Enlaces!$G$1,'TAM Aceite de Oliva'!C24,'TAM Aceite Virgen'!C24,'TAM Aceite Virgen Extra'!C24)</f>
        <v>3.4000000000000012</v>
      </c>
      <c r="F24" s="42" t="str">
        <f t="shared" si="0"/>
        <v>&gt;=3,3  - &lt; 3,4</v>
      </c>
      <c r="G24" s="44">
        <f>CHOOSE(Enlaces!$G$1,'TAM Aceite de Oliva'!E24,'TAM Aceite Virgen'!E24,'TAM Aceite Virgen Extra'!E24)</f>
        <v>1.9500000000000002</v>
      </c>
      <c r="H24" s="44">
        <f>CHOOSE(Enlaces!$G$1,'TAM Aceite de Oliva'!F24,'TAM Aceite Virgen'!F24,'TAM Aceite Virgen Extra'!F24)</f>
        <v>1</v>
      </c>
      <c r="I24" s="44">
        <f>CHOOSE(Enlaces!$G$1,'TAM Aceite de Oliva'!G24,'TAM Aceite Virgen'!G24,'TAM Aceite Virgen Extra'!G24)</f>
        <v>0.86</v>
      </c>
      <c r="J24" s="44">
        <f>CHOOSE(Enlaces!$G$1,'TAM Aceite de Oliva'!H24,'TAM Aceite Virgen'!H24,'TAM Aceite Virgen Extra'!H24)</f>
        <v>0.51</v>
      </c>
      <c r="K24" s="44">
        <f>CHOOSE(Enlaces!$G$1,'TAM Aceite de Oliva'!I24,'TAM Aceite Virgen'!I24,'TAM Aceite Virgen Extra'!I24)</f>
        <v>1.1499999999999999</v>
      </c>
      <c r="L24" s="44">
        <f>CHOOSE(Enlaces!$G$1,'TAM Aceite de Oliva'!J24,'TAM Aceite Virgen'!J24,'TAM Aceite Virgen Extra'!J24)</f>
        <v>0.44000000000000006</v>
      </c>
      <c r="M24" s="44">
        <f>CHOOSE(Enlaces!$G$1,'TAM Aceite de Oliva'!K24,'TAM Aceite Virgen'!K24,'TAM Aceite Virgen Extra'!K24)</f>
        <v>0.94000000000000006</v>
      </c>
      <c r="N24" s="44">
        <f>CHOOSE(Enlaces!$G$1,'TAM Aceite de Oliva'!L24,'TAM Aceite Virgen'!L24,'TAM Aceite Virgen Extra'!L24)</f>
        <v>1.1600000000000001</v>
      </c>
      <c r="O24" s="44">
        <f>CHOOSE(Enlaces!$G$1,'TAM Aceite de Oliva'!M24,'TAM Aceite Virgen'!M24,'TAM Aceite Virgen Extra'!M24)</f>
        <v>0.46</v>
      </c>
      <c r="P24" s="44">
        <f>CHOOSE(Enlaces!$G$1,'TAM Aceite de Oliva'!N24,'TAM Aceite Virgen'!N24,'TAM Aceite Virgen Extra'!N24)</f>
        <v>0.99</v>
      </c>
      <c r="Q24" s="44">
        <f>CHOOSE(Enlaces!$G$1,'TAM Aceite de Oliva'!O24,'TAM Aceite Virgen'!O24,'TAM Aceite Virgen Extra'!O24)</f>
        <v>0.41</v>
      </c>
      <c r="R24" s="44">
        <f>CHOOSE(Enlaces!$G$1,'TAM Aceite de Oliva'!P24,'TAM Aceite Virgen'!P24,'TAM Aceite Virgen Extra'!P24)</f>
        <v>0.56000000000000005</v>
      </c>
    </row>
    <row r="25" spans="3:18" x14ac:dyDescent="0.3">
      <c r="C25" s="19">
        <f>CHOOSE(Enlaces!$G$1,'TAM Aceite de Oliva'!B25,'TAM Aceite Virgen'!B25,'TAM Aceite Virgen Extra'!B25)</f>
        <v>3.4000000000000012</v>
      </c>
      <c r="D25" s="18">
        <f>CHOOSE(Enlaces!$G$1,'TAM Aceite de Oliva'!C25,'TAM Aceite Virgen'!C25,'TAM Aceite Virgen Extra'!C25)</f>
        <v>3.5000000000000013</v>
      </c>
      <c r="F25" s="42" t="str">
        <f t="shared" si="0"/>
        <v>&gt;=3,4  - &lt; 3,5</v>
      </c>
      <c r="G25" s="44">
        <f>CHOOSE(Enlaces!$G$1,'TAM Aceite de Oliva'!E25,'TAM Aceite Virgen'!E25,'TAM Aceite Virgen Extra'!E25)</f>
        <v>0.55999999999999994</v>
      </c>
      <c r="H25" s="44">
        <f>CHOOSE(Enlaces!$G$1,'TAM Aceite de Oliva'!F25,'TAM Aceite Virgen'!F25,'TAM Aceite Virgen Extra'!F25)</f>
        <v>1.2</v>
      </c>
      <c r="I25" s="44">
        <f>CHOOSE(Enlaces!$G$1,'TAM Aceite de Oliva'!G25,'TAM Aceite Virgen'!G25,'TAM Aceite Virgen Extra'!G25)</f>
        <v>1.28</v>
      </c>
      <c r="J25" s="44">
        <f>CHOOSE(Enlaces!$G$1,'TAM Aceite de Oliva'!H25,'TAM Aceite Virgen'!H25,'TAM Aceite Virgen Extra'!H25)</f>
        <v>0.99</v>
      </c>
      <c r="K25" s="44">
        <f>CHOOSE(Enlaces!$G$1,'TAM Aceite de Oliva'!I25,'TAM Aceite Virgen'!I25,'TAM Aceite Virgen Extra'!I25)</f>
        <v>0.33999999999999997</v>
      </c>
      <c r="L25" s="44">
        <f>CHOOSE(Enlaces!$G$1,'TAM Aceite de Oliva'!J25,'TAM Aceite Virgen'!J25,'TAM Aceite Virgen Extra'!J25)</f>
        <v>0.67999999999999994</v>
      </c>
      <c r="M25" s="44">
        <f>CHOOSE(Enlaces!$G$1,'TAM Aceite de Oliva'!K25,'TAM Aceite Virgen'!K25,'TAM Aceite Virgen Extra'!K25)</f>
        <v>0.69</v>
      </c>
      <c r="N25" s="44">
        <f>CHOOSE(Enlaces!$G$1,'TAM Aceite de Oliva'!L25,'TAM Aceite Virgen'!L25,'TAM Aceite Virgen Extra'!L25)</f>
        <v>0.47000000000000003</v>
      </c>
      <c r="O25" s="44">
        <f>CHOOSE(Enlaces!$G$1,'TAM Aceite de Oliva'!M25,'TAM Aceite Virgen'!M25,'TAM Aceite Virgen Extra'!M25)</f>
        <v>0.46</v>
      </c>
      <c r="P25" s="44">
        <f>CHOOSE(Enlaces!$G$1,'TAM Aceite de Oliva'!N25,'TAM Aceite Virgen'!N25,'TAM Aceite Virgen Extra'!N25)</f>
        <v>0.24</v>
      </c>
      <c r="Q25" s="44">
        <f>CHOOSE(Enlaces!$G$1,'TAM Aceite de Oliva'!O25,'TAM Aceite Virgen'!O25,'TAM Aceite Virgen Extra'!O25)</f>
        <v>0.83000000000000007</v>
      </c>
      <c r="R25" s="44">
        <f>CHOOSE(Enlaces!$G$1,'TAM Aceite de Oliva'!P25,'TAM Aceite Virgen'!P25,'TAM Aceite Virgen Extra'!P25)</f>
        <v>0.66999999999999993</v>
      </c>
    </row>
    <row r="26" spans="3:18" x14ac:dyDescent="0.3">
      <c r="C26" s="19">
        <f>CHOOSE(Enlaces!$G$1,'TAM Aceite de Oliva'!B26,'TAM Aceite Virgen'!B26,'TAM Aceite Virgen Extra'!B26)</f>
        <v>3.5000000000000013</v>
      </c>
      <c r="D26" s="18">
        <f>CHOOSE(Enlaces!$G$1,'TAM Aceite de Oliva'!C26,'TAM Aceite Virgen'!C26,'TAM Aceite Virgen Extra'!C26)</f>
        <v>3.6000000000000014</v>
      </c>
      <c r="F26" s="42" t="str">
        <f t="shared" si="0"/>
        <v>&gt;=3,5  - &lt; 3,6</v>
      </c>
      <c r="G26" s="44">
        <f>CHOOSE(Enlaces!$G$1,'TAM Aceite de Oliva'!E26,'TAM Aceite Virgen'!E26,'TAM Aceite Virgen Extra'!E26)</f>
        <v>0.47</v>
      </c>
      <c r="H26" s="44">
        <f>CHOOSE(Enlaces!$G$1,'TAM Aceite de Oliva'!F26,'TAM Aceite Virgen'!F26,'TAM Aceite Virgen Extra'!F26)</f>
        <v>0.82000000000000006</v>
      </c>
      <c r="I26" s="44">
        <f>CHOOSE(Enlaces!$G$1,'TAM Aceite de Oliva'!G26,'TAM Aceite Virgen'!G26,'TAM Aceite Virgen Extra'!G26)</f>
        <v>1.85</v>
      </c>
      <c r="J26" s="44">
        <f>CHOOSE(Enlaces!$G$1,'TAM Aceite de Oliva'!H26,'TAM Aceite Virgen'!H26,'TAM Aceite Virgen Extra'!H26)</f>
        <v>0.66</v>
      </c>
      <c r="K26" s="44">
        <f>CHOOSE(Enlaces!$G$1,'TAM Aceite de Oliva'!I26,'TAM Aceite Virgen'!I26,'TAM Aceite Virgen Extra'!I26)</f>
        <v>2.76</v>
      </c>
      <c r="L26" s="44">
        <f>CHOOSE(Enlaces!$G$1,'TAM Aceite de Oliva'!J26,'TAM Aceite Virgen'!J26,'TAM Aceite Virgen Extra'!J26)</f>
        <v>1.6</v>
      </c>
      <c r="M26" s="44">
        <f>CHOOSE(Enlaces!$G$1,'TAM Aceite de Oliva'!K26,'TAM Aceite Virgen'!K26,'TAM Aceite Virgen Extra'!K26)</f>
        <v>1.34</v>
      </c>
      <c r="N26" s="44">
        <f>CHOOSE(Enlaces!$G$1,'TAM Aceite de Oliva'!L26,'TAM Aceite Virgen'!L26,'TAM Aceite Virgen Extra'!L26)</f>
        <v>0.92999999999999994</v>
      </c>
      <c r="O26" s="44">
        <f>CHOOSE(Enlaces!$G$1,'TAM Aceite de Oliva'!M26,'TAM Aceite Virgen'!M26,'TAM Aceite Virgen Extra'!M26)</f>
        <v>0.54</v>
      </c>
      <c r="P26" s="44">
        <f>CHOOSE(Enlaces!$G$1,'TAM Aceite de Oliva'!N26,'TAM Aceite Virgen'!N26,'TAM Aceite Virgen Extra'!N26)</f>
        <v>0.38</v>
      </c>
      <c r="Q26" s="44">
        <f>CHOOSE(Enlaces!$G$1,'TAM Aceite de Oliva'!O26,'TAM Aceite Virgen'!O26,'TAM Aceite Virgen Extra'!O26)</f>
        <v>1.01</v>
      </c>
      <c r="R26" s="44">
        <f>CHOOSE(Enlaces!$G$1,'TAM Aceite de Oliva'!P26,'TAM Aceite Virgen'!P26,'TAM Aceite Virgen Extra'!P26)</f>
        <v>1.1100000000000001</v>
      </c>
    </row>
    <row r="27" spans="3:18" x14ac:dyDescent="0.3">
      <c r="C27" s="19">
        <f>CHOOSE(Enlaces!$G$1,'TAM Aceite de Oliva'!B27,'TAM Aceite Virgen'!B27,'TAM Aceite Virgen Extra'!B27)</f>
        <v>3.6000000000000014</v>
      </c>
      <c r="D27" s="18">
        <f>CHOOSE(Enlaces!$G$1,'TAM Aceite de Oliva'!C27,'TAM Aceite Virgen'!C27,'TAM Aceite Virgen Extra'!C27)</f>
        <v>3.7000000000000015</v>
      </c>
      <c r="F27" s="42" t="str">
        <f t="shared" si="0"/>
        <v>&gt;=3,6  - &lt; 3,7</v>
      </c>
      <c r="G27" s="44">
        <f>CHOOSE(Enlaces!$G$1,'TAM Aceite de Oliva'!E27,'TAM Aceite Virgen'!E27,'TAM Aceite Virgen Extra'!E27)</f>
        <v>0.58000000000000007</v>
      </c>
      <c r="H27" s="44">
        <f>CHOOSE(Enlaces!$G$1,'TAM Aceite de Oliva'!F27,'TAM Aceite Virgen'!F27,'TAM Aceite Virgen Extra'!F27)</f>
        <v>0.33</v>
      </c>
      <c r="I27" s="44">
        <f>CHOOSE(Enlaces!$G$1,'TAM Aceite de Oliva'!G27,'TAM Aceite Virgen'!G27,'TAM Aceite Virgen Extra'!G27)</f>
        <v>0.63</v>
      </c>
      <c r="J27" s="44">
        <f>CHOOSE(Enlaces!$G$1,'TAM Aceite de Oliva'!H27,'TAM Aceite Virgen'!H27,'TAM Aceite Virgen Extra'!H27)</f>
        <v>0.49</v>
      </c>
      <c r="K27" s="44">
        <f>CHOOSE(Enlaces!$G$1,'TAM Aceite de Oliva'!I27,'TAM Aceite Virgen'!I27,'TAM Aceite Virgen Extra'!I27)</f>
        <v>0.57000000000000006</v>
      </c>
      <c r="L27" s="44">
        <f>CHOOSE(Enlaces!$G$1,'TAM Aceite de Oliva'!J27,'TAM Aceite Virgen'!J27,'TAM Aceite Virgen Extra'!J27)</f>
        <v>0.71</v>
      </c>
      <c r="M27" s="44">
        <f>CHOOSE(Enlaces!$G$1,'TAM Aceite de Oliva'!K27,'TAM Aceite Virgen'!K27,'TAM Aceite Virgen Extra'!K27)</f>
        <v>0.73</v>
      </c>
      <c r="N27" s="44">
        <f>CHOOSE(Enlaces!$G$1,'TAM Aceite de Oliva'!L27,'TAM Aceite Virgen'!L27,'TAM Aceite Virgen Extra'!L27)</f>
        <v>0.22000000000000003</v>
      </c>
      <c r="O27" s="44">
        <f>CHOOSE(Enlaces!$G$1,'TAM Aceite de Oliva'!M27,'TAM Aceite Virgen'!M27,'TAM Aceite Virgen Extra'!M27)</f>
        <v>0.2</v>
      </c>
      <c r="P27" s="44">
        <f>CHOOSE(Enlaces!$G$1,'TAM Aceite de Oliva'!N27,'TAM Aceite Virgen'!N27,'TAM Aceite Virgen Extra'!N27)</f>
        <v>0.59</v>
      </c>
      <c r="Q27" s="44">
        <f>CHOOSE(Enlaces!$G$1,'TAM Aceite de Oliva'!O27,'TAM Aceite Virgen'!O27,'TAM Aceite Virgen Extra'!O27)</f>
        <v>0.36</v>
      </c>
      <c r="R27" s="44">
        <f>CHOOSE(Enlaces!$G$1,'TAM Aceite de Oliva'!P27,'TAM Aceite Virgen'!P27,'TAM Aceite Virgen Extra'!P27)</f>
        <v>0.11</v>
      </c>
    </row>
    <row r="28" spans="3:18" x14ac:dyDescent="0.3">
      <c r="C28" s="19">
        <f>CHOOSE(Enlaces!$G$1,'TAM Aceite de Oliva'!B28,'TAM Aceite Virgen'!B28,'TAM Aceite Virgen Extra'!B28)</f>
        <v>3.7000000000000015</v>
      </c>
      <c r="D28" s="18">
        <f>CHOOSE(Enlaces!$G$1,'TAM Aceite de Oliva'!C28,'TAM Aceite Virgen'!C28,'TAM Aceite Virgen Extra'!C28)</f>
        <v>3.8000000000000016</v>
      </c>
      <c r="F28" s="42" t="str">
        <f t="shared" si="0"/>
        <v>&gt;=3,7  - &lt; 3,8</v>
      </c>
      <c r="G28" s="44">
        <f>CHOOSE(Enlaces!$G$1,'TAM Aceite de Oliva'!E28,'TAM Aceite Virgen'!E28,'TAM Aceite Virgen Extra'!E28)</f>
        <v>3.35</v>
      </c>
      <c r="H28" s="44">
        <f>CHOOSE(Enlaces!$G$1,'TAM Aceite de Oliva'!F28,'TAM Aceite Virgen'!F28,'TAM Aceite Virgen Extra'!F28)</f>
        <v>3.61</v>
      </c>
      <c r="I28" s="44">
        <f>CHOOSE(Enlaces!$G$1,'TAM Aceite de Oliva'!G28,'TAM Aceite Virgen'!G28,'TAM Aceite Virgen Extra'!G28)</f>
        <v>3.2800000000000002</v>
      </c>
      <c r="J28" s="44">
        <f>CHOOSE(Enlaces!$G$1,'TAM Aceite de Oliva'!H28,'TAM Aceite Virgen'!H28,'TAM Aceite Virgen Extra'!H28)</f>
        <v>2.46</v>
      </c>
      <c r="K28" s="44">
        <f>CHOOSE(Enlaces!$G$1,'TAM Aceite de Oliva'!I28,'TAM Aceite Virgen'!I28,'TAM Aceite Virgen Extra'!I28)</f>
        <v>2.63</v>
      </c>
      <c r="L28" s="44">
        <f>CHOOSE(Enlaces!$G$1,'TAM Aceite de Oliva'!J28,'TAM Aceite Virgen'!J28,'TAM Aceite Virgen Extra'!J28)</f>
        <v>1.24</v>
      </c>
      <c r="M28" s="44">
        <f>CHOOSE(Enlaces!$G$1,'TAM Aceite de Oliva'!K28,'TAM Aceite Virgen'!K28,'TAM Aceite Virgen Extra'!K28)</f>
        <v>1.94</v>
      </c>
      <c r="N28" s="44">
        <f>CHOOSE(Enlaces!$G$1,'TAM Aceite de Oliva'!L28,'TAM Aceite Virgen'!L28,'TAM Aceite Virgen Extra'!L28)</f>
        <v>1.1299999999999999</v>
      </c>
      <c r="O28" s="44">
        <f>CHOOSE(Enlaces!$G$1,'TAM Aceite de Oliva'!M28,'TAM Aceite Virgen'!M28,'TAM Aceite Virgen Extra'!M28)</f>
        <v>1.6400000000000001</v>
      </c>
      <c r="P28" s="44">
        <f>CHOOSE(Enlaces!$G$1,'TAM Aceite de Oliva'!N28,'TAM Aceite Virgen'!N28,'TAM Aceite Virgen Extra'!N28)</f>
        <v>3.99</v>
      </c>
      <c r="Q28" s="44">
        <f>CHOOSE(Enlaces!$G$1,'TAM Aceite de Oliva'!O28,'TAM Aceite Virgen'!O28,'TAM Aceite Virgen Extra'!O28)</f>
        <v>1.48</v>
      </c>
      <c r="R28" s="44">
        <f>CHOOSE(Enlaces!$G$1,'TAM Aceite de Oliva'!P28,'TAM Aceite Virgen'!P28,'TAM Aceite Virgen Extra'!P28)</f>
        <v>1.01</v>
      </c>
    </row>
    <row r="29" spans="3:18" x14ac:dyDescent="0.3">
      <c r="C29" s="19">
        <f>CHOOSE(Enlaces!$G$1,'TAM Aceite de Oliva'!B29,'TAM Aceite Virgen'!B29,'TAM Aceite Virgen Extra'!B29)</f>
        <v>3.8000000000000016</v>
      </c>
      <c r="D29" s="18">
        <f>CHOOSE(Enlaces!$G$1,'TAM Aceite de Oliva'!C29,'TAM Aceite Virgen'!C29,'TAM Aceite Virgen Extra'!C29)</f>
        <v>3.9000000000000017</v>
      </c>
      <c r="F29" s="42" t="str">
        <f t="shared" si="0"/>
        <v>&gt;=3,8  - &lt; 3,9</v>
      </c>
      <c r="G29" s="44">
        <f>CHOOSE(Enlaces!$G$1,'TAM Aceite de Oliva'!E29,'TAM Aceite Virgen'!E29,'TAM Aceite Virgen Extra'!E29)</f>
        <v>0.22000000000000003</v>
      </c>
      <c r="H29" s="44">
        <f>CHOOSE(Enlaces!$G$1,'TAM Aceite de Oliva'!F29,'TAM Aceite Virgen'!F29,'TAM Aceite Virgen Extra'!F29)</f>
        <v>0.21000000000000002</v>
      </c>
      <c r="I29" s="44">
        <f>CHOOSE(Enlaces!$G$1,'TAM Aceite de Oliva'!G29,'TAM Aceite Virgen'!G29,'TAM Aceite Virgen Extra'!G29)</f>
        <v>0.51</v>
      </c>
      <c r="J29" s="44">
        <f>CHOOSE(Enlaces!$G$1,'TAM Aceite de Oliva'!H29,'TAM Aceite Virgen'!H29,'TAM Aceite Virgen Extra'!H29)</f>
        <v>0.33</v>
      </c>
      <c r="K29" s="44">
        <f>CHOOSE(Enlaces!$G$1,'TAM Aceite de Oliva'!I29,'TAM Aceite Virgen'!I29,'TAM Aceite Virgen Extra'!I29)</f>
        <v>0.21</v>
      </c>
      <c r="L29" s="44">
        <f>CHOOSE(Enlaces!$G$1,'TAM Aceite de Oliva'!J29,'TAM Aceite Virgen'!J29,'TAM Aceite Virgen Extra'!J29)</f>
        <v>0.51</v>
      </c>
      <c r="M29" s="44">
        <f>CHOOSE(Enlaces!$G$1,'TAM Aceite de Oliva'!K29,'TAM Aceite Virgen'!K29,'TAM Aceite Virgen Extra'!K29)</f>
        <v>1.34</v>
      </c>
      <c r="N29" s="44">
        <f>CHOOSE(Enlaces!$G$1,'TAM Aceite de Oliva'!L29,'TAM Aceite Virgen'!L29,'TAM Aceite Virgen Extra'!L29)</f>
        <v>3.1199999999999997</v>
      </c>
      <c r="O29" s="44">
        <f>CHOOSE(Enlaces!$G$1,'TAM Aceite de Oliva'!M29,'TAM Aceite Virgen'!M29,'TAM Aceite Virgen Extra'!M29)</f>
        <v>3.3600000000000003</v>
      </c>
      <c r="P29" s="44">
        <f>CHOOSE(Enlaces!$G$1,'TAM Aceite de Oliva'!N29,'TAM Aceite Virgen'!N29,'TAM Aceite Virgen Extra'!N29)</f>
        <v>1.04</v>
      </c>
      <c r="Q29" s="44">
        <f>CHOOSE(Enlaces!$G$1,'TAM Aceite de Oliva'!O29,'TAM Aceite Virgen'!O29,'TAM Aceite Virgen Extra'!O29)</f>
        <v>2.9</v>
      </c>
      <c r="R29" s="44">
        <f>CHOOSE(Enlaces!$G$1,'TAM Aceite de Oliva'!P29,'TAM Aceite Virgen'!P29,'TAM Aceite Virgen Extra'!P29)</f>
        <v>1.76</v>
      </c>
    </row>
    <row r="30" spans="3:18" x14ac:dyDescent="0.3">
      <c r="C30" s="19">
        <f>CHOOSE(Enlaces!$G$1,'TAM Aceite de Oliva'!B30,'TAM Aceite Virgen'!B30,'TAM Aceite Virgen Extra'!B30)</f>
        <v>3.9000000000000017</v>
      </c>
      <c r="D30" s="18">
        <f>CHOOSE(Enlaces!$G$1,'TAM Aceite de Oliva'!C30,'TAM Aceite Virgen'!C30,'TAM Aceite Virgen Extra'!C30)</f>
        <v>4.0000000000000018</v>
      </c>
      <c r="F30" s="42" t="str">
        <f t="shared" si="0"/>
        <v>&gt;=3,9  - &lt; 4</v>
      </c>
      <c r="G30" s="44">
        <f>CHOOSE(Enlaces!$G$1,'TAM Aceite de Oliva'!E30,'TAM Aceite Virgen'!E30,'TAM Aceite Virgen Extra'!E30)</f>
        <v>4.5500000000000007</v>
      </c>
      <c r="H30" s="44">
        <f>CHOOSE(Enlaces!$G$1,'TAM Aceite de Oliva'!F30,'TAM Aceite Virgen'!F30,'TAM Aceite Virgen Extra'!F30)</f>
        <v>4.6199999999999992</v>
      </c>
      <c r="I30" s="44">
        <f>CHOOSE(Enlaces!$G$1,'TAM Aceite de Oliva'!G30,'TAM Aceite Virgen'!G30,'TAM Aceite Virgen Extra'!G30)</f>
        <v>3.63</v>
      </c>
      <c r="J30" s="44">
        <f>CHOOSE(Enlaces!$G$1,'TAM Aceite de Oliva'!H30,'TAM Aceite Virgen'!H30,'TAM Aceite Virgen Extra'!H30)</f>
        <v>3.93</v>
      </c>
      <c r="K30" s="44">
        <f>CHOOSE(Enlaces!$G$1,'TAM Aceite de Oliva'!I30,'TAM Aceite Virgen'!I30,'TAM Aceite Virgen Extra'!I30)</f>
        <v>2.96</v>
      </c>
      <c r="L30" s="44">
        <f>CHOOSE(Enlaces!$G$1,'TAM Aceite de Oliva'!J30,'TAM Aceite Virgen'!J30,'TAM Aceite Virgen Extra'!J30)</f>
        <v>3.33</v>
      </c>
      <c r="M30" s="44">
        <f>CHOOSE(Enlaces!$G$1,'TAM Aceite de Oliva'!K30,'TAM Aceite Virgen'!K30,'TAM Aceite Virgen Extra'!K30)</f>
        <v>3.21</v>
      </c>
      <c r="N30" s="44">
        <f>CHOOSE(Enlaces!$G$1,'TAM Aceite de Oliva'!L30,'TAM Aceite Virgen'!L30,'TAM Aceite Virgen Extra'!L30)</f>
        <v>2.79</v>
      </c>
      <c r="O30" s="44">
        <f>CHOOSE(Enlaces!$G$1,'TAM Aceite de Oliva'!M30,'TAM Aceite Virgen'!M30,'TAM Aceite Virgen Extra'!M30)</f>
        <v>2.3199999999999998</v>
      </c>
      <c r="P30" s="44">
        <f>CHOOSE(Enlaces!$G$1,'TAM Aceite de Oliva'!N30,'TAM Aceite Virgen'!N30,'TAM Aceite Virgen Extra'!N30)</f>
        <v>2.36</v>
      </c>
      <c r="Q30" s="44">
        <f>CHOOSE(Enlaces!$G$1,'TAM Aceite de Oliva'!O30,'TAM Aceite Virgen'!O30,'TAM Aceite Virgen Extra'!O30)</f>
        <v>2.19</v>
      </c>
      <c r="R30" s="44">
        <f>CHOOSE(Enlaces!$G$1,'TAM Aceite de Oliva'!P30,'TAM Aceite Virgen'!P30,'TAM Aceite Virgen Extra'!P30)</f>
        <v>2.2400000000000002</v>
      </c>
    </row>
    <row r="31" spans="3:18" x14ac:dyDescent="0.3">
      <c r="C31" s="19">
        <f>CHOOSE(Enlaces!$G$1,'TAM Aceite de Oliva'!B31,'TAM Aceite Virgen'!B31,'TAM Aceite Virgen Extra'!B31)</f>
        <v>4.0000000000000018</v>
      </c>
      <c r="D31" s="18">
        <f>CHOOSE(Enlaces!$G$1,'TAM Aceite de Oliva'!C31,'TAM Aceite Virgen'!C31,'TAM Aceite Virgen Extra'!C31)</f>
        <v>4.1000000000000014</v>
      </c>
      <c r="F31" s="42" t="str">
        <f>"&gt;="&amp;C31&amp;"  - &lt; "&amp;D31</f>
        <v>&gt;=4  - &lt; 4,1</v>
      </c>
      <c r="G31" s="44">
        <f>CHOOSE(Enlaces!$G$1,'TAM Aceite de Oliva'!E31,'TAM Aceite Virgen'!E31,'TAM Aceite Virgen Extra'!E31)</f>
        <v>0.46</v>
      </c>
      <c r="H31" s="44">
        <f>CHOOSE(Enlaces!$G$1,'TAM Aceite de Oliva'!F31,'TAM Aceite Virgen'!F31,'TAM Aceite Virgen Extra'!F31)</f>
        <v>0.21</v>
      </c>
      <c r="I31" s="44">
        <f>CHOOSE(Enlaces!$G$1,'TAM Aceite de Oliva'!G31,'TAM Aceite Virgen'!G31,'TAM Aceite Virgen Extra'!G31)</f>
        <v>0.52</v>
      </c>
      <c r="J31" s="44">
        <f>CHOOSE(Enlaces!$G$1,'TAM Aceite de Oliva'!H31,'TAM Aceite Virgen'!H31,'TAM Aceite Virgen Extra'!H31)</f>
        <v>0.16</v>
      </c>
      <c r="K31" s="44">
        <f>CHOOSE(Enlaces!$G$1,'TAM Aceite de Oliva'!I31,'TAM Aceite Virgen'!I31,'TAM Aceite Virgen Extra'!I31)</f>
        <v>0.72</v>
      </c>
      <c r="L31" s="44">
        <f>CHOOSE(Enlaces!$G$1,'TAM Aceite de Oliva'!J31,'TAM Aceite Virgen'!J31,'TAM Aceite Virgen Extra'!J31)</f>
        <v>1.25</v>
      </c>
      <c r="M31" s="44">
        <f>CHOOSE(Enlaces!$G$1,'TAM Aceite de Oliva'!K31,'TAM Aceite Virgen'!K31,'TAM Aceite Virgen Extra'!K31)</f>
        <v>0.48</v>
      </c>
      <c r="N31" s="44">
        <f>CHOOSE(Enlaces!$G$1,'TAM Aceite de Oliva'!L31,'TAM Aceite Virgen'!L31,'TAM Aceite Virgen Extra'!L31)</f>
        <v>0.61</v>
      </c>
      <c r="O31" s="44">
        <f>CHOOSE(Enlaces!$G$1,'TAM Aceite de Oliva'!M31,'TAM Aceite Virgen'!M31,'TAM Aceite Virgen Extra'!M31)</f>
        <v>0.56000000000000005</v>
      </c>
      <c r="P31" s="44">
        <f>CHOOSE(Enlaces!$G$1,'TAM Aceite de Oliva'!N31,'TAM Aceite Virgen'!N31,'TAM Aceite Virgen Extra'!N31)</f>
        <v>0.39</v>
      </c>
      <c r="Q31" s="44">
        <f>CHOOSE(Enlaces!$G$1,'TAM Aceite de Oliva'!O31,'TAM Aceite Virgen'!O31,'TAM Aceite Virgen Extra'!O31)</f>
        <v>0.81</v>
      </c>
      <c r="R31" s="44">
        <f>CHOOSE(Enlaces!$G$1,'TAM Aceite de Oliva'!P31,'TAM Aceite Virgen'!P31,'TAM Aceite Virgen Extra'!P31)</f>
        <v>0.94</v>
      </c>
    </row>
    <row r="32" spans="3:18" x14ac:dyDescent="0.3">
      <c r="C32" s="19">
        <f>CHOOSE(Enlaces!$G$1,'TAM Aceite de Oliva'!B32,'TAM Aceite Virgen'!B32,'TAM Aceite Virgen Extra'!B32)</f>
        <v>4.1000000000000014</v>
      </c>
      <c r="D32" s="18">
        <f>CHOOSE(Enlaces!$G$1,'TAM Aceite de Oliva'!C32,'TAM Aceite Virgen'!C32,'TAM Aceite Virgen Extra'!C32)</f>
        <v>4.2000000000000011</v>
      </c>
      <c r="F32" s="42" t="str">
        <f>"&gt;="&amp;C32&amp;"  - &lt; "&amp;D32</f>
        <v>&gt;=4,1  - &lt; 4,2</v>
      </c>
      <c r="G32" s="44">
        <f>CHOOSE(Enlaces!$G$1,'TAM Aceite de Oliva'!E32,'TAM Aceite Virgen'!E32,'TAM Aceite Virgen Extra'!E32)</f>
        <v>0.2</v>
      </c>
      <c r="H32" s="44">
        <f>CHOOSE(Enlaces!$G$1,'TAM Aceite de Oliva'!F32,'TAM Aceite Virgen'!F32,'TAM Aceite Virgen Extra'!F32)</f>
        <v>0.5</v>
      </c>
      <c r="I32" s="44">
        <f>CHOOSE(Enlaces!$G$1,'TAM Aceite de Oliva'!G32,'TAM Aceite Virgen'!G32,'TAM Aceite Virgen Extra'!G32)</f>
        <v>0.26</v>
      </c>
      <c r="J32" s="44">
        <f>CHOOSE(Enlaces!$G$1,'TAM Aceite de Oliva'!H32,'TAM Aceite Virgen'!H32,'TAM Aceite Virgen Extra'!H32)</f>
        <v>0.31000000000000005</v>
      </c>
      <c r="K32" s="44">
        <f>CHOOSE(Enlaces!$G$1,'TAM Aceite de Oliva'!I32,'TAM Aceite Virgen'!I32,'TAM Aceite Virgen Extra'!I32)</f>
        <v>0.24</v>
      </c>
      <c r="L32" s="44">
        <f>CHOOSE(Enlaces!$G$1,'TAM Aceite de Oliva'!J32,'TAM Aceite Virgen'!J32,'TAM Aceite Virgen Extra'!J32)</f>
        <v>0.22</v>
      </c>
      <c r="M32" s="44">
        <f>CHOOSE(Enlaces!$G$1,'TAM Aceite de Oliva'!K32,'TAM Aceite Virgen'!K32,'TAM Aceite Virgen Extra'!K32)</f>
        <v>0.54</v>
      </c>
      <c r="N32" s="44">
        <f>CHOOSE(Enlaces!$G$1,'TAM Aceite de Oliva'!L32,'TAM Aceite Virgen'!L32,'TAM Aceite Virgen Extra'!L32)</f>
        <v>0.03</v>
      </c>
      <c r="O32" s="44">
        <f>CHOOSE(Enlaces!$G$1,'TAM Aceite de Oliva'!M32,'TAM Aceite Virgen'!M32,'TAM Aceite Virgen Extra'!M32)</f>
        <v>0.21</v>
      </c>
      <c r="P32" s="44">
        <f>CHOOSE(Enlaces!$G$1,'TAM Aceite de Oliva'!N32,'TAM Aceite Virgen'!N32,'TAM Aceite Virgen Extra'!N32)</f>
        <v>0.31</v>
      </c>
      <c r="Q32" s="44">
        <f>CHOOSE(Enlaces!$G$1,'TAM Aceite de Oliva'!O32,'TAM Aceite Virgen'!O32,'TAM Aceite Virgen Extra'!O32)</f>
        <v>0.08</v>
      </c>
      <c r="R32" s="44">
        <f>CHOOSE(Enlaces!$G$1,'TAM Aceite de Oliva'!P32,'TAM Aceite Virgen'!P32,'TAM Aceite Virgen Extra'!P32)</f>
        <v>0.42</v>
      </c>
    </row>
    <row r="33" spans="3:18" x14ac:dyDescent="0.3">
      <c r="C33" s="54">
        <f>CHOOSE(Enlaces!$G$1,'TAM Aceite de Oliva'!B33,'TAM Aceite Virgen'!B33,'TAM Aceite Virgen Extra'!B33)</f>
        <v>4.2000000000000011</v>
      </c>
      <c r="D33" s="55">
        <f>CHOOSE(Enlaces!$G$1,'TAM Aceite de Oliva'!C33,'TAM Aceite Virgen'!C33,'TAM Aceite Virgen Extra'!C33)</f>
        <v>0</v>
      </c>
      <c r="F33" s="42" t="str">
        <f>"&gt;="&amp;C33</f>
        <v>&gt;=4,2</v>
      </c>
      <c r="G33" s="44">
        <f>CHOOSE(Enlaces!$G$1,'TAM Aceite de Oliva'!E33,'TAM Aceite Virgen'!E33,'TAM Aceite Virgen Extra'!E33)</f>
        <v>2.21</v>
      </c>
      <c r="H33" s="44">
        <f>CHOOSE(Enlaces!$G$1,'TAM Aceite de Oliva'!F33,'TAM Aceite Virgen'!F33,'TAM Aceite Virgen Extra'!F33)</f>
        <v>1.77</v>
      </c>
      <c r="I33" s="44">
        <f>CHOOSE(Enlaces!$G$1,'TAM Aceite de Oliva'!G33,'TAM Aceite Virgen'!G33,'TAM Aceite Virgen Extra'!G33)</f>
        <v>2.09</v>
      </c>
      <c r="J33" s="44">
        <f>CHOOSE(Enlaces!$G$1,'TAM Aceite de Oliva'!H33,'TAM Aceite Virgen'!H33,'TAM Aceite Virgen Extra'!H33)</f>
        <v>1.2000000000000002</v>
      </c>
      <c r="K33" s="44">
        <f>CHOOSE(Enlaces!$G$1,'TAM Aceite de Oliva'!I33,'TAM Aceite Virgen'!I33,'TAM Aceite Virgen Extra'!I33)</f>
        <v>1.54</v>
      </c>
      <c r="L33" s="44">
        <f>CHOOSE(Enlaces!$G$1,'TAM Aceite de Oliva'!J33,'TAM Aceite Virgen'!J33,'TAM Aceite Virgen Extra'!J33)</f>
        <v>1.82</v>
      </c>
      <c r="M33" s="44">
        <f>CHOOSE(Enlaces!$G$1,'TAM Aceite de Oliva'!K33,'TAM Aceite Virgen'!K33,'TAM Aceite Virgen Extra'!K33)</f>
        <v>1.5999999999999999</v>
      </c>
      <c r="N33" s="44">
        <f>CHOOSE(Enlaces!$G$1,'TAM Aceite de Oliva'!L33,'TAM Aceite Virgen'!L33,'TAM Aceite Virgen Extra'!L33)</f>
        <v>1.46</v>
      </c>
      <c r="O33" s="44">
        <f>CHOOSE(Enlaces!$G$1,'TAM Aceite de Oliva'!M33,'TAM Aceite Virgen'!M33,'TAM Aceite Virgen Extra'!M33)</f>
        <v>2.2600000000000002</v>
      </c>
      <c r="P33" s="44">
        <f>CHOOSE(Enlaces!$G$1,'TAM Aceite de Oliva'!N33,'TAM Aceite Virgen'!N33,'TAM Aceite Virgen Extra'!N33)</f>
        <v>2.15</v>
      </c>
      <c r="Q33" s="44">
        <f>CHOOSE(Enlaces!$G$1,'TAM Aceite de Oliva'!O33,'TAM Aceite Virgen'!O33,'TAM Aceite Virgen Extra'!O33)</f>
        <v>1.81</v>
      </c>
      <c r="R33" s="44">
        <f>CHOOSE(Enlaces!$G$1,'TAM Aceite de Oliva'!P33,'TAM Aceite Virgen'!P33,'TAM Aceite Virgen Extra'!P33)</f>
        <v>2.4799999999999995</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B45" sqref="B45:O60"/>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134.88671875" style="6" bestFit="1"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87" t="s">
        <v>323</v>
      </c>
      <c r="G4" s="88"/>
      <c r="H4" s="88"/>
      <c r="I4" s="89"/>
    </row>
    <row r="5" spans="2:9" s="48" customFormat="1" ht="35.25" customHeight="1" x14ac:dyDescent="0.3">
      <c r="C5" s="49" t="s">
        <v>305</v>
      </c>
      <c r="D5" s="48" t="s">
        <v>313</v>
      </c>
      <c r="F5" s="90"/>
      <c r="G5" s="91"/>
      <c r="H5" s="91"/>
      <c r="I5" s="92"/>
    </row>
    <row r="6" spans="2:9" s="48" customFormat="1" ht="35.25" customHeight="1" x14ac:dyDescent="0.3">
      <c r="C6" s="49" t="s">
        <v>306</v>
      </c>
      <c r="D6" s="51" t="s">
        <v>315</v>
      </c>
      <c r="F6" s="90"/>
      <c r="G6" s="91"/>
      <c r="H6" s="91"/>
      <c r="I6" s="92"/>
    </row>
    <row r="7" spans="2:9" s="48" customFormat="1" ht="35.25" customHeight="1" x14ac:dyDescent="0.3">
      <c r="C7" s="49" t="s">
        <v>307</v>
      </c>
      <c r="D7" s="51" t="s">
        <v>314</v>
      </c>
      <c r="F7" s="90"/>
      <c r="G7" s="91"/>
      <c r="H7" s="91"/>
      <c r="I7" s="92"/>
    </row>
    <row r="8" spans="2:9" s="48" customFormat="1" ht="35.25" customHeight="1" x14ac:dyDescent="0.3">
      <c r="C8" s="49" t="s">
        <v>308</v>
      </c>
      <c r="D8" s="48" t="s">
        <v>316</v>
      </c>
      <c r="F8" s="90"/>
      <c r="G8" s="91"/>
      <c r="H8" s="91"/>
      <c r="I8" s="92"/>
    </row>
    <row r="9" spans="2:9" s="48" customFormat="1" ht="35.25" customHeight="1" x14ac:dyDescent="0.3">
      <c r="C9" s="49" t="s">
        <v>317</v>
      </c>
      <c r="D9" s="48" t="s">
        <v>318</v>
      </c>
      <c r="F9" s="90"/>
      <c r="G9" s="91"/>
      <c r="H9" s="91"/>
      <c r="I9" s="92"/>
    </row>
    <row r="10" spans="2:9" s="48" customFormat="1" ht="35.25" customHeight="1" x14ac:dyDescent="0.3">
      <c r="C10" s="49" t="s">
        <v>320</v>
      </c>
      <c r="D10" s="48" t="s">
        <v>319</v>
      </c>
      <c r="F10" s="90"/>
      <c r="G10" s="91"/>
      <c r="H10" s="91"/>
      <c r="I10" s="92"/>
    </row>
    <row r="11" spans="2:9" s="48" customFormat="1" ht="35.25" customHeight="1" x14ac:dyDescent="0.3">
      <c r="C11" s="49" t="s">
        <v>321</v>
      </c>
      <c r="D11" s="48" t="s">
        <v>322</v>
      </c>
      <c r="F11" s="90"/>
      <c r="G11" s="91"/>
      <c r="H11" s="91"/>
      <c r="I11" s="92"/>
    </row>
    <row r="12" spans="2:9" s="48" customFormat="1" ht="35.25" customHeight="1" thickBot="1" x14ac:dyDescent="0.35">
      <c r="C12" s="49" t="s">
        <v>324</v>
      </c>
      <c r="D12" s="48" t="s">
        <v>309</v>
      </c>
      <c r="F12" s="93"/>
      <c r="G12" s="94"/>
      <c r="H12" s="94"/>
      <c r="I12" s="95"/>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P74"/>
  <sheetViews>
    <sheetView showGridLines="0" showRowColHeaders="0" zoomScale="85" zoomScaleNormal="85" workbookViewId="0"/>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de Oliva</v>
      </c>
    </row>
    <row r="6" spans="2:8" ht="1.5" customHeight="1" x14ac:dyDescent="0.3">
      <c r="C6" s="36"/>
    </row>
    <row r="37" spans="2:16" x14ac:dyDescent="0.3">
      <c r="P37" s="57"/>
    </row>
    <row r="43" spans="2:16" ht="15.6" x14ac:dyDescent="0.3">
      <c r="B43" s="37" t="s">
        <v>297</v>
      </c>
    </row>
    <row r="44" spans="2:16" ht="6" customHeight="1" x14ac:dyDescent="0.3"/>
    <row r="45" spans="2:16" ht="15.9" customHeight="1" x14ac:dyDescent="0.3">
      <c r="B45" s="77" t="s">
        <v>397</v>
      </c>
      <c r="C45" s="78"/>
      <c r="D45" s="78"/>
      <c r="E45" s="78"/>
      <c r="F45" s="78"/>
      <c r="G45" s="78"/>
      <c r="H45" s="78"/>
      <c r="I45" s="78"/>
      <c r="J45" s="78"/>
      <c r="K45" s="78"/>
      <c r="L45" s="78"/>
      <c r="M45" s="78"/>
      <c r="N45" s="78"/>
      <c r="O45" s="79"/>
    </row>
    <row r="46" spans="2:16" ht="15.9" customHeight="1" x14ac:dyDescent="0.3">
      <c r="B46" s="80"/>
      <c r="C46" s="81"/>
      <c r="D46" s="81"/>
      <c r="E46" s="81"/>
      <c r="F46" s="81"/>
      <c r="G46" s="81"/>
      <c r="H46" s="81"/>
      <c r="I46" s="81"/>
      <c r="J46" s="81"/>
      <c r="K46" s="81"/>
      <c r="L46" s="81"/>
      <c r="M46" s="81"/>
      <c r="N46" s="81"/>
      <c r="O46" s="82"/>
    </row>
    <row r="47" spans="2:16" ht="15.9" customHeight="1" x14ac:dyDescent="0.3">
      <c r="B47" s="80"/>
      <c r="C47" s="81"/>
      <c r="D47" s="81"/>
      <c r="E47" s="81"/>
      <c r="F47" s="81"/>
      <c r="G47" s="81"/>
      <c r="H47" s="81"/>
      <c r="I47" s="81"/>
      <c r="J47" s="81"/>
      <c r="K47" s="81"/>
      <c r="L47" s="81"/>
      <c r="M47" s="81"/>
      <c r="N47" s="81"/>
      <c r="O47" s="82"/>
    </row>
    <row r="48" spans="2:16" ht="15.9" customHeight="1" x14ac:dyDescent="0.3">
      <c r="B48" s="80"/>
      <c r="C48" s="81"/>
      <c r="D48" s="81"/>
      <c r="E48" s="81"/>
      <c r="F48" s="81"/>
      <c r="G48" s="81"/>
      <c r="H48" s="81"/>
      <c r="I48" s="81"/>
      <c r="J48" s="81"/>
      <c r="K48" s="81"/>
      <c r="L48" s="81"/>
      <c r="M48" s="81"/>
      <c r="N48" s="81"/>
      <c r="O48" s="82"/>
    </row>
    <row r="49" spans="2:15" ht="15.9" customHeight="1" x14ac:dyDescent="0.3">
      <c r="B49" s="80"/>
      <c r="C49" s="81"/>
      <c r="D49" s="81"/>
      <c r="E49" s="81"/>
      <c r="F49" s="81"/>
      <c r="G49" s="81"/>
      <c r="H49" s="81"/>
      <c r="I49" s="81"/>
      <c r="J49" s="81"/>
      <c r="K49" s="81"/>
      <c r="L49" s="81"/>
      <c r="M49" s="81"/>
      <c r="N49" s="81"/>
      <c r="O49" s="82"/>
    </row>
    <row r="50" spans="2:15" ht="15.9" customHeight="1" x14ac:dyDescent="0.3">
      <c r="B50" s="80"/>
      <c r="C50" s="81"/>
      <c r="D50" s="81"/>
      <c r="E50" s="81"/>
      <c r="F50" s="81"/>
      <c r="G50" s="81"/>
      <c r="H50" s="81"/>
      <c r="I50" s="81"/>
      <c r="J50" s="81"/>
      <c r="K50" s="81"/>
      <c r="L50" s="81"/>
      <c r="M50" s="81"/>
      <c r="N50" s="81"/>
      <c r="O50" s="82"/>
    </row>
    <row r="51" spans="2:15" ht="15.9" customHeight="1" x14ac:dyDescent="0.3">
      <c r="B51" s="80"/>
      <c r="C51" s="81"/>
      <c r="D51" s="81"/>
      <c r="E51" s="81"/>
      <c r="F51" s="81"/>
      <c r="G51" s="81"/>
      <c r="H51" s="81"/>
      <c r="I51" s="81"/>
      <c r="J51" s="81"/>
      <c r="K51" s="81"/>
      <c r="L51" s="81"/>
      <c r="M51" s="81"/>
      <c r="N51" s="81"/>
      <c r="O51" s="82"/>
    </row>
    <row r="52" spans="2:15" ht="15.9" customHeight="1" x14ac:dyDescent="0.3">
      <c r="B52" s="80"/>
      <c r="C52" s="81"/>
      <c r="D52" s="81"/>
      <c r="E52" s="81"/>
      <c r="F52" s="81"/>
      <c r="G52" s="81"/>
      <c r="H52" s="81"/>
      <c r="I52" s="81"/>
      <c r="J52" s="81"/>
      <c r="K52" s="81"/>
      <c r="L52" s="81"/>
      <c r="M52" s="81"/>
      <c r="N52" s="81"/>
      <c r="O52" s="82"/>
    </row>
    <row r="53" spans="2:15" ht="15.9" customHeight="1" x14ac:dyDescent="0.3">
      <c r="B53" s="80"/>
      <c r="C53" s="81"/>
      <c r="D53" s="81"/>
      <c r="E53" s="81"/>
      <c r="F53" s="81"/>
      <c r="G53" s="81"/>
      <c r="H53" s="81"/>
      <c r="I53" s="81"/>
      <c r="J53" s="81"/>
      <c r="K53" s="81"/>
      <c r="L53" s="81"/>
      <c r="M53" s="81"/>
      <c r="N53" s="81"/>
      <c r="O53" s="82"/>
    </row>
    <row r="54" spans="2:15" ht="15.9" customHeight="1" x14ac:dyDescent="0.3">
      <c r="B54" s="80"/>
      <c r="C54" s="81"/>
      <c r="D54" s="81"/>
      <c r="E54" s="81"/>
      <c r="F54" s="81"/>
      <c r="G54" s="81"/>
      <c r="H54" s="81"/>
      <c r="I54" s="81"/>
      <c r="J54" s="81"/>
      <c r="K54" s="81"/>
      <c r="L54" s="81"/>
      <c r="M54" s="81"/>
      <c r="N54" s="81"/>
      <c r="O54" s="82"/>
    </row>
    <row r="55" spans="2:15" ht="15.9" customHeight="1" x14ac:dyDescent="0.3">
      <c r="B55" s="80"/>
      <c r="C55" s="81"/>
      <c r="D55" s="81"/>
      <c r="E55" s="81"/>
      <c r="F55" s="81"/>
      <c r="G55" s="81"/>
      <c r="H55" s="81"/>
      <c r="I55" s="81"/>
      <c r="J55" s="81"/>
      <c r="K55" s="81"/>
      <c r="L55" s="81"/>
      <c r="M55" s="81"/>
      <c r="N55" s="81"/>
      <c r="O55" s="82"/>
    </row>
    <row r="56" spans="2:15" ht="15.9" customHeight="1" x14ac:dyDescent="0.3">
      <c r="B56" s="80"/>
      <c r="C56" s="81"/>
      <c r="D56" s="81"/>
      <c r="E56" s="81"/>
      <c r="F56" s="81"/>
      <c r="G56" s="81"/>
      <c r="H56" s="81"/>
      <c r="I56" s="81"/>
      <c r="J56" s="81"/>
      <c r="K56" s="81"/>
      <c r="L56" s="81"/>
      <c r="M56" s="81"/>
      <c r="N56" s="81"/>
      <c r="O56" s="82"/>
    </row>
    <row r="57" spans="2:15" ht="15.9" customHeight="1" x14ac:dyDescent="0.3">
      <c r="B57" s="80"/>
      <c r="C57" s="81"/>
      <c r="D57" s="81"/>
      <c r="E57" s="81"/>
      <c r="F57" s="81"/>
      <c r="G57" s="81"/>
      <c r="H57" s="81"/>
      <c r="I57" s="81"/>
      <c r="J57" s="81"/>
      <c r="K57" s="81"/>
      <c r="L57" s="81"/>
      <c r="M57" s="81"/>
      <c r="N57" s="81"/>
      <c r="O57" s="82"/>
    </row>
    <row r="58" spans="2:15" ht="15.9" customHeight="1" x14ac:dyDescent="0.3">
      <c r="B58" s="80"/>
      <c r="C58" s="81"/>
      <c r="D58" s="81"/>
      <c r="E58" s="81"/>
      <c r="F58" s="81"/>
      <c r="G58" s="81"/>
      <c r="H58" s="81"/>
      <c r="I58" s="81"/>
      <c r="J58" s="81"/>
      <c r="K58" s="81"/>
      <c r="L58" s="81"/>
      <c r="M58" s="81"/>
      <c r="N58" s="81"/>
      <c r="O58" s="82"/>
    </row>
    <row r="59" spans="2:15" ht="15.9" customHeight="1" x14ac:dyDescent="0.3">
      <c r="B59" s="80"/>
      <c r="C59" s="81"/>
      <c r="D59" s="81"/>
      <c r="E59" s="81"/>
      <c r="F59" s="81"/>
      <c r="G59" s="81"/>
      <c r="H59" s="81"/>
      <c r="I59" s="81"/>
      <c r="J59" s="81"/>
      <c r="K59" s="81"/>
      <c r="L59" s="81"/>
      <c r="M59" s="81"/>
      <c r="N59" s="81"/>
      <c r="O59" s="82"/>
    </row>
    <row r="60" spans="2:15" ht="15.9" customHeight="1" x14ac:dyDescent="0.3">
      <c r="B60" s="80"/>
      <c r="C60" s="81"/>
      <c r="D60" s="81"/>
      <c r="E60" s="81"/>
      <c r="F60" s="81"/>
      <c r="G60" s="81"/>
      <c r="H60" s="81"/>
      <c r="I60" s="81"/>
      <c r="J60" s="81"/>
      <c r="K60" s="81"/>
      <c r="L60" s="81"/>
      <c r="M60" s="81"/>
      <c r="N60" s="81"/>
      <c r="O60" s="82"/>
    </row>
    <row r="61" spans="2:15" ht="15.9" customHeight="1" x14ac:dyDescent="0.3">
      <c r="B61" s="80"/>
      <c r="C61" s="81"/>
      <c r="D61" s="81"/>
      <c r="E61" s="81"/>
      <c r="F61" s="81"/>
      <c r="G61" s="81"/>
      <c r="H61" s="81"/>
      <c r="I61" s="81"/>
      <c r="J61" s="81"/>
      <c r="K61" s="81"/>
      <c r="L61" s="81"/>
      <c r="M61" s="81"/>
      <c r="N61" s="81"/>
      <c r="O61" s="82"/>
    </row>
    <row r="62" spans="2:15" ht="15.9" customHeight="1" x14ac:dyDescent="0.3">
      <c r="B62" s="80"/>
      <c r="C62" s="81"/>
      <c r="D62" s="81"/>
      <c r="E62" s="81"/>
      <c r="F62" s="81"/>
      <c r="G62" s="81"/>
      <c r="H62" s="81"/>
      <c r="I62" s="81"/>
      <c r="J62" s="81"/>
      <c r="K62" s="81"/>
      <c r="L62" s="81"/>
      <c r="M62" s="81"/>
      <c r="N62" s="81"/>
      <c r="O62" s="82"/>
    </row>
    <row r="63" spans="2:15" ht="15.9" customHeight="1" x14ac:dyDescent="0.3">
      <c r="B63" s="80"/>
      <c r="C63" s="81"/>
      <c r="D63" s="81"/>
      <c r="E63" s="81"/>
      <c r="F63" s="81"/>
      <c r="G63" s="81"/>
      <c r="H63" s="81"/>
      <c r="I63" s="81"/>
      <c r="J63" s="81"/>
      <c r="K63" s="81"/>
      <c r="L63" s="81"/>
      <c r="M63" s="81"/>
      <c r="N63" s="81"/>
      <c r="O63" s="82"/>
    </row>
    <row r="64" spans="2:15" ht="15.9" customHeight="1" x14ac:dyDescent="0.3">
      <c r="B64" s="80"/>
      <c r="C64" s="81"/>
      <c r="D64" s="81"/>
      <c r="E64" s="81"/>
      <c r="F64" s="81"/>
      <c r="G64" s="81"/>
      <c r="H64" s="81"/>
      <c r="I64" s="81"/>
      <c r="J64" s="81"/>
      <c r="K64" s="81"/>
      <c r="L64" s="81"/>
      <c r="M64" s="81"/>
      <c r="N64" s="81"/>
      <c r="O64" s="82"/>
    </row>
    <row r="65" spans="2:15" ht="15.9" customHeight="1" x14ac:dyDescent="0.3">
      <c r="B65" s="80"/>
      <c r="C65" s="81"/>
      <c r="D65" s="81"/>
      <c r="E65" s="81"/>
      <c r="F65" s="81"/>
      <c r="G65" s="81"/>
      <c r="H65" s="81"/>
      <c r="I65" s="81"/>
      <c r="J65" s="81"/>
      <c r="K65" s="81"/>
      <c r="L65" s="81"/>
      <c r="M65" s="81"/>
      <c r="N65" s="81"/>
      <c r="O65" s="82"/>
    </row>
    <row r="66" spans="2:15" ht="15.9" customHeight="1" x14ac:dyDescent="0.3">
      <c r="B66" s="80"/>
      <c r="C66" s="81"/>
      <c r="D66" s="81"/>
      <c r="E66" s="81"/>
      <c r="F66" s="81"/>
      <c r="G66" s="81"/>
      <c r="H66" s="81"/>
      <c r="I66" s="81"/>
      <c r="J66" s="81"/>
      <c r="K66" s="81"/>
      <c r="L66" s="81"/>
      <c r="M66" s="81"/>
      <c r="N66" s="81"/>
      <c r="O66" s="82"/>
    </row>
    <row r="67" spans="2:15" ht="15.9" customHeight="1" x14ac:dyDescent="0.3">
      <c r="B67" s="83"/>
      <c r="C67" s="84"/>
      <c r="D67" s="84"/>
      <c r="E67" s="84"/>
      <c r="F67" s="84"/>
      <c r="G67" s="84"/>
      <c r="H67" s="84"/>
      <c r="I67" s="84"/>
      <c r="J67" s="84"/>
      <c r="K67" s="84"/>
      <c r="L67" s="84"/>
      <c r="M67" s="84"/>
      <c r="N67" s="84"/>
      <c r="O67" s="85"/>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JT289"/>
  <sheetViews>
    <sheetView showGridLines="0" zoomScale="70" zoomScaleNormal="70" workbookViewId="0">
      <pane xSplit="2" ySplit="3" topLeftCell="JI259" activePane="bottomRight" state="frozen"/>
      <selection activeCell="B45" sqref="B45:O60"/>
      <selection pane="topRight" activeCell="B45" sqref="B45:O60"/>
      <selection pane="bottomLeft" activeCell="B45" sqref="B45:O60"/>
      <selection pane="bottomRight" activeCell="JI1" sqref="JI1"/>
    </sheetView>
  </sheetViews>
  <sheetFormatPr baseColWidth="10" defaultColWidth="11.44140625"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 min="87" max="91" width="11.44140625" style="6"/>
    <col min="94" max="98" width="10.88671875" style="6"/>
    <col min="101" max="105" width="11.44140625" style="6"/>
    <col min="108" max="112" width="11.44140625" style="6"/>
    <col min="115" max="119" width="11.44140625" style="6"/>
    <col min="122" max="126" width="11.44140625" style="6"/>
    <col min="129" max="133" width="11.44140625" style="6"/>
    <col min="136" max="140" width="10.88671875" style="6"/>
    <col min="143" max="147" width="11.44140625" style="6"/>
    <col min="150" max="154" width="11.44140625" style="6"/>
    <col min="171" max="171" width="22.33203125" customWidth="1"/>
    <col min="172" max="172" width="17" customWidth="1"/>
    <col min="185" max="185" width="35.33203125" style="6" bestFit="1" customWidth="1"/>
    <col min="186" max="186" width="9.6640625" style="6" bestFit="1" customWidth="1"/>
    <col min="187" max="187" width="16.33203125" style="6" bestFit="1" customWidth="1"/>
    <col min="188" max="188" width="13.5546875" style="6" bestFit="1" customWidth="1"/>
    <col min="189" max="189" width="11.109375" style="6" bestFit="1" customWidth="1"/>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206" max="210" width="11.44140625" style="58"/>
    <col min="213" max="224" width="11.44140625" style="64"/>
    <col min="227" max="231" width="11.44140625" style="64"/>
    <col min="234" max="234" width="35.33203125" style="64"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 min="269" max="280" width="11.44140625" style="64"/>
  </cols>
  <sheetData>
    <row r="1" spans="1:280"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c r="EF1" s="6" t="s">
        <v>262</v>
      </c>
      <c r="EM1" s="6" t="s">
        <v>262</v>
      </c>
      <c r="ET1" s="6" t="s">
        <v>262</v>
      </c>
      <c r="FA1" s="6" t="s">
        <v>262</v>
      </c>
      <c r="FB1" s="6"/>
      <c r="FC1" s="6"/>
      <c r="FD1" s="6"/>
      <c r="FE1" s="6"/>
      <c r="FH1" s="6" t="s">
        <v>262</v>
      </c>
      <c r="FI1" s="6"/>
      <c r="FJ1" s="6"/>
      <c r="FK1" s="6"/>
      <c r="FL1" s="6"/>
      <c r="FO1" s="6" t="s">
        <v>262</v>
      </c>
      <c r="FP1" s="6"/>
      <c r="FQ1" s="6"/>
      <c r="FR1" s="6"/>
      <c r="FS1" s="6"/>
      <c r="FV1" s="6" t="s">
        <v>262</v>
      </c>
      <c r="FW1" s="6"/>
      <c r="FX1" s="6"/>
      <c r="FY1" s="6"/>
      <c r="FZ1" s="6"/>
      <c r="GC1" s="6" t="s">
        <v>262</v>
      </c>
      <c r="GJ1" s="58" t="s">
        <v>262</v>
      </c>
      <c r="GQ1" s="58" t="s">
        <v>262</v>
      </c>
      <c r="GR1" s="58"/>
      <c r="GS1" s="58"/>
      <c r="GT1" s="58"/>
      <c r="GU1" s="58"/>
      <c r="GX1" s="60" t="s">
        <v>262</v>
      </c>
      <c r="GY1" s="60"/>
      <c r="GZ1" s="60"/>
      <c r="HA1" s="60"/>
      <c r="HB1" s="60"/>
      <c r="HE1" s="64" t="s">
        <v>262</v>
      </c>
      <c r="HL1" s="64" t="s">
        <v>262</v>
      </c>
      <c r="HS1" s="64" t="s">
        <v>262</v>
      </c>
      <c r="HZ1" s="64" t="s">
        <v>262</v>
      </c>
      <c r="IG1" s="64" t="s">
        <v>262</v>
      </c>
      <c r="IN1" s="64" t="s">
        <v>262</v>
      </c>
      <c r="IU1" t="s">
        <v>262</v>
      </c>
      <c r="JB1" t="s">
        <v>262</v>
      </c>
      <c r="JI1" s="64" t="s">
        <v>262</v>
      </c>
      <c r="JP1" s="67" t="s">
        <v>262</v>
      </c>
      <c r="JQ1" s="67"/>
      <c r="JR1" s="67"/>
      <c r="JS1" s="67"/>
      <c r="JT1" s="67"/>
    </row>
    <row r="2" spans="1:280"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c r="EF2" s="6" t="s">
        <v>0</v>
      </c>
      <c r="EM2" s="6" t="s">
        <v>0</v>
      </c>
      <c r="ET2" s="6" t="s">
        <v>0</v>
      </c>
      <c r="FA2" s="6" t="s">
        <v>0</v>
      </c>
      <c r="FB2" s="6"/>
      <c r="FC2" s="6"/>
      <c r="FD2" s="6"/>
      <c r="FE2" s="6"/>
      <c r="FH2" s="6" t="s">
        <v>0</v>
      </c>
      <c r="FI2" s="6"/>
      <c r="FJ2" s="6"/>
      <c r="FK2" s="6"/>
      <c r="FL2" s="6"/>
      <c r="FO2" s="6" t="s">
        <v>0</v>
      </c>
      <c r="FP2" s="6"/>
      <c r="FQ2" s="6"/>
      <c r="FR2" s="6"/>
      <c r="FS2" s="6"/>
      <c r="FV2" s="6" t="s">
        <v>0</v>
      </c>
      <c r="FW2" s="6"/>
      <c r="FX2" s="6"/>
      <c r="FY2" s="6"/>
      <c r="FZ2" s="6"/>
      <c r="GC2" s="6" t="s">
        <v>0</v>
      </c>
      <c r="GJ2" s="58" t="s">
        <v>0</v>
      </c>
      <c r="GQ2" s="58" t="s">
        <v>0</v>
      </c>
      <c r="GR2" s="58"/>
      <c r="GS2" s="58"/>
      <c r="GT2" s="58"/>
      <c r="GU2" s="58"/>
      <c r="GX2" s="60" t="s">
        <v>0</v>
      </c>
      <c r="GY2" s="60"/>
      <c r="GZ2" s="60"/>
      <c r="HA2" s="60"/>
      <c r="HB2" s="60"/>
      <c r="HE2" s="64" t="s">
        <v>0</v>
      </c>
      <c r="HL2" s="64" t="s">
        <v>0</v>
      </c>
      <c r="HS2" s="64" t="s">
        <v>0</v>
      </c>
      <c r="HZ2" s="64" t="s">
        <v>0</v>
      </c>
      <c r="IG2" s="64" t="s">
        <v>0</v>
      </c>
      <c r="IN2" s="64" t="s">
        <v>0</v>
      </c>
      <c r="IU2" t="s">
        <v>0</v>
      </c>
      <c r="JB2" t="s">
        <v>0</v>
      </c>
      <c r="JI2" s="64" t="s">
        <v>0</v>
      </c>
      <c r="JP2" s="67" t="s">
        <v>0</v>
      </c>
      <c r="JQ2" s="67"/>
      <c r="JR2" s="67"/>
      <c r="JS2" s="67"/>
      <c r="JT2" s="67"/>
    </row>
    <row r="3" spans="1:280"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c r="EF3" s="4" t="s">
        <v>355</v>
      </c>
      <c r="EM3" s="4" t="s">
        <v>357</v>
      </c>
      <c r="ET3" s="4" t="s">
        <v>359</v>
      </c>
      <c r="FA3" s="6" t="s">
        <v>361</v>
      </c>
      <c r="FB3" s="6"/>
      <c r="FC3" s="6"/>
      <c r="FD3" s="6"/>
      <c r="FE3" s="6"/>
      <c r="FH3" s="4" t="s">
        <v>363</v>
      </c>
      <c r="FI3" s="6"/>
      <c r="FJ3" s="6"/>
      <c r="FK3" s="6"/>
      <c r="FL3" s="6"/>
      <c r="FO3" s="4" t="s">
        <v>365</v>
      </c>
      <c r="FP3" s="6"/>
      <c r="FQ3" s="6"/>
      <c r="FR3" s="6"/>
      <c r="FS3" s="6"/>
      <c r="FV3" s="4" t="s">
        <v>367</v>
      </c>
      <c r="FW3" s="6"/>
      <c r="FX3" s="6"/>
      <c r="FY3" s="6"/>
      <c r="FZ3" s="6"/>
      <c r="GC3" s="4" t="s">
        <v>369</v>
      </c>
      <c r="GJ3" s="59" t="s">
        <v>371</v>
      </c>
      <c r="GQ3" s="59" t="s">
        <v>373</v>
      </c>
      <c r="GR3" s="58"/>
      <c r="GS3" s="58"/>
      <c r="GT3" s="58"/>
      <c r="GU3" s="58"/>
      <c r="GX3" s="61" t="s">
        <v>375</v>
      </c>
      <c r="GY3" s="60"/>
      <c r="GZ3" s="60"/>
      <c r="HA3" s="60"/>
      <c r="HB3" s="60"/>
      <c r="HE3" s="65" t="s">
        <v>377</v>
      </c>
      <c r="HL3" s="65" t="s">
        <v>379</v>
      </c>
      <c r="HS3" s="65" t="s">
        <v>381</v>
      </c>
      <c r="HZ3" s="65" t="s">
        <v>383</v>
      </c>
      <c r="IG3" s="65" t="s">
        <v>385</v>
      </c>
      <c r="IN3" s="65" t="s">
        <v>387</v>
      </c>
      <c r="IU3" t="s">
        <v>389</v>
      </c>
      <c r="JB3" t="s">
        <v>391</v>
      </c>
      <c r="JI3" s="64" t="s">
        <v>393</v>
      </c>
      <c r="JP3" s="68" t="s">
        <v>395</v>
      </c>
      <c r="JQ3" s="67"/>
      <c r="JR3" s="67"/>
      <c r="JS3" s="67"/>
      <c r="JT3" s="67"/>
    </row>
    <row r="4" spans="1:280"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0" t="s">
        <v>376</v>
      </c>
      <c r="GY4" s="60" t="s">
        <v>3</v>
      </c>
      <c r="GZ4" s="60" t="s">
        <v>4</v>
      </c>
      <c r="HA4" s="60" t="s">
        <v>5</v>
      </c>
      <c r="HB4" s="60" t="s">
        <v>6</v>
      </c>
      <c r="HE4" s="64" t="s">
        <v>378</v>
      </c>
      <c r="HF4" s="64" t="s">
        <v>3</v>
      </c>
      <c r="HG4" s="64" t="s">
        <v>4</v>
      </c>
      <c r="HH4" s="64" t="s">
        <v>5</v>
      </c>
      <c r="HI4" s="64" t="s">
        <v>6</v>
      </c>
      <c r="HL4" s="64" t="s">
        <v>380</v>
      </c>
      <c r="HM4" s="64" t="s">
        <v>3</v>
      </c>
      <c r="HN4" s="64" t="s">
        <v>4</v>
      </c>
      <c r="HO4" s="64" t="s">
        <v>5</v>
      </c>
      <c r="HP4" s="64" t="s">
        <v>6</v>
      </c>
      <c r="HS4" s="64" t="s">
        <v>382</v>
      </c>
      <c r="HT4" s="64" t="s">
        <v>3</v>
      </c>
      <c r="HU4" s="64" t="s">
        <v>4</v>
      </c>
      <c r="HV4" s="64" t="s">
        <v>5</v>
      </c>
      <c r="HW4" s="64" t="s">
        <v>6</v>
      </c>
      <c r="HZ4" s="64" t="s">
        <v>384</v>
      </c>
      <c r="IA4" s="64" t="s">
        <v>3</v>
      </c>
      <c r="IB4" s="64" t="s">
        <v>4</v>
      </c>
      <c r="IC4" s="64" t="s">
        <v>5</v>
      </c>
      <c r="ID4" s="64" t="s">
        <v>6</v>
      </c>
      <c r="IG4" s="64" t="s">
        <v>386</v>
      </c>
      <c r="IH4" s="64" t="s">
        <v>3</v>
      </c>
      <c r="II4" s="64" t="s">
        <v>4</v>
      </c>
      <c r="IJ4" s="64" t="s">
        <v>5</v>
      </c>
      <c r="IK4" s="64" t="s">
        <v>6</v>
      </c>
      <c r="IN4" s="64" t="s">
        <v>388</v>
      </c>
      <c r="IO4" s="64" t="s">
        <v>3</v>
      </c>
      <c r="IP4" s="64" t="s">
        <v>4</v>
      </c>
      <c r="IQ4" s="64" t="s">
        <v>5</v>
      </c>
      <c r="IR4" s="64" t="s">
        <v>6</v>
      </c>
      <c r="IU4" t="s">
        <v>390</v>
      </c>
      <c r="IV4" t="s">
        <v>3</v>
      </c>
      <c r="IW4" t="s">
        <v>4</v>
      </c>
      <c r="IX4" t="s">
        <v>5</v>
      </c>
      <c r="IY4" t="s">
        <v>6</v>
      </c>
      <c r="JB4" t="s">
        <v>392</v>
      </c>
      <c r="JC4" t="s">
        <v>3</v>
      </c>
      <c r="JD4" t="s">
        <v>4</v>
      </c>
      <c r="JE4" t="s">
        <v>5</v>
      </c>
      <c r="JF4" t="s">
        <v>6</v>
      </c>
      <c r="JI4" s="64" t="s">
        <v>394</v>
      </c>
      <c r="JJ4" s="64" t="s">
        <v>3</v>
      </c>
      <c r="JK4" s="64" t="s">
        <v>4</v>
      </c>
      <c r="JL4" s="64" t="s">
        <v>5</v>
      </c>
      <c r="JM4" s="64" t="s">
        <v>6</v>
      </c>
      <c r="JP4" s="67" t="s">
        <v>396</v>
      </c>
      <c r="JQ4" s="67" t="s">
        <v>3</v>
      </c>
      <c r="JR4" s="67" t="s">
        <v>4</v>
      </c>
      <c r="JS4" s="67" t="s">
        <v>5</v>
      </c>
      <c r="JT4" s="67" t="s">
        <v>6</v>
      </c>
    </row>
    <row r="5" spans="1:280"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0" t="s">
        <v>7</v>
      </c>
      <c r="GY5" s="60">
        <v>100</v>
      </c>
      <c r="GZ5" s="60">
        <v>100</v>
      </c>
      <c r="HA5" s="60">
        <v>100</v>
      </c>
      <c r="HB5" s="60">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t="s">
        <v>7</v>
      </c>
      <c r="IV5">
        <v>100</v>
      </c>
      <c r="IW5">
        <v>100</v>
      </c>
      <c r="IX5">
        <v>100</v>
      </c>
      <c r="IY5">
        <v>100</v>
      </c>
      <c r="JB5" t="s">
        <v>7</v>
      </c>
      <c r="JC5">
        <v>100</v>
      </c>
      <c r="JD5">
        <v>100</v>
      </c>
      <c r="JE5">
        <v>100</v>
      </c>
      <c r="JF5">
        <v>100</v>
      </c>
      <c r="JI5" s="64" t="s">
        <v>7</v>
      </c>
      <c r="JJ5" s="64">
        <v>100</v>
      </c>
      <c r="JK5" s="64">
        <v>100</v>
      </c>
      <c r="JL5" s="64">
        <v>100</v>
      </c>
      <c r="JM5" s="64">
        <v>100</v>
      </c>
      <c r="JP5" s="67" t="s">
        <v>7</v>
      </c>
      <c r="JQ5" s="67">
        <v>100</v>
      </c>
      <c r="JR5" s="67">
        <v>100</v>
      </c>
      <c r="JS5" s="67">
        <v>100</v>
      </c>
      <c r="JT5" s="67">
        <v>100</v>
      </c>
    </row>
    <row r="6" spans="1:280"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c r="EF6" s="6" t="s">
        <v>8</v>
      </c>
      <c r="EG6" s="6">
        <v>0.06</v>
      </c>
      <c r="EH6" s="6">
        <v>0</v>
      </c>
      <c r="EI6" s="6">
        <v>0.11</v>
      </c>
      <c r="EJ6" s="6">
        <v>0</v>
      </c>
      <c r="EM6" s="6" t="s">
        <v>8</v>
      </c>
      <c r="EN6" s="6">
        <v>0.13</v>
      </c>
      <c r="EO6" s="6">
        <v>0.47</v>
      </c>
      <c r="EP6" s="6">
        <v>7.0000000000000007E-2</v>
      </c>
      <c r="EQ6" s="6">
        <v>0</v>
      </c>
      <c r="ET6" s="6" t="s">
        <v>8</v>
      </c>
      <c r="EU6" s="6">
        <v>0.06</v>
      </c>
      <c r="EV6" s="6">
        <v>0</v>
      </c>
      <c r="EW6" s="6">
        <v>0.1</v>
      </c>
      <c r="EX6" s="6">
        <v>0</v>
      </c>
      <c r="FA6" s="6" t="s">
        <v>8</v>
      </c>
      <c r="FB6" s="6">
        <v>0.04</v>
      </c>
      <c r="FC6" s="6">
        <v>0</v>
      </c>
      <c r="FD6" s="6">
        <v>0</v>
      </c>
      <c r="FE6" s="6">
        <v>0.2</v>
      </c>
      <c r="FH6" s="6" t="s">
        <v>8</v>
      </c>
      <c r="FI6" s="6">
        <v>0.21</v>
      </c>
      <c r="FJ6" s="6">
        <v>0.18</v>
      </c>
      <c r="FK6" s="6">
        <v>0.18</v>
      </c>
      <c r="FL6" s="6">
        <v>0.45</v>
      </c>
      <c r="FO6" s="6" t="s">
        <v>8</v>
      </c>
      <c r="FP6" s="6">
        <v>0.32</v>
      </c>
      <c r="FQ6" s="6">
        <v>0.18</v>
      </c>
      <c r="FR6" s="6">
        <v>0.37</v>
      </c>
      <c r="FS6" s="6">
        <v>0.18</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0" t="s">
        <v>8</v>
      </c>
      <c r="GY6" s="60">
        <v>0</v>
      </c>
      <c r="GZ6" s="60">
        <v>0</v>
      </c>
      <c r="HA6" s="60">
        <v>0</v>
      </c>
      <c r="HB6" s="60">
        <v>0</v>
      </c>
      <c r="HE6" s="64" t="s">
        <v>8</v>
      </c>
      <c r="HF6" s="64">
        <v>0.05</v>
      </c>
      <c r="HG6" s="64">
        <v>0</v>
      </c>
      <c r="HH6" s="64">
        <v>0.08</v>
      </c>
      <c r="HI6" s="64">
        <v>0</v>
      </c>
      <c r="HL6" s="64" t="s">
        <v>8</v>
      </c>
      <c r="HM6" s="64">
        <v>7.0000000000000007E-2</v>
      </c>
      <c r="HN6" s="64">
        <v>0.13</v>
      </c>
      <c r="HO6" s="64">
        <v>0</v>
      </c>
      <c r="HP6" s="64">
        <v>0.21</v>
      </c>
      <c r="HS6" s="64" t="s">
        <v>8</v>
      </c>
      <c r="HT6" s="64">
        <v>0.06</v>
      </c>
      <c r="HU6" s="64">
        <v>0</v>
      </c>
      <c r="HV6" s="64">
        <v>0.11</v>
      </c>
      <c r="HW6" s="64">
        <v>0</v>
      </c>
      <c r="HZ6" s="64" t="s">
        <v>8</v>
      </c>
      <c r="IA6" s="64">
        <v>0.12</v>
      </c>
      <c r="IB6" s="64">
        <v>0.43</v>
      </c>
      <c r="IC6" s="64">
        <v>0.09</v>
      </c>
      <c r="ID6" s="64">
        <v>0</v>
      </c>
      <c r="IG6" s="64" t="s">
        <v>8</v>
      </c>
      <c r="IH6" s="64">
        <v>0.16</v>
      </c>
      <c r="II6" s="64">
        <v>0.17</v>
      </c>
      <c r="IJ6" s="64">
        <v>0.11</v>
      </c>
      <c r="IK6" s="64">
        <v>0.43</v>
      </c>
      <c r="IN6" s="64" t="s">
        <v>8</v>
      </c>
      <c r="IO6" s="64">
        <v>0.16</v>
      </c>
      <c r="IP6" s="64">
        <v>0.32</v>
      </c>
      <c r="IQ6" s="64">
        <v>0.13</v>
      </c>
      <c r="IR6" s="64">
        <v>0</v>
      </c>
      <c r="IU6" t="s">
        <v>8</v>
      </c>
      <c r="IV6">
        <v>0.11</v>
      </c>
      <c r="IW6">
        <v>0.15</v>
      </c>
      <c r="IX6">
        <v>0.04</v>
      </c>
      <c r="IY6">
        <v>0</v>
      </c>
      <c r="JB6" t="s">
        <v>8</v>
      </c>
      <c r="JC6">
        <v>0.37</v>
      </c>
      <c r="JD6">
        <v>0.59</v>
      </c>
      <c r="JE6">
        <v>0.27</v>
      </c>
      <c r="JF6">
        <v>0.49</v>
      </c>
      <c r="JI6" s="64" t="s">
        <v>8</v>
      </c>
      <c r="JJ6" s="64">
        <v>0</v>
      </c>
      <c r="JK6" s="64">
        <v>0</v>
      </c>
      <c r="JL6" s="64">
        <v>0</v>
      </c>
      <c r="JM6" s="64">
        <v>0</v>
      </c>
      <c r="JP6" s="67" t="s">
        <v>8</v>
      </c>
      <c r="JQ6" s="67">
        <v>0</v>
      </c>
      <c r="JR6" s="67">
        <v>0</v>
      </c>
      <c r="JS6" s="67">
        <v>0</v>
      </c>
      <c r="JT6" s="67">
        <v>0</v>
      </c>
    </row>
    <row r="7" spans="1:280"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0.03</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0" t="s">
        <v>9</v>
      </c>
      <c r="GY7" s="60">
        <v>0</v>
      </c>
      <c r="GZ7" s="60">
        <v>0</v>
      </c>
      <c r="HA7" s="60">
        <v>0</v>
      </c>
      <c r="HB7" s="60">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t="s">
        <v>9</v>
      </c>
      <c r="IV7">
        <v>0</v>
      </c>
      <c r="IW7">
        <v>0</v>
      </c>
      <c r="IX7">
        <v>0</v>
      </c>
      <c r="IY7">
        <v>0</v>
      </c>
      <c r="JB7" t="s">
        <v>9</v>
      </c>
      <c r="JC7">
        <v>0</v>
      </c>
      <c r="JD7">
        <v>0</v>
      </c>
      <c r="JE7">
        <v>0</v>
      </c>
      <c r="JF7">
        <v>0</v>
      </c>
      <c r="JI7" s="64" t="s">
        <v>9</v>
      </c>
      <c r="JJ7" s="64">
        <v>0</v>
      </c>
      <c r="JK7" s="64">
        <v>0</v>
      </c>
      <c r="JL7" s="64">
        <v>0</v>
      </c>
      <c r="JM7" s="64">
        <v>0</v>
      </c>
      <c r="JP7" s="67" t="s">
        <v>9</v>
      </c>
      <c r="JQ7" s="67">
        <v>0</v>
      </c>
      <c r="JR7" s="67">
        <v>0</v>
      </c>
      <c r="JS7" s="67">
        <v>0</v>
      </c>
      <c r="JT7" s="67">
        <v>0</v>
      </c>
    </row>
    <row r="8" spans="1:280"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0" t="s">
        <v>10</v>
      </c>
      <c r="GY8" s="60">
        <v>0</v>
      </c>
      <c r="GZ8" s="60">
        <v>0</v>
      </c>
      <c r="HA8" s="60">
        <v>0</v>
      </c>
      <c r="HB8" s="60">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t="s">
        <v>10</v>
      </c>
      <c r="IV8">
        <v>0</v>
      </c>
      <c r="IW8">
        <v>0</v>
      </c>
      <c r="IX8">
        <v>0</v>
      </c>
      <c r="IY8">
        <v>0</v>
      </c>
      <c r="JB8" t="s">
        <v>10</v>
      </c>
      <c r="JC8">
        <v>0</v>
      </c>
      <c r="JD8">
        <v>0</v>
      </c>
      <c r="JE8">
        <v>0</v>
      </c>
      <c r="JF8">
        <v>0</v>
      </c>
      <c r="JI8" s="64" t="s">
        <v>10</v>
      </c>
      <c r="JJ8" s="64">
        <v>0</v>
      </c>
      <c r="JK8" s="64">
        <v>0</v>
      </c>
      <c r="JL8" s="64">
        <v>0</v>
      </c>
      <c r="JM8" s="64">
        <v>0</v>
      </c>
      <c r="JP8" s="67" t="s">
        <v>10</v>
      </c>
      <c r="JQ8" s="67">
        <v>0</v>
      </c>
      <c r="JR8" s="67">
        <v>0</v>
      </c>
      <c r="JS8" s="67">
        <v>0</v>
      </c>
      <c r="JT8" s="67">
        <v>0</v>
      </c>
    </row>
    <row r="9" spans="1:280"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0.03</v>
      </c>
      <c r="EH9" s="6">
        <v>0</v>
      </c>
      <c r="EI9" s="6">
        <v>0</v>
      </c>
      <c r="EJ9" s="6">
        <v>0</v>
      </c>
      <c r="EM9" s="6" t="s">
        <v>11</v>
      </c>
      <c r="EN9" s="6">
        <v>0.12</v>
      </c>
      <c r="EO9" s="6">
        <v>0</v>
      </c>
      <c r="EP9" s="6">
        <v>0.1</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0" t="s">
        <v>11</v>
      </c>
      <c r="GY9" s="60">
        <v>0</v>
      </c>
      <c r="GZ9" s="60">
        <v>0</v>
      </c>
      <c r="HA9" s="60">
        <v>0</v>
      </c>
      <c r="HB9" s="60">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t="s">
        <v>11</v>
      </c>
      <c r="IV9">
        <v>0</v>
      </c>
      <c r="IW9">
        <v>0</v>
      </c>
      <c r="IX9">
        <v>0</v>
      </c>
      <c r="IY9">
        <v>0</v>
      </c>
      <c r="JB9" t="s">
        <v>11</v>
      </c>
      <c r="JC9">
        <v>0</v>
      </c>
      <c r="JD9">
        <v>0</v>
      </c>
      <c r="JE9">
        <v>0</v>
      </c>
      <c r="JF9">
        <v>0</v>
      </c>
      <c r="JI9" s="64" t="s">
        <v>11</v>
      </c>
      <c r="JJ9" s="64">
        <v>0</v>
      </c>
      <c r="JK9" s="64">
        <v>0</v>
      </c>
      <c r="JL9" s="64">
        <v>0</v>
      </c>
      <c r="JM9" s="64">
        <v>0</v>
      </c>
      <c r="JP9" s="67" t="s">
        <v>11</v>
      </c>
      <c r="JQ9" s="67">
        <v>0</v>
      </c>
      <c r="JR9" s="67">
        <v>0</v>
      </c>
      <c r="JS9" s="67">
        <v>0</v>
      </c>
      <c r="JT9" s="67">
        <v>0</v>
      </c>
    </row>
    <row r="10" spans="1:280"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0.06</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0" t="s">
        <v>12</v>
      </c>
      <c r="GY10" s="60">
        <v>0</v>
      </c>
      <c r="GZ10" s="60">
        <v>0</v>
      </c>
      <c r="HA10" s="60">
        <v>0</v>
      </c>
      <c r="HB10" s="60">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t="s">
        <v>12</v>
      </c>
      <c r="IV10">
        <v>0</v>
      </c>
      <c r="IW10">
        <v>0</v>
      </c>
      <c r="IX10">
        <v>0</v>
      </c>
      <c r="IY10">
        <v>0</v>
      </c>
      <c r="JB10" t="s">
        <v>12</v>
      </c>
      <c r="JC10">
        <v>0</v>
      </c>
      <c r="JD10">
        <v>0</v>
      </c>
      <c r="JE10">
        <v>0</v>
      </c>
      <c r="JF10">
        <v>0</v>
      </c>
      <c r="JI10" s="64" t="s">
        <v>12</v>
      </c>
      <c r="JJ10" s="64">
        <v>0</v>
      </c>
      <c r="JK10" s="64">
        <v>0</v>
      </c>
      <c r="JL10" s="64">
        <v>0</v>
      </c>
      <c r="JM10" s="64">
        <v>0</v>
      </c>
      <c r="JP10" s="67" t="s">
        <v>12</v>
      </c>
      <c r="JQ10" s="67">
        <v>0</v>
      </c>
      <c r="JR10" s="67">
        <v>0</v>
      </c>
      <c r="JS10" s="67">
        <v>0</v>
      </c>
      <c r="JT10" s="67">
        <v>0</v>
      </c>
    </row>
    <row r="11" spans="1:280"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0" t="s">
        <v>13</v>
      </c>
      <c r="GY11" s="60">
        <v>0</v>
      </c>
      <c r="GZ11" s="60">
        <v>0</v>
      </c>
      <c r="HA11" s="60">
        <v>0</v>
      </c>
      <c r="HB11" s="60">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t="s">
        <v>13</v>
      </c>
      <c r="IV11">
        <v>0.02</v>
      </c>
      <c r="IW11">
        <v>0</v>
      </c>
      <c r="IX11">
        <v>0.03</v>
      </c>
      <c r="IY11">
        <v>0</v>
      </c>
      <c r="JB11" t="s">
        <v>13</v>
      </c>
      <c r="JC11">
        <v>0</v>
      </c>
      <c r="JD11">
        <v>0</v>
      </c>
      <c r="JE11">
        <v>0</v>
      </c>
      <c r="JF11">
        <v>0</v>
      </c>
      <c r="JI11" s="64" t="s">
        <v>13</v>
      </c>
      <c r="JJ11" s="64">
        <v>0</v>
      </c>
      <c r="JK11" s="64">
        <v>0</v>
      </c>
      <c r="JL11" s="64">
        <v>0</v>
      </c>
      <c r="JM11" s="64">
        <v>0</v>
      </c>
      <c r="JP11" s="67" t="s">
        <v>13</v>
      </c>
      <c r="JQ11" s="67">
        <v>0</v>
      </c>
      <c r="JR11" s="67">
        <v>0</v>
      </c>
      <c r="JS11" s="67">
        <v>0</v>
      </c>
      <c r="JT11" s="67">
        <v>0</v>
      </c>
    </row>
    <row r="12" spans="1:280"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0" t="s">
        <v>14</v>
      </c>
      <c r="GY12" s="60">
        <v>0</v>
      </c>
      <c r="GZ12" s="60">
        <v>0</v>
      </c>
      <c r="HA12" s="60">
        <v>0</v>
      </c>
      <c r="HB12" s="60">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t="s">
        <v>14</v>
      </c>
      <c r="IV12">
        <v>0</v>
      </c>
      <c r="IW12">
        <v>0</v>
      </c>
      <c r="IX12">
        <v>0</v>
      </c>
      <c r="IY12">
        <v>0</v>
      </c>
      <c r="JB12" t="s">
        <v>14</v>
      </c>
      <c r="JC12">
        <v>0</v>
      </c>
      <c r="JD12">
        <v>0</v>
      </c>
      <c r="JE12">
        <v>0</v>
      </c>
      <c r="JF12">
        <v>0</v>
      </c>
      <c r="JI12" s="64" t="s">
        <v>14</v>
      </c>
      <c r="JJ12" s="64">
        <v>0</v>
      </c>
      <c r="JK12" s="64">
        <v>0</v>
      </c>
      <c r="JL12" s="64">
        <v>0</v>
      </c>
      <c r="JM12" s="64">
        <v>0</v>
      </c>
      <c r="JP12" s="67" t="s">
        <v>14</v>
      </c>
      <c r="JQ12" s="67">
        <v>0</v>
      </c>
      <c r="JR12" s="67">
        <v>0</v>
      </c>
      <c r="JS12" s="67">
        <v>0</v>
      </c>
      <c r="JT12" s="67">
        <v>0</v>
      </c>
    </row>
    <row r="13" spans="1:280"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0" t="s">
        <v>15</v>
      </c>
      <c r="GY13" s="60">
        <v>0.15</v>
      </c>
      <c r="GZ13" s="60">
        <v>0</v>
      </c>
      <c r="HA13" s="60">
        <v>0.08</v>
      </c>
      <c r="HB13" s="60">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t="s">
        <v>15</v>
      </c>
      <c r="IV13">
        <v>0.03</v>
      </c>
      <c r="IW13">
        <v>0</v>
      </c>
      <c r="IX13">
        <v>0</v>
      </c>
      <c r="IY13">
        <v>0</v>
      </c>
      <c r="JB13" t="s">
        <v>15</v>
      </c>
      <c r="JC13">
        <v>0</v>
      </c>
      <c r="JD13">
        <v>0</v>
      </c>
      <c r="JE13">
        <v>0</v>
      </c>
      <c r="JF13">
        <v>0</v>
      </c>
      <c r="JI13" s="64" t="s">
        <v>15</v>
      </c>
      <c r="JJ13" s="64">
        <v>0</v>
      </c>
      <c r="JK13" s="64">
        <v>0</v>
      </c>
      <c r="JL13" s="64">
        <v>0</v>
      </c>
      <c r="JM13" s="64">
        <v>0</v>
      </c>
      <c r="JP13" s="67" t="s">
        <v>15</v>
      </c>
      <c r="JQ13" s="67">
        <v>0.03</v>
      </c>
      <c r="JR13" s="67">
        <v>0</v>
      </c>
      <c r="JS13" s="67">
        <v>0.05</v>
      </c>
      <c r="JT13" s="67">
        <v>0</v>
      </c>
    </row>
    <row r="14" spans="1:280"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0" t="s">
        <v>16</v>
      </c>
      <c r="GY14" s="60">
        <v>0</v>
      </c>
      <c r="GZ14" s="60">
        <v>0</v>
      </c>
      <c r="HA14" s="60">
        <v>0</v>
      </c>
      <c r="HB14" s="60">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t="s">
        <v>16</v>
      </c>
      <c r="IV14">
        <v>0</v>
      </c>
      <c r="IW14">
        <v>0</v>
      </c>
      <c r="IX14">
        <v>0</v>
      </c>
      <c r="IY14">
        <v>0</v>
      </c>
      <c r="JB14" t="s">
        <v>16</v>
      </c>
      <c r="JC14">
        <v>0</v>
      </c>
      <c r="JD14">
        <v>0</v>
      </c>
      <c r="JE14">
        <v>0</v>
      </c>
      <c r="JF14">
        <v>0</v>
      </c>
      <c r="JI14" s="64" t="s">
        <v>16</v>
      </c>
      <c r="JJ14" s="64">
        <v>0</v>
      </c>
      <c r="JK14" s="64">
        <v>0</v>
      </c>
      <c r="JL14" s="64">
        <v>0</v>
      </c>
      <c r="JM14" s="64">
        <v>0</v>
      </c>
      <c r="JP14" s="67" t="s">
        <v>16</v>
      </c>
      <c r="JQ14" s="67">
        <v>0</v>
      </c>
      <c r="JR14" s="67">
        <v>0</v>
      </c>
      <c r="JS14" s="67">
        <v>0</v>
      </c>
      <c r="JT14" s="67">
        <v>0</v>
      </c>
    </row>
    <row r="15" spans="1:280"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0" t="s">
        <v>17</v>
      </c>
      <c r="GY15" s="60">
        <v>0</v>
      </c>
      <c r="GZ15" s="60">
        <v>0</v>
      </c>
      <c r="HA15" s="60">
        <v>0</v>
      </c>
      <c r="HB15" s="60">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t="s">
        <v>17</v>
      </c>
      <c r="IV15">
        <v>0</v>
      </c>
      <c r="IW15">
        <v>0</v>
      </c>
      <c r="IX15">
        <v>0</v>
      </c>
      <c r="IY15">
        <v>0</v>
      </c>
      <c r="JB15" t="s">
        <v>17</v>
      </c>
      <c r="JC15">
        <v>0</v>
      </c>
      <c r="JD15">
        <v>0</v>
      </c>
      <c r="JE15">
        <v>0</v>
      </c>
      <c r="JF15">
        <v>0</v>
      </c>
      <c r="JI15" s="64" t="s">
        <v>17</v>
      </c>
      <c r="JJ15" s="64">
        <v>0</v>
      </c>
      <c r="JK15" s="64">
        <v>0</v>
      </c>
      <c r="JL15" s="64">
        <v>0</v>
      </c>
      <c r="JM15" s="64">
        <v>0</v>
      </c>
      <c r="JP15" s="67" t="s">
        <v>17</v>
      </c>
      <c r="JQ15" s="67">
        <v>0</v>
      </c>
      <c r="JR15" s="67">
        <v>0</v>
      </c>
      <c r="JS15" s="67">
        <v>0</v>
      </c>
      <c r="JT15" s="67">
        <v>0</v>
      </c>
    </row>
    <row r="16" spans="1:280"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0" t="s">
        <v>18</v>
      </c>
      <c r="GY16" s="60">
        <v>0</v>
      </c>
      <c r="GZ16" s="60">
        <v>0</v>
      </c>
      <c r="HA16" s="60">
        <v>0</v>
      </c>
      <c r="HB16" s="60">
        <v>0</v>
      </c>
      <c r="HE16" s="64" t="s">
        <v>18</v>
      </c>
      <c r="HF16" s="64">
        <v>0.1</v>
      </c>
      <c r="HG16" s="64">
        <v>0</v>
      </c>
      <c r="HH16" s="64">
        <v>0.18</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t="s">
        <v>18</v>
      </c>
      <c r="IV16">
        <v>0</v>
      </c>
      <c r="IW16">
        <v>0</v>
      </c>
      <c r="IX16">
        <v>0</v>
      </c>
      <c r="IY16">
        <v>0</v>
      </c>
      <c r="JB16" t="s">
        <v>18</v>
      </c>
      <c r="JC16">
        <v>0</v>
      </c>
      <c r="JD16">
        <v>0</v>
      </c>
      <c r="JE16">
        <v>0</v>
      </c>
      <c r="JF16">
        <v>0</v>
      </c>
      <c r="JI16" s="64" t="s">
        <v>18</v>
      </c>
      <c r="JJ16" s="64">
        <v>0</v>
      </c>
      <c r="JK16" s="64">
        <v>0</v>
      </c>
      <c r="JL16" s="64">
        <v>0</v>
      </c>
      <c r="JM16" s="64">
        <v>0</v>
      </c>
      <c r="JP16" s="67" t="s">
        <v>18</v>
      </c>
      <c r="JQ16" s="67">
        <v>0</v>
      </c>
      <c r="JR16" s="67">
        <v>0</v>
      </c>
      <c r="JS16" s="67">
        <v>0</v>
      </c>
      <c r="JT16" s="67">
        <v>0</v>
      </c>
    </row>
    <row r="17" spans="1:280"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0" t="s">
        <v>19</v>
      </c>
      <c r="GY17" s="60">
        <v>0</v>
      </c>
      <c r="GZ17" s="60">
        <v>0</v>
      </c>
      <c r="HA17" s="60">
        <v>0</v>
      </c>
      <c r="HB17" s="60">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t="s">
        <v>19</v>
      </c>
      <c r="IV17">
        <v>0</v>
      </c>
      <c r="IW17">
        <v>0</v>
      </c>
      <c r="IX17">
        <v>0</v>
      </c>
      <c r="IY17">
        <v>0</v>
      </c>
      <c r="JB17" t="s">
        <v>19</v>
      </c>
      <c r="JC17">
        <v>0</v>
      </c>
      <c r="JD17">
        <v>0</v>
      </c>
      <c r="JE17">
        <v>0</v>
      </c>
      <c r="JF17">
        <v>0</v>
      </c>
      <c r="JI17" s="64" t="s">
        <v>19</v>
      </c>
      <c r="JJ17" s="64">
        <v>0</v>
      </c>
      <c r="JK17" s="64">
        <v>0</v>
      </c>
      <c r="JL17" s="64">
        <v>0</v>
      </c>
      <c r="JM17" s="64">
        <v>0</v>
      </c>
      <c r="JP17" s="67" t="s">
        <v>19</v>
      </c>
      <c r="JQ17" s="67">
        <v>0</v>
      </c>
      <c r="JR17" s="67">
        <v>0</v>
      </c>
      <c r="JS17" s="67">
        <v>0</v>
      </c>
      <c r="JT17" s="67">
        <v>0</v>
      </c>
    </row>
    <row r="18" spans="1:280"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0" t="s">
        <v>20</v>
      </c>
      <c r="GY18" s="60">
        <v>0</v>
      </c>
      <c r="GZ18" s="60">
        <v>0</v>
      </c>
      <c r="HA18" s="60">
        <v>0</v>
      </c>
      <c r="HB18" s="60">
        <v>0</v>
      </c>
      <c r="HE18" s="64" t="s">
        <v>20</v>
      </c>
      <c r="HF18" s="64">
        <v>0</v>
      </c>
      <c r="HG18" s="64">
        <v>0</v>
      </c>
      <c r="HH18" s="64">
        <v>0</v>
      </c>
      <c r="HI18" s="64">
        <v>0</v>
      </c>
      <c r="HL18" s="64" t="s">
        <v>20</v>
      </c>
      <c r="HM18" s="64">
        <v>0</v>
      </c>
      <c r="HN18" s="64">
        <v>0</v>
      </c>
      <c r="HO18" s="64">
        <v>0</v>
      </c>
      <c r="HP18" s="64">
        <v>0</v>
      </c>
      <c r="HS18" s="64" t="s">
        <v>20</v>
      </c>
      <c r="HT18" s="64">
        <v>0.06</v>
      </c>
      <c r="HU18" s="64">
        <v>0</v>
      </c>
      <c r="HV18" s="64">
        <v>0.1</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t="s">
        <v>20</v>
      </c>
      <c r="IV18">
        <v>0</v>
      </c>
      <c r="IW18">
        <v>0</v>
      </c>
      <c r="IX18">
        <v>0</v>
      </c>
      <c r="IY18">
        <v>0</v>
      </c>
      <c r="JB18" t="s">
        <v>20</v>
      </c>
      <c r="JC18">
        <v>0</v>
      </c>
      <c r="JD18">
        <v>0</v>
      </c>
      <c r="JE18">
        <v>0</v>
      </c>
      <c r="JF18">
        <v>0</v>
      </c>
      <c r="JI18" s="64" t="s">
        <v>20</v>
      </c>
      <c r="JJ18" s="64">
        <v>0</v>
      </c>
      <c r="JK18" s="64">
        <v>0</v>
      </c>
      <c r="JL18" s="64">
        <v>0</v>
      </c>
      <c r="JM18" s="64">
        <v>0</v>
      </c>
      <c r="JP18" s="67" t="s">
        <v>20</v>
      </c>
      <c r="JQ18" s="67">
        <v>0</v>
      </c>
      <c r="JR18" s="67">
        <v>0</v>
      </c>
      <c r="JS18" s="67">
        <v>0</v>
      </c>
      <c r="JT18" s="67">
        <v>0</v>
      </c>
    </row>
    <row r="19" spans="1:280"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0" t="s">
        <v>21</v>
      </c>
      <c r="GY19" s="60">
        <v>0</v>
      </c>
      <c r="GZ19" s="60">
        <v>0</v>
      </c>
      <c r="HA19" s="60">
        <v>0</v>
      </c>
      <c r="HB19" s="60">
        <v>0</v>
      </c>
      <c r="HE19" s="64" t="s">
        <v>21</v>
      </c>
      <c r="HF19" s="64">
        <v>0.06</v>
      </c>
      <c r="HG19" s="64">
        <v>0</v>
      </c>
      <c r="HH19" s="64">
        <v>0.1</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t="s">
        <v>21</v>
      </c>
      <c r="IV19">
        <v>0</v>
      </c>
      <c r="IW19">
        <v>0</v>
      </c>
      <c r="IX19">
        <v>0</v>
      </c>
      <c r="IY19">
        <v>0</v>
      </c>
      <c r="JB19" t="s">
        <v>21</v>
      </c>
      <c r="JC19">
        <v>0</v>
      </c>
      <c r="JD19">
        <v>0</v>
      </c>
      <c r="JE19">
        <v>0</v>
      </c>
      <c r="JF19">
        <v>0</v>
      </c>
      <c r="JI19" s="64" t="s">
        <v>21</v>
      </c>
      <c r="JJ19" s="64">
        <v>0</v>
      </c>
      <c r="JK19" s="64">
        <v>0</v>
      </c>
      <c r="JL19" s="64">
        <v>0</v>
      </c>
      <c r="JM19" s="64">
        <v>0</v>
      </c>
      <c r="JP19" s="67" t="s">
        <v>21</v>
      </c>
      <c r="JQ19" s="67">
        <v>0</v>
      </c>
      <c r="JR19" s="67">
        <v>0</v>
      </c>
      <c r="JS19" s="67">
        <v>0</v>
      </c>
      <c r="JT19" s="67">
        <v>0</v>
      </c>
    </row>
    <row r="20" spans="1:280"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0.06</v>
      </c>
      <c r="GL20" s="58">
        <v>0.32</v>
      </c>
      <c r="GM20" s="58">
        <v>0</v>
      </c>
      <c r="GN20" s="58">
        <v>0</v>
      </c>
      <c r="GQ20" s="58" t="s">
        <v>22</v>
      </c>
      <c r="GR20" s="58">
        <v>0</v>
      </c>
      <c r="GS20" s="58">
        <v>0</v>
      </c>
      <c r="GT20" s="58">
        <v>0</v>
      </c>
      <c r="GU20" s="58">
        <v>0</v>
      </c>
      <c r="GX20" s="60" t="s">
        <v>22</v>
      </c>
      <c r="GY20" s="60">
        <v>0</v>
      </c>
      <c r="GZ20" s="60">
        <v>0</v>
      </c>
      <c r="HA20" s="60">
        <v>0</v>
      </c>
      <c r="HB20" s="60">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t="s">
        <v>22</v>
      </c>
      <c r="IV20">
        <v>0</v>
      </c>
      <c r="IW20">
        <v>0</v>
      </c>
      <c r="IX20">
        <v>0</v>
      </c>
      <c r="IY20">
        <v>0</v>
      </c>
      <c r="JB20" t="s">
        <v>22</v>
      </c>
      <c r="JC20">
        <v>0</v>
      </c>
      <c r="JD20">
        <v>0</v>
      </c>
      <c r="JE20">
        <v>0</v>
      </c>
      <c r="JF20">
        <v>0</v>
      </c>
      <c r="JI20" s="64" t="s">
        <v>22</v>
      </c>
      <c r="JJ20" s="64">
        <v>0.04</v>
      </c>
      <c r="JK20" s="64">
        <v>0</v>
      </c>
      <c r="JL20" s="64">
        <v>7.0000000000000007E-2</v>
      </c>
      <c r="JM20" s="64">
        <v>0</v>
      </c>
      <c r="JP20" s="67" t="s">
        <v>22</v>
      </c>
      <c r="JQ20" s="67">
        <v>0.03</v>
      </c>
      <c r="JR20" s="67">
        <v>0</v>
      </c>
      <c r="JS20" s="67">
        <v>0.05</v>
      </c>
      <c r="JT20" s="67">
        <v>0</v>
      </c>
    </row>
    <row r="21" spans="1:280"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0" t="s">
        <v>23</v>
      </c>
      <c r="GY21" s="60">
        <v>0</v>
      </c>
      <c r="GZ21" s="60">
        <v>0</v>
      </c>
      <c r="HA21" s="60">
        <v>0</v>
      </c>
      <c r="HB21" s="60">
        <v>0</v>
      </c>
      <c r="HE21" s="64" t="s">
        <v>23</v>
      </c>
      <c r="HF21" s="64">
        <v>0</v>
      </c>
      <c r="HG21" s="64">
        <v>0</v>
      </c>
      <c r="HH21" s="64">
        <v>0</v>
      </c>
      <c r="HI21" s="64">
        <v>0</v>
      </c>
      <c r="HL21" s="64" t="s">
        <v>23</v>
      </c>
      <c r="HM21" s="64">
        <v>0.06</v>
      </c>
      <c r="HN21" s="64">
        <v>0</v>
      </c>
      <c r="HO21" s="64">
        <v>0.11</v>
      </c>
      <c r="HP21" s="64">
        <v>0</v>
      </c>
      <c r="HS21" s="64" t="s">
        <v>23</v>
      </c>
      <c r="HT21" s="64">
        <v>0</v>
      </c>
      <c r="HU21" s="64">
        <v>0</v>
      </c>
      <c r="HV21" s="64">
        <v>0</v>
      </c>
      <c r="HW21" s="64">
        <v>0</v>
      </c>
      <c r="HZ21" s="64" t="s">
        <v>23</v>
      </c>
      <c r="IA21" s="64">
        <v>0</v>
      </c>
      <c r="IB21" s="64">
        <v>0</v>
      </c>
      <c r="IC21" s="64">
        <v>0</v>
      </c>
      <c r="ID21" s="64">
        <v>0</v>
      </c>
      <c r="IG21" s="64" t="s">
        <v>23</v>
      </c>
      <c r="IH21" s="64">
        <v>0</v>
      </c>
      <c r="II21" s="64">
        <v>0</v>
      </c>
      <c r="IJ21" s="64">
        <v>0</v>
      </c>
      <c r="IK21" s="64">
        <v>0</v>
      </c>
      <c r="IN21" s="64" t="s">
        <v>23</v>
      </c>
      <c r="IO21" s="64">
        <v>0</v>
      </c>
      <c r="IP21" s="64">
        <v>0</v>
      </c>
      <c r="IQ21" s="64">
        <v>0</v>
      </c>
      <c r="IR21" s="64">
        <v>0</v>
      </c>
      <c r="IU21" t="s">
        <v>23</v>
      </c>
      <c r="IV21">
        <v>0</v>
      </c>
      <c r="IW21">
        <v>0</v>
      </c>
      <c r="IX21">
        <v>0</v>
      </c>
      <c r="IY21">
        <v>0</v>
      </c>
      <c r="JB21" t="s">
        <v>23</v>
      </c>
      <c r="JC21">
        <v>0</v>
      </c>
      <c r="JD21">
        <v>0</v>
      </c>
      <c r="JE21">
        <v>0</v>
      </c>
      <c r="JF21">
        <v>0</v>
      </c>
      <c r="JI21" s="64" t="s">
        <v>23</v>
      </c>
      <c r="JJ21" s="64">
        <v>0</v>
      </c>
      <c r="JK21" s="64">
        <v>0</v>
      </c>
      <c r="JL21" s="64">
        <v>0</v>
      </c>
      <c r="JM21" s="64">
        <v>0</v>
      </c>
      <c r="JP21" s="67" t="s">
        <v>23</v>
      </c>
      <c r="JQ21" s="67">
        <v>0</v>
      </c>
      <c r="JR21" s="67">
        <v>0</v>
      </c>
      <c r="JS21" s="67">
        <v>0</v>
      </c>
      <c r="JT21" s="67">
        <v>0</v>
      </c>
    </row>
    <row r="22" spans="1:280"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0" t="s">
        <v>24</v>
      </c>
      <c r="GY22" s="60">
        <v>0</v>
      </c>
      <c r="GZ22" s="60">
        <v>0</v>
      </c>
      <c r="HA22" s="60">
        <v>0</v>
      </c>
      <c r="HB22" s="60">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7.0000000000000007E-2</v>
      </c>
      <c r="IP22" s="64">
        <v>0</v>
      </c>
      <c r="IQ22" s="64">
        <v>0.13</v>
      </c>
      <c r="IR22" s="64">
        <v>0</v>
      </c>
      <c r="IU22" t="s">
        <v>24</v>
      </c>
      <c r="IV22">
        <v>0</v>
      </c>
      <c r="IW22">
        <v>0</v>
      </c>
      <c r="IX22">
        <v>0</v>
      </c>
      <c r="IY22">
        <v>0</v>
      </c>
      <c r="JB22" t="s">
        <v>24</v>
      </c>
      <c r="JC22">
        <v>0</v>
      </c>
      <c r="JD22">
        <v>0</v>
      </c>
      <c r="JE22">
        <v>0</v>
      </c>
      <c r="JF22">
        <v>0</v>
      </c>
      <c r="JI22" s="64" t="s">
        <v>24</v>
      </c>
      <c r="JJ22" s="64">
        <v>0</v>
      </c>
      <c r="JK22" s="64">
        <v>0</v>
      </c>
      <c r="JL22" s="64">
        <v>0</v>
      </c>
      <c r="JM22" s="64">
        <v>0</v>
      </c>
      <c r="JP22" s="67" t="s">
        <v>24</v>
      </c>
      <c r="JQ22" s="67">
        <v>0</v>
      </c>
      <c r="JR22" s="67">
        <v>0</v>
      </c>
      <c r="JS22" s="67">
        <v>0</v>
      </c>
      <c r="JT22" s="67">
        <v>0</v>
      </c>
    </row>
    <row r="23" spans="1:280"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0.03</v>
      </c>
      <c r="FX23" s="6">
        <v>0</v>
      </c>
      <c r="FY23" s="6">
        <v>0.05</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0" t="s">
        <v>25</v>
      </c>
      <c r="GY23" s="60">
        <v>0</v>
      </c>
      <c r="GZ23" s="60">
        <v>0</v>
      </c>
      <c r="HA23" s="60">
        <v>0</v>
      </c>
      <c r="HB23" s="60">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0.26</v>
      </c>
      <c r="IB23" s="64">
        <v>0</v>
      </c>
      <c r="IC23" s="64">
        <v>0</v>
      </c>
      <c r="ID23" s="64">
        <v>0</v>
      </c>
      <c r="IG23" s="64" t="s">
        <v>25</v>
      </c>
      <c r="IH23" s="64">
        <v>0</v>
      </c>
      <c r="II23" s="64">
        <v>0</v>
      </c>
      <c r="IJ23" s="64">
        <v>0</v>
      </c>
      <c r="IK23" s="64">
        <v>0</v>
      </c>
      <c r="IN23" s="64" t="s">
        <v>25</v>
      </c>
      <c r="IO23" s="64">
        <v>0</v>
      </c>
      <c r="IP23" s="64">
        <v>0</v>
      </c>
      <c r="IQ23" s="64">
        <v>0</v>
      </c>
      <c r="IR23" s="64">
        <v>0</v>
      </c>
      <c r="IU23" t="s">
        <v>25</v>
      </c>
      <c r="IV23">
        <v>0</v>
      </c>
      <c r="IW23">
        <v>0</v>
      </c>
      <c r="IX23">
        <v>0</v>
      </c>
      <c r="IY23">
        <v>0</v>
      </c>
      <c r="JB23" t="s">
        <v>25</v>
      </c>
      <c r="JC23">
        <v>0</v>
      </c>
      <c r="JD23">
        <v>0</v>
      </c>
      <c r="JE23">
        <v>0</v>
      </c>
      <c r="JF23">
        <v>0</v>
      </c>
      <c r="JI23" s="64" t="s">
        <v>25</v>
      </c>
      <c r="JJ23" s="64">
        <v>0</v>
      </c>
      <c r="JK23" s="64">
        <v>0</v>
      </c>
      <c r="JL23" s="64">
        <v>0</v>
      </c>
      <c r="JM23" s="64">
        <v>0</v>
      </c>
      <c r="JP23" s="67" t="s">
        <v>25</v>
      </c>
      <c r="JQ23" s="67">
        <v>0.11</v>
      </c>
      <c r="JR23" s="67">
        <v>0</v>
      </c>
      <c r="JS23" s="67">
        <v>0</v>
      </c>
      <c r="JT23" s="67">
        <v>0.66</v>
      </c>
    </row>
    <row r="24" spans="1:280"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c r="EF24" s="6" t="s">
        <v>26</v>
      </c>
      <c r="EG24" s="6">
        <v>0</v>
      </c>
      <c r="EH24" s="6">
        <v>0</v>
      </c>
      <c r="EI24" s="6">
        <v>0</v>
      </c>
      <c r="EJ24" s="6">
        <v>0</v>
      </c>
      <c r="EM24" s="6" t="s">
        <v>26</v>
      </c>
      <c r="EN24" s="6">
        <v>0</v>
      </c>
      <c r="EO24" s="6">
        <v>0</v>
      </c>
      <c r="EP24" s="6">
        <v>0</v>
      </c>
      <c r="EQ24" s="6">
        <v>0</v>
      </c>
      <c r="ET24" s="6" t="s">
        <v>26</v>
      </c>
      <c r="EU24" s="6">
        <v>0.02</v>
      </c>
      <c r="EV24" s="6">
        <v>0</v>
      </c>
      <c r="EW24" s="6">
        <v>0.04</v>
      </c>
      <c r="EX24" s="6">
        <v>0</v>
      </c>
      <c r="FA24" s="6" t="s">
        <v>26</v>
      </c>
      <c r="FB24" s="6">
        <v>0.05</v>
      </c>
      <c r="FC24" s="6">
        <v>0</v>
      </c>
      <c r="FD24" s="6">
        <v>0.09</v>
      </c>
      <c r="FE24" s="6">
        <v>0</v>
      </c>
      <c r="FH24" s="6" t="s">
        <v>26</v>
      </c>
      <c r="FI24" s="6">
        <v>0</v>
      </c>
      <c r="FJ24" s="6">
        <v>0</v>
      </c>
      <c r="FK24" s="6">
        <v>0</v>
      </c>
      <c r="FL24" s="6">
        <v>0</v>
      </c>
      <c r="FO24" s="6" t="s">
        <v>26</v>
      </c>
      <c r="FP24" s="6">
        <v>0</v>
      </c>
      <c r="FQ24" s="6">
        <v>0</v>
      </c>
      <c r="FR24" s="6">
        <v>0</v>
      </c>
      <c r="FS24" s="6">
        <v>0</v>
      </c>
      <c r="FV24" s="6" t="s">
        <v>26</v>
      </c>
      <c r="FW24" s="6">
        <v>0.14000000000000001</v>
      </c>
      <c r="FX24" s="6">
        <v>0</v>
      </c>
      <c r="FY24" s="6">
        <v>0.23</v>
      </c>
      <c r="FZ24" s="6">
        <v>0</v>
      </c>
      <c r="GC24" s="6" t="s">
        <v>26</v>
      </c>
      <c r="GD24" s="6">
        <v>0.02</v>
      </c>
      <c r="GE24" s="6">
        <v>0</v>
      </c>
      <c r="GF24" s="6">
        <v>0</v>
      </c>
      <c r="GG24" s="6">
        <v>0.1</v>
      </c>
      <c r="GJ24" s="58" t="s">
        <v>26</v>
      </c>
      <c r="GK24" s="58">
        <v>0</v>
      </c>
      <c r="GL24" s="58">
        <v>0</v>
      </c>
      <c r="GM24" s="58">
        <v>0</v>
      </c>
      <c r="GN24" s="58">
        <v>0</v>
      </c>
      <c r="GQ24" s="58" t="s">
        <v>26</v>
      </c>
      <c r="GR24" s="58">
        <v>0.08</v>
      </c>
      <c r="GS24" s="58">
        <v>0</v>
      </c>
      <c r="GT24" s="58">
        <v>0.14000000000000001</v>
      </c>
      <c r="GU24" s="58">
        <v>0</v>
      </c>
      <c r="GX24" s="60" t="s">
        <v>26</v>
      </c>
      <c r="GY24" s="60">
        <v>0</v>
      </c>
      <c r="GZ24" s="60">
        <v>0</v>
      </c>
      <c r="HA24" s="60">
        <v>0</v>
      </c>
      <c r="HB24" s="60">
        <v>0</v>
      </c>
      <c r="HE24" s="64" t="s">
        <v>26</v>
      </c>
      <c r="HF24" s="64">
        <v>0</v>
      </c>
      <c r="HG24" s="64">
        <v>0</v>
      </c>
      <c r="HH24" s="64">
        <v>0</v>
      </c>
      <c r="HI24" s="64">
        <v>0</v>
      </c>
      <c r="HL24" s="64" t="s">
        <v>26</v>
      </c>
      <c r="HM24" s="64">
        <v>0.03</v>
      </c>
      <c r="HN24" s="64">
        <v>0</v>
      </c>
      <c r="HO24" s="64">
        <v>0</v>
      </c>
      <c r="HP24" s="64">
        <v>0.18</v>
      </c>
      <c r="HS24" s="64" t="s">
        <v>26</v>
      </c>
      <c r="HT24" s="64">
        <v>0</v>
      </c>
      <c r="HU24" s="64">
        <v>0</v>
      </c>
      <c r="HV24" s="64">
        <v>0</v>
      </c>
      <c r="HW24" s="64">
        <v>0</v>
      </c>
      <c r="HZ24" s="64" t="s">
        <v>26</v>
      </c>
      <c r="IA24" s="64">
        <v>0</v>
      </c>
      <c r="IB24" s="64">
        <v>0</v>
      </c>
      <c r="IC24" s="64">
        <v>0</v>
      </c>
      <c r="ID24" s="64">
        <v>0</v>
      </c>
      <c r="IG24" s="64" t="s">
        <v>26</v>
      </c>
      <c r="IH24" s="64">
        <v>0</v>
      </c>
      <c r="II24" s="64">
        <v>0</v>
      </c>
      <c r="IJ24" s="64">
        <v>0</v>
      </c>
      <c r="IK24" s="64">
        <v>0</v>
      </c>
      <c r="IN24" s="64" t="s">
        <v>26</v>
      </c>
      <c r="IO24" s="64">
        <v>0.02</v>
      </c>
      <c r="IP24" s="64">
        <v>0</v>
      </c>
      <c r="IQ24" s="64">
        <v>0.03</v>
      </c>
      <c r="IR24" s="64">
        <v>0</v>
      </c>
      <c r="IU24" t="s">
        <v>26</v>
      </c>
      <c r="IV24">
        <v>0.08</v>
      </c>
      <c r="IW24">
        <v>0</v>
      </c>
      <c r="IX24">
        <v>0.13</v>
      </c>
      <c r="IY24">
        <v>0</v>
      </c>
      <c r="JB24" t="s">
        <v>26</v>
      </c>
      <c r="JC24">
        <v>0</v>
      </c>
      <c r="JD24">
        <v>0</v>
      </c>
      <c r="JE24">
        <v>0</v>
      </c>
      <c r="JF24">
        <v>0</v>
      </c>
      <c r="JI24" s="64" t="s">
        <v>26</v>
      </c>
      <c r="JJ24" s="64">
        <v>0.09</v>
      </c>
      <c r="JK24" s="64">
        <v>0</v>
      </c>
      <c r="JL24" s="64">
        <v>7.0000000000000007E-2</v>
      </c>
      <c r="JM24" s="64">
        <v>0</v>
      </c>
      <c r="JP24" s="67" t="s">
        <v>26</v>
      </c>
      <c r="JQ24" s="67">
        <v>0</v>
      </c>
      <c r="JR24" s="67">
        <v>0</v>
      </c>
      <c r="JS24" s="67">
        <v>0</v>
      </c>
      <c r="JT24" s="67">
        <v>0</v>
      </c>
    </row>
    <row r="25" spans="1:280"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0.05</v>
      </c>
      <c r="EH25" s="6">
        <v>0</v>
      </c>
      <c r="EI25" s="6">
        <v>0</v>
      </c>
      <c r="EJ25" s="6">
        <v>0</v>
      </c>
      <c r="EM25" s="6" t="s">
        <v>27</v>
      </c>
      <c r="EN25" s="6">
        <v>0</v>
      </c>
      <c r="EO25" s="6">
        <v>0</v>
      </c>
      <c r="EP25" s="6">
        <v>0</v>
      </c>
      <c r="EQ25" s="6">
        <v>0</v>
      </c>
      <c r="ET25" s="6" t="s">
        <v>27</v>
      </c>
      <c r="EU25" s="6">
        <v>0</v>
      </c>
      <c r="EV25" s="6">
        <v>0</v>
      </c>
      <c r="EW25" s="6">
        <v>0</v>
      </c>
      <c r="EX25" s="6">
        <v>0</v>
      </c>
      <c r="FA25" s="6" t="s">
        <v>27</v>
      </c>
      <c r="FB25" s="6">
        <v>0.16</v>
      </c>
      <c r="FC25" s="6">
        <v>0</v>
      </c>
      <c r="FD25" s="6">
        <v>0</v>
      </c>
      <c r="FE25" s="6">
        <v>0</v>
      </c>
      <c r="FH25" s="6" t="s">
        <v>27</v>
      </c>
      <c r="FI25" s="6">
        <v>0.04</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0" t="s">
        <v>27</v>
      </c>
      <c r="GY25" s="60">
        <v>0</v>
      </c>
      <c r="GZ25" s="60">
        <v>0</v>
      </c>
      <c r="HA25" s="60">
        <v>0</v>
      </c>
      <c r="HB25" s="60">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0.04</v>
      </c>
      <c r="IP25" s="64">
        <v>0</v>
      </c>
      <c r="IQ25" s="64">
        <v>7.0000000000000007E-2</v>
      </c>
      <c r="IR25" s="64">
        <v>0</v>
      </c>
      <c r="IU25" t="s">
        <v>27</v>
      </c>
      <c r="IV25">
        <v>0.03</v>
      </c>
      <c r="IW25">
        <v>0</v>
      </c>
      <c r="IX25">
        <v>0</v>
      </c>
      <c r="IY25">
        <v>0</v>
      </c>
      <c r="JB25" t="s">
        <v>27</v>
      </c>
      <c r="JC25">
        <v>0</v>
      </c>
      <c r="JD25">
        <v>0</v>
      </c>
      <c r="JE25">
        <v>0</v>
      </c>
      <c r="JF25">
        <v>0</v>
      </c>
      <c r="JI25" s="64" t="s">
        <v>27</v>
      </c>
      <c r="JJ25" s="64">
        <v>0</v>
      </c>
      <c r="JK25" s="64">
        <v>0</v>
      </c>
      <c r="JL25" s="64">
        <v>0</v>
      </c>
      <c r="JM25" s="64">
        <v>0</v>
      </c>
      <c r="JP25" s="67" t="s">
        <v>27</v>
      </c>
      <c r="JQ25" s="67">
        <v>0.06</v>
      </c>
      <c r="JR25" s="67">
        <v>0</v>
      </c>
      <c r="JS25" s="67">
        <v>0.11</v>
      </c>
      <c r="JT25" s="67">
        <v>0</v>
      </c>
    </row>
    <row r="26" spans="1:280"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0" t="s">
        <v>28</v>
      </c>
      <c r="GY26" s="60">
        <v>0</v>
      </c>
      <c r="GZ26" s="60">
        <v>0</v>
      </c>
      <c r="HA26" s="60">
        <v>0</v>
      </c>
      <c r="HB26" s="60">
        <v>0</v>
      </c>
      <c r="HE26" s="64" t="s">
        <v>28</v>
      </c>
      <c r="HF26" s="64">
        <v>0</v>
      </c>
      <c r="HG26" s="64">
        <v>0</v>
      </c>
      <c r="HH26" s="64">
        <v>0</v>
      </c>
      <c r="HI26" s="64">
        <v>0</v>
      </c>
      <c r="HL26" s="64" t="s">
        <v>28</v>
      </c>
      <c r="HM26" s="64">
        <v>0</v>
      </c>
      <c r="HN26" s="64">
        <v>0</v>
      </c>
      <c r="HO26" s="64">
        <v>0</v>
      </c>
      <c r="HP26" s="64">
        <v>0</v>
      </c>
      <c r="HS26" s="64" t="s">
        <v>28</v>
      </c>
      <c r="HT26" s="64">
        <v>0</v>
      </c>
      <c r="HU26" s="64">
        <v>0</v>
      </c>
      <c r="HV26" s="64">
        <v>0</v>
      </c>
      <c r="HW26" s="64">
        <v>0</v>
      </c>
      <c r="HZ26" s="64" t="s">
        <v>28</v>
      </c>
      <c r="IA26" s="64">
        <v>0</v>
      </c>
      <c r="IB26" s="64">
        <v>0</v>
      </c>
      <c r="IC26" s="64">
        <v>0</v>
      </c>
      <c r="ID26" s="64">
        <v>0</v>
      </c>
      <c r="IG26" s="64" t="s">
        <v>28</v>
      </c>
      <c r="IH26" s="64">
        <v>0</v>
      </c>
      <c r="II26" s="64">
        <v>0</v>
      </c>
      <c r="IJ26" s="64">
        <v>0</v>
      </c>
      <c r="IK26" s="64">
        <v>0</v>
      </c>
      <c r="IN26" s="64" t="s">
        <v>28</v>
      </c>
      <c r="IO26" s="64">
        <v>0</v>
      </c>
      <c r="IP26" s="64">
        <v>0</v>
      </c>
      <c r="IQ26" s="64">
        <v>0</v>
      </c>
      <c r="IR26" s="64">
        <v>0</v>
      </c>
      <c r="IU26" t="s">
        <v>28</v>
      </c>
      <c r="IV26">
        <v>0</v>
      </c>
      <c r="IW26">
        <v>0</v>
      </c>
      <c r="IX26">
        <v>0</v>
      </c>
      <c r="IY26">
        <v>0</v>
      </c>
      <c r="JB26" t="s">
        <v>28</v>
      </c>
      <c r="JC26">
        <v>0</v>
      </c>
      <c r="JD26">
        <v>0</v>
      </c>
      <c r="JE26">
        <v>0</v>
      </c>
      <c r="JF26">
        <v>0</v>
      </c>
      <c r="JI26" s="64" t="s">
        <v>28</v>
      </c>
      <c r="JJ26" s="64">
        <v>0</v>
      </c>
      <c r="JK26" s="64">
        <v>0</v>
      </c>
      <c r="JL26" s="64">
        <v>0</v>
      </c>
      <c r="JM26" s="64">
        <v>0</v>
      </c>
      <c r="JP26" s="67" t="s">
        <v>28</v>
      </c>
      <c r="JQ26" s="67">
        <v>0</v>
      </c>
      <c r="JR26" s="67">
        <v>0</v>
      </c>
      <c r="JS26" s="67">
        <v>0</v>
      </c>
      <c r="JT26" s="67">
        <v>0</v>
      </c>
    </row>
    <row r="27" spans="1:280"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0" t="s">
        <v>29</v>
      </c>
      <c r="GY27" s="60">
        <v>0</v>
      </c>
      <c r="GZ27" s="60">
        <v>0</v>
      </c>
      <c r="HA27" s="60">
        <v>0</v>
      </c>
      <c r="HB27" s="60">
        <v>0</v>
      </c>
      <c r="HE27" s="64" t="s">
        <v>29</v>
      </c>
      <c r="HF27" s="64">
        <v>0</v>
      </c>
      <c r="HG27" s="64">
        <v>0</v>
      </c>
      <c r="HH27" s="64">
        <v>0</v>
      </c>
      <c r="HI27" s="64">
        <v>0</v>
      </c>
      <c r="HL27" s="64" t="s">
        <v>29</v>
      </c>
      <c r="HM27" s="64">
        <v>0</v>
      </c>
      <c r="HN27" s="64">
        <v>0</v>
      </c>
      <c r="HO27" s="64">
        <v>0</v>
      </c>
      <c r="HP27" s="64">
        <v>0</v>
      </c>
      <c r="HS27" s="64" t="s">
        <v>29</v>
      </c>
      <c r="HT27" s="64">
        <v>0.22</v>
      </c>
      <c r="HU27" s="64">
        <v>0</v>
      </c>
      <c r="HV27" s="64">
        <v>0</v>
      </c>
      <c r="HW27" s="64">
        <v>0</v>
      </c>
      <c r="HZ27" s="64" t="s">
        <v>29</v>
      </c>
      <c r="IA27" s="64">
        <v>0.02</v>
      </c>
      <c r="IB27" s="64">
        <v>0</v>
      </c>
      <c r="IC27" s="64">
        <v>0</v>
      </c>
      <c r="ID27" s="64">
        <v>0</v>
      </c>
      <c r="IG27" s="64" t="s">
        <v>29</v>
      </c>
      <c r="IH27" s="64">
        <v>0</v>
      </c>
      <c r="II27" s="64">
        <v>0</v>
      </c>
      <c r="IJ27" s="64">
        <v>0</v>
      </c>
      <c r="IK27" s="64">
        <v>0</v>
      </c>
      <c r="IN27" s="64" t="s">
        <v>29</v>
      </c>
      <c r="IO27" s="64">
        <v>0</v>
      </c>
      <c r="IP27" s="64">
        <v>0</v>
      </c>
      <c r="IQ27" s="64">
        <v>0</v>
      </c>
      <c r="IR27" s="64">
        <v>0</v>
      </c>
      <c r="IU27" t="s">
        <v>29</v>
      </c>
      <c r="IV27">
        <v>0</v>
      </c>
      <c r="IW27">
        <v>0</v>
      </c>
      <c r="IX27">
        <v>0</v>
      </c>
      <c r="IY27">
        <v>0</v>
      </c>
      <c r="JB27" t="s">
        <v>29</v>
      </c>
      <c r="JC27">
        <v>0</v>
      </c>
      <c r="JD27">
        <v>0</v>
      </c>
      <c r="JE27">
        <v>0</v>
      </c>
      <c r="JF27">
        <v>0</v>
      </c>
      <c r="JI27" s="64" t="s">
        <v>29</v>
      </c>
      <c r="JJ27" s="64">
        <v>0</v>
      </c>
      <c r="JK27" s="64">
        <v>0</v>
      </c>
      <c r="JL27" s="64">
        <v>0</v>
      </c>
      <c r="JM27" s="64">
        <v>0</v>
      </c>
      <c r="JP27" s="67" t="s">
        <v>29</v>
      </c>
      <c r="JQ27" s="67">
        <v>0</v>
      </c>
      <c r="JR27" s="67">
        <v>0</v>
      </c>
      <c r="JS27" s="67">
        <v>0</v>
      </c>
      <c r="JT27" s="67">
        <v>0</v>
      </c>
    </row>
    <row r="28" spans="1:280"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0" t="s">
        <v>30</v>
      </c>
      <c r="GY28" s="60">
        <v>0</v>
      </c>
      <c r="GZ28" s="60">
        <v>0</v>
      </c>
      <c r="HA28" s="60">
        <v>0</v>
      </c>
      <c r="HB28" s="60">
        <v>0</v>
      </c>
      <c r="HE28" s="64" t="s">
        <v>30</v>
      </c>
      <c r="HF28" s="64">
        <v>0</v>
      </c>
      <c r="HG28" s="64">
        <v>0</v>
      </c>
      <c r="HH28" s="64">
        <v>0</v>
      </c>
      <c r="HI28" s="64">
        <v>0</v>
      </c>
      <c r="HL28" s="64" t="s">
        <v>30</v>
      </c>
      <c r="HM28" s="64">
        <v>0.03</v>
      </c>
      <c r="HN28" s="64">
        <v>0.12</v>
      </c>
      <c r="HO28" s="64">
        <v>0</v>
      </c>
      <c r="HP28" s="64">
        <v>0</v>
      </c>
      <c r="HS28" s="64" t="s">
        <v>30</v>
      </c>
      <c r="HT28" s="64">
        <v>0</v>
      </c>
      <c r="HU28" s="64">
        <v>0</v>
      </c>
      <c r="HV28" s="64">
        <v>0</v>
      </c>
      <c r="HW28" s="64">
        <v>0</v>
      </c>
      <c r="HZ28" s="64" t="s">
        <v>30</v>
      </c>
      <c r="IA28" s="64">
        <v>0.02</v>
      </c>
      <c r="IB28" s="64">
        <v>0</v>
      </c>
      <c r="IC28" s="64">
        <v>0.04</v>
      </c>
      <c r="ID28" s="64">
        <v>0</v>
      </c>
      <c r="IG28" s="64" t="s">
        <v>30</v>
      </c>
      <c r="IH28" s="64">
        <v>0</v>
      </c>
      <c r="II28" s="64">
        <v>0</v>
      </c>
      <c r="IJ28" s="64">
        <v>0</v>
      </c>
      <c r="IK28" s="64">
        <v>0</v>
      </c>
      <c r="IN28" s="64" t="s">
        <v>30</v>
      </c>
      <c r="IO28" s="64">
        <v>0</v>
      </c>
      <c r="IP28" s="64">
        <v>0</v>
      </c>
      <c r="IQ28" s="64">
        <v>0</v>
      </c>
      <c r="IR28" s="64">
        <v>0</v>
      </c>
      <c r="IU28" t="s">
        <v>30</v>
      </c>
      <c r="IV28">
        <v>0</v>
      </c>
      <c r="IW28">
        <v>0</v>
      </c>
      <c r="IX28">
        <v>0</v>
      </c>
      <c r="IY28">
        <v>0</v>
      </c>
      <c r="JB28" t="s">
        <v>30</v>
      </c>
      <c r="JC28">
        <v>0.08</v>
      </c>
      <c r="JD28">
        <v>0</v>
      </c>
      <c r="JE28">
        <v>0</v>
      </c>
      <c r="JF28">
        <v>0</v>
      </c>
      <c r="JI28" s="64" t="s">
        <v>30</v>
      </c>
      <c r="JJ28" s="64">
        <v>0</v>
      </c>
      <c r="JK28" s="64">
        <v>0</v>
      </c>
      <c r="JL28" s="64">
        <v>0</v>
      </c>
      <c r="JM28" s="64">
        <v>0</v>
      </c>
      <c r="JP28" s="67" t="s">
        <v>30</v>
      </c>
      <c r="JQ28" s="67">
        <v>0</v>
      </c>
      <c r="JR28" s="67">
        <v>0</v>
      </c>
      <c r="JS28" s="67">
        <v>0</v>
      </c>
      <c r="JT28" s="67">
        <v>0</v>
      </c>
    </row>
    <row r="29" spans="1:280"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0.11</v>
      </c>
      <c r="GS29" s="58">
        <v>0</v>
      </c>
      <c r="GT29" s="58">
        <v>0.13</v>
      </c>
      <c r="GU29" s="58">
        <v>0</v>
      </c>
      <c r="GX29" s="60" t="s">
        <v>31</v>
      </c>
      <c r="GY29" s="60">
        <v>0.03</v>
      </c>
      <c r="GZ29" s="60">
        <v>0</v>
      </c>
      <c r="HA29" s="60">
        <v>0</v>
      </c>
      <c r="HB29" s="60">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t="s">
        <v>31</v>
      </c>
      <c r="IV29">
        <v>0</v>
      </c>
      <c r="IW29">
        <v>0</v>
      </c>
      <c r="IX29">
        <v>0</v>
      </c>
      <c r="IY29">
        <v>0</v>
      </c>
      <c r="JB29" t="s">
        <v>31</v>
      </c>
      <c r="JC29">
        <v>0</v>
      </c>
      <c r="JD29">
        <v>0</v>
      </c>
      <c r="JE29">
        <v>0</v>
      </c>
      <c r="JF29">
        <v>0</v>
      </c>
      <c r="JI29" s="64" t="s">
        <v>31</v>
      </c>
      <c r="JJ29" s="64">
        <v>0</v>
      </c>
      <c r="JK29" s="64">
        <v>0</v>
      </c>
      <c r="JL29" s="64">
        <v>0</v>
      </c>
      <c r="JM29" s="64">
        <v>0</v>
      </c>
      <c r="JP29" s="67" t="s">
        <v>31</v>
      </c>
      <c r="JQ29" s="67">
        <v>0.06</v>
      </c>
      <c r="JR29" s="67">
        <v>0</v>
      </c>
      <c r="JS29" s="67">
        <v>0</v>
      </c>
      <c r="JT29" s="67">
        <v>0</v>
      </c>
    </row>
    <row r="30" spans="1:280"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0.04</v>
      </c>
      <c r="FJ30" s="6">
        <v>0</v>
      </c>
      <c r="FK30" s="6">
        <v>0</v>
      </c>
      <c r="FL30" s="6">
        <v>0.28000000000000003</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0" t="s">
        <v>32</v>
      </c>
      <c r="GY30" s="60">
        <v>0</v>
      </c>
      <c r="GZ30" s="60">
        <v>0</v>
      </c>
      <c r="HA30" s="60">
        <v>0</v>
      </c>
      <c r="HB30" s="60">
        <v>0</v>
      </c>
      <c r="HE30" s="64" t="s">
        <v>32</v>
      </c>
      <c r="HF30" s="64">
        <v>0</v>
      </c>
      <c r="HG30" s="64">
        <v>0</v>
      </c>
      <c r="HH30" s="64">
        <v>0</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0.03</v>
      </c>
      <c r="II30" s="64">
        <v>0</v>
      </c>
      <c r="IJ30" s="64">
        <v>0</v>
      </c>
      <c r="IK30" s="64">
        <v>0.18</v>
      </c>
      <c r="IN30" s="64" t="s">
        <v>32</v>
      </c>
      <c r="IO30" s="64">
        <v>0</v>
      </c>
      <c r="IP30" s="64">
        <v>0</v>
      </c>
      <c r="IQ30" s="64">
        <v>0</v>
      </c>
      <c r="IR30" s="64">
        <v>0</v>
      </c>
      <c r="IU30" t="s">
        <v>32</v>
      </c>
      <c r="IV30">
        <v>0</v>
      </c>
      <c r="IW30">
        <v>0</v>
      </c>
      <c r="IX30">
        <v>0</v>
      </c>
      <c r="IY30">
        <v>0</v>
      </c>
      <c r="JB30" t="s">
        <v>32</v>
      </c>
      <c r="JC30">
        <v>0.17</v>
      </c>
      <c r="JD30">
        <v>0</v>
      </c>
      <c r="JE30">
        <v>0</v>
      </c>
      <c r="JF30">
        <v>1.1399999999999999</v>
      </c>
      <c r="JI30" s="64" t="s">
        <v>32</v>
      </c>
      <c r="JJ30" s="64">
        <v>0</v>
      </c>
      <c r="JK30" s="64">
        <v>0</v>
      </c>
      <c r="JL30" s="64">
        <v>0</v>
      </c>
      <c r="JM30" s="64">
        <v>0</v>
      </c>
      <c r="JP30" s="67" t="s">
        <v>32</v>
      </c>
      <c r="JQ30" s="67">
        <v>0</v>
      </c>
      <c r="JR30" s="67">
        <v>0</v>
      </c>
      <c r="JS30" s="67">
        <v>0</v>
      </c>
      <c r="JT30" s="67">
        <v>0</v>
      </c>
    </row>
    <row r="31" spans="1:280"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c r="EF31" s="6" t="s">
        <v>33</v>
      </c>
      <c r="EG31" s="6">
        <v>7.0000000000000007E-2</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0.06</v>
      </c>
      <c r="FX31" s="6">
        <v>0</v>
      </c>
      <c r="FY31" s="6">
        <v>0.09</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0" t="s">
        <v>33</v>
      </c>
      <c r="GY31" s="60">
        <v>0</v>
      </c>
      <c r="GZ31" s="60">
        <v>0</v>
      </c>
      <c r="HA31" s="60">
        <v>0</v>
      </c>
      <c r="HB31" s="60">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v>
      </c>
      <c r="II31" s="64">
        <v>0</v>
      </c>
      <c r="IJ31" s="64">
        <v>0</v>
      </c>
      <c r="IK31" s="64">
        <v>0</v>
      </c>
      <c r="IN31" s="64" t="s">
        <v>33</v>
      </c>
      <c r="IO31" s="64">
        <v>0.05</v>
      </c>
      <c r="IP31" s="64">
        <v>0</v>
      </c>
      <c r="IQ31" s="64">
        <v>0</v>
      </c>
      <c r="IR31" s="64">
        <v>0</v>
      </c>
      <c r="IU31" t="s">
        <v>33</v>
      </c>
      <c r="IV31">
        <v>0</v>
      </c>
      <c r="IW31">
        <v>0</v>
      </c>
      <c r="IX31">
        <v>0</v>
      </c>
      <c r="IY31">
        <v>0</v>
      </c>
      <c r="JB31" t="s">
        <v>33</v>
      </c>
      <c r="JC31">
        <v>0</v>
      </c>
      <c r="JD31">
        <v>0</v>
      </c>
      <c r="JE31">
        <v>0</v>
      </c>
      <c r="JF31">
        <v>0</v>
      </c>
      <c r="JI31" s="64" t="s">
        <v>33</v>
      </c>
      <c r="JJ31" s="64">
        <v>0</v>
      </c>
      <c r="JK31" s="64">
        <v>0</v>
      </c>
      <c r="JL31" s="64">
        <v>0</v>
      </c>
      <c r="JM31" s="64">
        <v>0</v>
      </c>
      <c r="JP31" s="67" t="s">
        <v>33</v>
      </c>
      <c r="JQ31" s="67">
        <v>0</v>
      </c>
      <c r="JR31" s="67">
        <v>0</v>
      </c>
      <c r="JS31" s="67">
        <v>0</v>
      </c>
      <c r="JT31" s="67">
        <v>0</v>
      </c>
    </row>
    <row r="32" spans="1:280"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0.02</v>
      </c>
      <c r="FJ32" s="6">
        <v>0</v>
      </c>
      <c r="FK32" s="6">
        <v>0.04</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0" t="s">
        <v>34</v>
      </c>
      <c r="GY32" s="60">
        <v>0</v>
      </c>
      <c r="GZ32" s="60">
        <v>0</v>
      </c>
      <c r="HA32" s="60">
        <v>0</v>
      </c>
      <c r="HB32" s="60">
        <v>0</v>
      </c>
      <c r="HE32" s="64" t="s">
        <v>34</v>
      </c>
      <c r="HF32" s="64">
        <v>0</v>
      </c>
      <c r="HG32" s="64">
        <v>0</v>
      </c>
      <c r="HH32" s="64">
        <v>0</v>
      </c>
      <c r="HI32" s="64">
        <v>0</v>
      </c>
      <c r="HL32" s="64" t="s">
        <v>34</v>
      </c>
      <c r="HM32" s="64">
        <v>0</v>
      </c>
      <c r="HN32" s="64">
        <v>0</v>
      </c>
      <c r="HO32" s="64">
        <v>0</v>
      </c>
      <c r="HP32" s="64">
        <v>0</v>
      </c>
      <c r="HS32" s="64" t="s">
        <v>34</v>
      </c>
      <c r="HT32" s="64">
        <v>0.03</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t="s">
        <v>34</v>
      </c>
      <c r="IV32">
        <v>0</v>
      </c>
      <c r="IW32">
        <v>0</v>
      </c>
      <c r="IX32">
        <v>0</v>
      </c>
      <c r="IY32">
        <v>0</v>
      </c>
      <c r="JB32" t="s">
        <v>34</v>
      </c>
      <c r="JC32">
        <v>0</v>
      </c>
      <c r="JD32">
        <v>0</v>
      </c>
      <c r="JE32">
        <v>0</v>
      </c>
      <c r="JF32">
        <v>0</v>
      </c>
      <c r="JI32" s="64" t="s">
        <v>34</v>
      </c>
      <c r="JJ32" s="64">
        <v>0.03</v>
      </c>
      <c r="JK32" s="64">
        <v>0.18</v>
      </c>
      <c r="JL32" s="64">
        <v>0</v>
      </c>
      <c r="JM32" s="64">
        <v>0</v>
      </c>
      <c r="JP32" s="67" t="s">
        <v>34</v>
      </c>
      <c r="JQ32" s="67">
        <v>0</v>
      </c>
      <c r="JR32" s="67">
        <v>0</v>
      </c>
      <c r="JS32" s="67">
        <v>0</v>
      </c>
      <c r="JT32" s="67">
        <v>0</v>
      </c>
    </row>
    <row r="33" spans="1:280"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0" t="s">
        <v>35</v>
      </c>
      <c r="GY33" s="60">
        <v>0</v>
      </c>
      <c r="GZ33" s="60">
        <v>0</v>
      </c>
      <c r="HA33" s="60">
        <v>0</v>
      </c>
      <c r="HB33" s="60">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t="s">
        <v>35</v>
      </c>
      <c r="IV33">
        <v>0</v>
      </c>
      <c r="IW33">
        <v>0</v>
      </c>
      <c r="IX33">
        <v>0</v>
      </c>
      <c r="IY33">
        <v>0</v>
      </c>
      <c r="JB33" t="s">
        <v>35</v>
      </c>
      <c r="JC33">
        <v>0</v>
      </c>
      <c r="JD33">
        <v>0</v>
      </c>
      <c r="JE33">
        <v>0</v>
      </c>
      <c r="JF33">
        <v>0</v>
      </c>
      <c r="JI33" s="64" t="s">
        <v>35</v>
      </c>
      <c r="JJ33" s="64">
        <v>0.18</v>
      </c>
      <c r="JK33" s="64">
        <v>0</v>
      </c>
      <c r="JL33" s="64">
        <v>0</v>
      </c>
      <c r="JM33" s="64">
        <v>0</v>
      </c>
      <c r="JP33" s="67" t="s">
        <v>35</v>
      </c>
      <c r="JQ33" s="67">
        <v>0</v>
      </c>
      <c r="JR33" s="67">
        <v>0</v>
      </c>
      <c r="JS33" s="67">
        <v>0</v>
      </c>
      <c r="JT33" s="67">
        <v>0</v>
      </c>
    </row>
    <row r="34" spans="1:280"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0.04</v>
      </c>
      <c r="FQ34" s="6">
        <v>0</v>
      </c>
      <c r="FR34" s="6">
        <v>0.06</v>
      </c>
      <c r="FS34" s="6">
        <v>0</v>
      </c>
      <c r="FV34" s="6" t="s">
        <v>36</v>
      </c>
      <c r="FW34" s="6">
        <v>0</v>
      </c>
      <c r="FX34" s="6">
        <v>0</v>
      </c>
      <c r="FY34" s="6">
        <v>0</v>
      </c>
      <c r="FZ34" s="6">
        <v>0</v>
      </c>
      <c r="GC34" s="6" t="s">
        <v>36</v>
      </c>
      <c r="GD34" s="6">
        <v>0.04</v>
      </c>
      <c r="GE34" s="6">
        <v>0</v>
      </c>
      <c r="GF34" s="6">
        <v>0</v>
      </c>
      <c r="GG34" s="6">
        <v>0</v>
      </c>
      <c r="GJ34" s="58" t="s">
        <v>36</v>
      </c>
      <c r="GK34" s="58">
        <v>0.05</v>
      </c>
      <c r="GL34" s="58">
        <v>0</v>
      </c>
      <c r="GM34" s="58">
        <v>0</v>
      </c>
      <c r="GN34" s="58">
        <v>0</v>
      </c>
      <c r="GQ34" s="58" t="s">
        <v>36</v>
      </c>
      <c r="GR34" s="58">
        <v>0</v>
      </c>
      <c r="GS34" s="58">
        <v>0</v>
      </c>
      <c r="GT34" s="58">
        <v>0</v>
      </c>
      <c r="GU34" s="58">
        <v>0</v>
      </c>
      <c r="GX34" s="60" t="s">
        <v>36</v>
      </c>
      <c r="GY34" s="60">
        <v>0</v>
      </c>
      <c r="GZ34" s="60">
        <v>0</v>
      </c>
      <c r="HA34" s="60">
        <v>0</v>
      </c>
      <c r="HB34" s="60">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0.05</v>
      </c>
      <c r="II34" s="64">
        <v>0</v>
      </c>
      <c r="IJ34" s="64">
        <v>0.08</v>
      </c>
      <c r="IK34" s="64">
        <v>0</v>
      </c>
      <c r="IN34" s="64" t="s">
        <v>36</v>
      </c>
      <c r="IO34" s="64">
        <v>0</v>
      </c>
      <c r="IP34" s="64">
        <v>0</v>
      </c>
      <c r="IQ34" s="64">
        <v>0</v>
      </c>
      <c r="IR34" s="64">
        <v>0</v>
      </c>
      <c r="IU34" t="s">
        <v>36</v>
      </c>
      <c r="IV34">
        <v>0</v>
      </c>
      <c r="IW34">
        <v>0</v>
      </c>
      <c r="IX34">
        <v>0</v>
      </c>
      <c r="IY34">
        <v>0</v>
      </c>
      <c r="JB34" t="s">
        <v>36</v>
      </c>
      <c r="JC34">
        <v>0</v>
      </c>
      <c r="JD34">
        <v>0</v>
      </c>
      <c r="JE34">
        <v>0</v>
      </c>
      <c r="JF34">
        <v>0</v>
      </c>
      <c r="JI34" s="64" t="s">
        <v>36</v>
      </c>
      <c r="JJ34" s="64">
        <v>0</v>
      </c>
      <c r="JK34" s="64">
        <v>0</v>
      </c>
      <c r="JL34" s="64">
        <v>0</v>
      </c>
      <c r="JM34" s="64">
        <v>0</v>
      </c>
      <c r="JP34" s="67" t="s">
        <v>36</v>
      </c>
      <c r="JQ34" s="67">
        <v>0</v>
      </c>
      <c r="JR34" s="67">
        <v>0</v>
      </c>
      <c r="JS34" s="67">
        <v>0</v>
      </c>
      <c r="JT34" s="67">
        <v>0</v>
      </c>
    </row>
    <row r="35" spans="1:280"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0.22</v>
      </c>
      <c r="FC35" s="6">
        <v>0</v>
      </c>
      <c r="FD35" s="6">
        <v>0.11</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0" t="s">
        <v>37</v>
      </c>
      <c r="GY35" s="60">
        <v>0</v>
      </c>
      <c r="GZ35" s="60">
        <v>0</v>
      </c>
      <c r="HA35" s="60">
        <v>0</v>
      </c>
      <c r="HB35" s="60">
        <v>0</v>
      </c>
      <c r="HE35" s="64" t="s">
        <v>37</v>
      </c>
      <c r="HF35" s="64">
        <v>0</v>
      </c>
      <c r="HG35" s="64">
        <v>0</v>
      </c>
      <c r="HH35" s="64">
        <v>0</v>
      </c>
      <c r="HI35" s="64">
        <v>0</v>
      </c>
      <c r="HL35" s="64" t="s">
        <v>37</v>
      </c>
      <c r="HM35" s="64">
        <v>0</v>
      </c>
      <c r="HN35" s="64">
        <v>0</v>
      </c>
      <c r="HO35" s="64">
        <v>0</v>
      </c>
      <c r="HP35" s="64">
        <v>0</v>
      </c>
      <c r="HS35" s="64" t="s">
        <v>37</v>
      </c>
      <c r="HT35" s="64">
        <v>0</v>
      </c>
      <c r="HU35" s="64">
        <v>0</v>
      </c>
      <c r="HV35" s="64">
        <v>0</v>
      </c>
      <c r="HW35" s="64">
        <v>0</v>
      </c>
      <c r="HZ35" s="64" t="s">
        <v>37</v>
      </c>
      <c r="IA35" s="64">
        <v>0</v>
      </c>
      <c r="IB35" s="64">
        <v>0</v>
      </c>
      <c r="IC35" s="64">
        <v>0</v>
      </c>
      <c r="ID35" s="64">
        <v>0</v>
      </c>
      <c r="IG35" s="64" t="s">
        <v>37</v>
      </c>
      <c r="IH35" s="64">
        <v>0</v>
      </c>
      <c r="II35" s="64">
        <v>0</v>
      </c>
      <c r="IJ35" s="64">
        <v>0</v>
      </c>
      <c r="IK35" s="64">
        <v>0</v>
      </c>
      <c r="IN35" s="64" t="s">
        <v>37</v>
      </c>
      <c r="IO35" s="64">
        <v>0</v>
      </c>
      <c r="IP35" s="64">
        <v>0</v>
      </c>
      <c r="IQ35" s="64">
        <v>0</v>
      </c>
      <c r="IR35" s="64">
        <v>0</v>
      </c>
      <c r="IU35" t="s">
        <v>37</v>
      </c>
      <c r="IV35">
        <v>0</v>
      </c>
      <c r="IW35">
        <v>0</v>
      </c>
      <c r="IX35">
        <v>0</v>
      </c>
      <c r="IY35">
        <v>0</v>
      </c>
      <c r="JB35" t="s">
        <v>37</v>
      </c>
      <c r="JC35">
        <v>0</v>
      </c>
      <c r="JD35">
        <v>0</v>
      </c>
      <c r="JE35">
        <v>0</v>
      </c>
      <c r="JF35">
        <v>0</v>
      </c>
      <c r="JI35" s="64" t="s">
        <v>37</v>
      </c>
      <c r="JJ35" s="64">
        <v>0.03</v>
      </c>
      <c r="JK35" s="64">
        <v>0</v>
      </c>
      <c r="JL35" s="64">
        <v>0</v>
      </c>
      <c r="JM35" s="64">
        <v>0.18</v>
      </c>
      <c r="JP35" s="67" t="s">
        <v>37</v>
      </c>
      <c r="JQ35" s="67">
        <v>0</v>
      </c>
      <c r="JR35" s="67">
        <v>0</v>
      </c>
      <c r="JS35" s="67">
        <v>0</v>
      </c>
      <c r="JT35" s="67">
        <v>0</v>
      </c>
    </row>
    <row r="36" spans="1:280"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0" t="s">
        <v>38</v>
      </c>
      <c r="GY36" s="60">
        <v>0</v>
      </c>
      <c r="GZ36" s="60">
        <v>0</v>
      </c>
      <c r="HA36" s="60">
        <v>0</v>
      </c>
      <c r="HB36" s="60">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0.05</v>
      </c>
      <c r="IB36" s="64">
        <v>0</v>
      </c>
      <c r="IC36" s="64">
        <v>0</v>
      </c>
      <c r="ID36" s="64">
        <v>0.28000000000000003</v>
      </c>
      <c r="IG36" s="64" t="s">
        <v>38</v>
      </c>
      <c r="IH36" s="64">
        <v>0.05</v>
      </c>
      <c r="II36" s="64">
        <v>0</v>
      </c>
      <c r="IJ36" s="64">
        <v>0.08</v>
      </c>
      <c r="IK36" s="64">
        <v>0</v>
      </c>
      <c r="IN36" s="64" t="s">
        <v>38</v>
      </c>
      <c r="IO36" s="64">
        <v>0</v>
      </c>
      <c r="IP36" s="64">
        <v>0</v>
      </c>
      <c r="IQ36" s="64">
        <v>0</v>
      </c>
      <c r="IR36" s="64">
        <v>0</v>
      </c>
      <c r="IU36" t="s">
        <v>38</v>
      </c>
      <c r="IV36">
        <v>0.11</v>
      </c>
      <c r="IW36">
        <v>0</v>
      </c>
      <c r="IX36">
        <v>0.08</v>
      </c>
      <c r="IY36">
        <v>0</v>
      </c>
      <c r="JB36" t="s">
        <v>38</v>
      </c>
      <c r="JC36">
        <v>0</v>
      </c>
      <c r="JD36">
        <v>0</v>
      </c>
      <c r="JE36">
        <v>0</v>
      </c>
      <c r="JF36">
        <v>0</v>
      </c>
      <c r="JI36" s="64" t="s">
        <v>38</v>
      </c>
      <c r="JJ36" s="64">
        <v>0.03</v>
      </c>
      <c r="JK36" s="64">
        <v>0</v>
      </c>
      <c r="JL36" s="64">
        <v>0</v>
      </c>
      <c r="JM36" s="64">
        <v>0.19</v>
      </c>
      <c r="JP36" s="67" t="s">
        <v>38</v>
      </c>
      <c r="JQ36" s="67">
        <v>0.04</v>
      </c>
      <c r="JR36" s="67">
        <v>0.19</v>
      </c>
      <c r="JS36" s="67">
        <v>0</v>
      </c>
      <c r="JT36" s="67">
        <v>0</v>
      </c>
    </row>
    <row r="37" spans="1:280"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0" t="s">
        <v>39</v>
      </c>
      <c r="GY37" s="60">
        <v>0.12</v>
      </c>
      <c r="GZ37" s="60">
        <v>0</v>
      </c>
      <c r="HA37" s="60">
        <v>0</v>
      </c>
      <c r="HB37" s="60">
        <v>0</v>
      </c>
      <c r="HE37" s="64" t="s">
        <v>39</v>
      </c>
      <c r="HF37" s="64">
        <v>0</v>
      </c>
      <c r="HG37" s="64">
        <v>0</v>
      </c>
      <c r="HH37" s="64">
        <v>0</v>
      </c>
      <c r="HI37" s="64">
        <v>0</v>
      </c>
      <c r="HL37" s="64" t="s">
        <v>39</v>
      </c>
      <c r="HM37" s="64">
        <v>0</v>
      </c>
      <c r="HN37" s="64">
        <v>0</v>
      </c>
      <c r="HO37" s="64">
        <v>0</v>
      </c>
      <c r="HP37" s="64">
        <v>0</v>
      </c>
      <c r="HS37" s="64" t="s">
        <v>39</v>
      </c>
      <c r="HT37" s="64">
        <v>0.05</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c r="IU37" t="s">
        <v>39</v>
      </c>
      <c r="IV37">
        <v>0.3</v>
      </c>
      <c r="IW37">
        <v>0</v>
      </c>
      <c r="IX37">
        <v>0</v>
      </c>
      <c r="IY37">
        <v>0</v>
      </c>
      <c r="JB37" t="s">
        <v>39</v>
      </c>
      <c r="JC37">
        <v>0.06</v>
      </c>
      <c r="JD37">
        <v>0</v>
      </c>
      <c r="JE37">
        <v>0</v>
      </c>
      <c r="JF37">
        <v>0</v>
      </c>
      <c r="JI37" s="64" t="s">
        <v>39</v>
      </c>
      <c r="JJ37" s="64">
        <v>0</v>
      </c>
      <c r="JK37" s="64">
        <v>0</v>
      </c>
      <c r="JL37" s="64">
        <v>0</v>
      </c>
      <c r="JM37" s="64">
        <v>0</v>
      </c>
      <c r="JP37" s="67" t="s">
        <v>39</v>
      </c>
      <c r="JQ37" s="67">
        <v>0.16</v>
      </c>
      <c r="JR37" s="67">
        <v>0.48</v>
      </c>
      <c r="JS37" s="67">
        <v>0.12</v>
      </c>
      <c r="JT37" s="67">
        <v>0</v>
      </c>
    </row>
    <row r="38" spans="1:280"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0.11</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0" t="s">
        <v>40</v>
      </c>
      <c r="GY38" s="60">
        <v>0</v>
      </c>
      <c r="GZ38" s="60">
        <v>0</v>
      </c>
      <c r="HA38" s="60">
        <v>0</v>
      </c>
      <c r="HB38" s="60">
        <v>0</v>
      </c>
      <c r="HE38" s="64" t="s">
        <v>40</v>
      </c>
      <c r="HF38" s="64">
        <v>0</v>
      </c>
      <c r="HG38" s="64">
        <v>0</v>
      </c>
      <c r="HH38" s="64">
        <v>0</v>
      </c>
      <c r="HI38" s="64">
        <v>0</v>
      </c>
      <c r="HL38" s="64" t="s">
        <v>40</v>
      </c>
      <c r="HM38" s="64">
        <v>0.05</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t="s">
        <v>40</v>
      </c>
      <c r="IV38">
        <v>0</v>
      </c>
      <c r="IW38">
        <v>0</v>
      </c>
      <c r="IX38">
        <v>0</v>
      </c>
      <c r="IY38">
        <v>0</v>
      </c>
      <c r="JB38" t="s">
        <v>40</v>
      </c>
      <c r="JC38">
        <v>0</v>
      </c>
      <c r="JD38">
        <v>0</v>
      </c>
      <c r="JE38">
        <v>0</v>
      </c>
      <c r="JF38">
        <v>0</v>
      </c>
      <c r="JI38" s="64" t="s">
        <v>40</v>
      </c>
      <c r="JJ38" s="64">
        <v>0</v>
      </c>
      <c r="JK38" s="64">
        <v>0</v>
      </c>
      <c r="JL38" s="64">
        <v>0</v>
      </c>
      <c r="JM38" s="64">
        <v>0</v>
      </c>
      <c r="JP38" s="67" t="s">
        <v>40</v>
      </c>
      <c r="JQ38" s="67">
        <v>0.05</v>
      </c>
      <c r="JR38" s="67">
        <v>0</v>
      </c>
      <c r="JS38" s="67">
        <v>0</v>
      </c>
      <c r="JT38" s="67">
        <v>0</v>
      </c>
    </row>
    <row r="39" spans="1:280"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0" t="s">
        <v>41</v>
      </c>
      <c r="GY39" s="60">
        <v>0</v>
      </c>
      <c r="GZ39" s="60">
        <v>0</v>
      </c>
      <c r="HA39" s="60">
        <v>0</v>
      </c>
      <c r="HB39" s="60">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t="s">
        <v>41</v>
      </c>
      <c r="IV39">
        <v>0</v>
      </c>
      <c r="IW39">
        <v>0</v>
      </c>
      <c r="IX39">
        <v>0</v>
      </c>
      <c r="IY39">
        <v>0</v>
      </c>
      <c r="JB39" t="s">
        <v>41</v>
      </c>
      <c r="JC39">
        <v>0</v>
      </c>
      <c r="JD39">
        <v>0</v>
      </c>
      <c r="JE39">
        <v>0</v>
      </c>
      <c r="JF39">
        <v>0</v>
      </c>
      <c r="JI39" s="64" t="s">
        <v>41</v>
      </c>
      <c r="JJ39" s="64">
        <v>0</v>
      </c>
      <c r="JK39" s="64">
        <v>0</v>
      </c>
      <c r="JL39" s="64">
        <v>0</v>
      </c>
      <c r="JM39" s="64">
        <v>0</v>
      </c>
      <c r="JP39" s="67" t="s">
        <v>41</v>
      </c>
      <c r="JQ39" s="67">
        <v>0</v>
      </c>
      <c r="JR39" s="67">
        <v>0</v>
      </c>
      <c r="JS39" s="67">
        <v>0</v>
      </c>
      <c r="JT39" s="67">
        <v>0</v>
      </c>
    </row>
    <row r="40" spans="1:280"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0.02</v>
      </c>
      <c r="FC40" s="6">
        <v>0</v>
      </c>
      <c r="FD40" s="6">
        <v>0.04</v>
      </c>
      <c r="FE40" s="6">
        <v>0</v>
      </c>
      <c r="FH40" s="6" t="s">
        <v>42</v>
      </c>
      <c r="FI40" s="6">
        <v>0.14000000000000001</v>
      </c>
      <c r="FJ40" s="6">
        <v>0</v>
      </c>
      <c r="FK40" s="6">
        <v>0</v>
      </c>
      <c r="FL40" s="6">
        <v>0</v>
      </c>
      <c r="FO40" s="6" t="s">
        <v>42</v>
      </c>
      <c r="FP40" s="6">
        <v>0</v>
      </c>
      <c r="FQ40" s="6">
        <v>0</v>
      </c>
      <c r="FR40" s="6">
        <v>0</v>
      </c>
      <c r="FS40" s="6">
        <v>0</v>
      </c>
      <c r="FV40" s="6" t="s">
        <v>42</v>
      </c>
      <c r="FW40" s="6">
        <v>0.04</v>
      </c>
      <c r="FX40" s="6">
        <v>0</v>
      </c>
      <c r="FY40" s="6">
        <v>7.0000000000000007E-2</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0" t="s">
        <v>42</v>
      </c>
      <c r="GY40" s="60">
        <v>0</v>
      </c>
      <c r="GZ40" s="60">
        <v>0</v>
      </c>
      <c r="HA40" s="60">
        <v>0</v>
      </c>
      <c r="HB40" s="60">
        <v>0</v>
      </c>
      <c r="HE40" s="64" t="s">
        <v>42</v>
      </c>
      <c r="HF40" s="64">
        <v>0</v>
      </c>
      <c r="HG40" s="64">
        <v>0</v>
      </c>
      <c r="HH40" s="64">
        <v>0</v>
      </c>
      <c r="HI40" s="64">
        <v>0</v>
      </c>
      <c r="HL40" s="64" t="s">
        <v>42</v>
      </c>
      <c r="HM40" s="64">
        <v>0</v>
      </c>
      <c r="HN40" s="64">
        <v>0</v>
      </c>
      <c r="HO40" s="64">
        <v>0</v>
      </c>
      <c r="HP40" s="64">
        <v>0</v>
      </c>
      <c r="HS40" s="64" t="s">
        <v>42</v>
      </c>
      <c r="HT40" s="64">
        <v>0.22</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t="s">
        <v>42</v>
      </c>
      <c r="IV40">
        <v>0</v>
      </c>
      <c r="IW40">
        <v>0</v>
      </c>
      <c r="IX40">
        <v>0</v>
      </c>
      <c r="IY40">
        <v>0</v>
      </c>
      <c r="JB40" t="s">
        <v>42</v>
      </c>
      <c r="JC40">
        <v>0.04</v>
      </c>
      <c r="JD40">
        <v>0</v>
      </c>
      <c r="JE40">
        <v>0</v>
      </c>
      <c r="JF40">
        <v>0</v>
      </c>
      <c r="JI40" s="64" t="s">
        <v>42</v>
      </c>
      <c r="JJ40" s="64">
        <v>0.19</v>
      </c>
      <c r="JK40" s="64">
        <v>0</v>
      </c>
      <c r="JL40" s="64">
        <v>0.33</v>
      </c>
      <c r="JM40" s="64">
        <v>0</v>
      </c>
      <c r="JP40" s="67" t="s">
        <v>42</v>
      </c>
      <c r="JQ40" s="67">
        <v>0.3</v>
      </c>
      <c r="JR40" s="67">
        <v>0.86</v>
      </c>
      <c r="JS40" s="67">
        <v>0.24</v>
      </c>
      <c r="JT40" s="67">
        <v>0</v>
      </c>
    </row>
    <row r="41" spans="1:280"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c r="EF41" s="6" t="s">
        <v>43</v>
      </c>
      <c r="EG41" s="6">
        <v>0</v>
      </c>
      <c r="EH41" s="6">
        <v>0</v>
      </c>
      <c r="EI41" s="6">
        <v>0</v>
      </c>
      <c r="EJ41" s="6">
        <v>0</v>
      </c>
      <c r="EM41" s="6" t="s">
        <v>43</v>
      </c>
      <c r="EN41" s="6">
        <v>0</v>
      </c>
      <c r="EO41" s="6">
        <v>0</v>
      </c>
      <c r="EP41" s="6">
        <v>0</v>
      </c>
      <c r="EQ41" s="6">
        <v>0</v>
      </c>
      <c r="ET41" s="6" t="s">
        <v>43</v>
      </c>
      <c r="EU41" s="6">
        <v>7.0000000000000007E-2</v>
      </c>
      <c r="EV41" s="6">
        <v>0</v>
      </c>
      <c r="EW41" s="6">
        <v>0.11</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0.03</v>
      </c>
      <c r="GL41" s="58">
        <v>0</v>
      </c>
      <c r="GM41" s="58">
        <v>0.06</v>
      </c>
      <c r="GN41" s="58">
        <v>0</v>
      </c>
      <c r="GQ41" s="58" t="s">
        <v>43</v>
      </c>
      <c r="GR41" s="58">
        <v>0</v>
      </c>
      <c r="GS41" s="58">
        <v>0</v>
      </c>
      <c r="GT41" s="58">
        <v>0</v>
      </c>
      <c r="GU41" s="58">
        <v>0</v>
      </c>
      <c r="GX41" s="60" t="s">
        <v>43</v>
      </c>
      <c r="GY41" s="60">
        <v>0</v>
      </c>
      <c r="GZ41" s="60">
        <v>0</v>
      </c>
      <c r="HA41" s="60">
        <v>0</v>
      </c>
      <c r="HB41" s="60">
        <v>0</v>
      </c>
      <c r="HE41" s="64" t="s">
        <v>43</v>
      </c>
      <c r="HF41" s="64">
        <v>0.03</v>
      </c>
      <c r="HG41" s="64">
        <v>0.16</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c r="IU41" t="s">
        <v>43</v>
      </c>
      <c r="IV41">
        <v>0.1</v>
      </c>
      <c r="IW41">
        <v>0</v>
      </c>
      <c r="IX41">
        <v>0.17</v>
      </c>
      <c r="IY41">
        <v>0</v>
      </c>
      <c r="JB41" t="s">
        <v>43</v>
      </c>
      <c r="JC41">
        <v>0.02</v>
      </c>
      <c r="JD41">
        <v>0</v>
      </c>
      <c r="JE41">
        <v>0.04</v>
      </c>
      <c r="JF41">
        <v>0</v>
      </c>
      <c r="JI41" s="64" t="s">
        <v>43</v>
      </c>
      <c r="JJ41" s="64">
        <v>0</v>
      </c>
      <c r="JK41" s="64">
        <v>0</v>
      </c>
      <c r="JL41" s="64">
        <v>0</v>
      </c>
      <c r="JM41" s="64">
        <v>0</v>
      </c>
      <c r="JP41" s="67" t="s">
        <v>43</v>
      </c>
      <c r="JQ41" s="67">
        <v>0</v>
      </c>
      <c r="JR41" s="67">
        <v>0</v>
      </c>
      <c r="JS41" s="67">
        <v>0</v>
      </c>
      <c r="JT41" s="67">
        <v>0</v>
      </c>
    </row>
    <row r="42" spans="1:280"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0.02</v>
      </c>
      <c r="EH42" s="6">
        <v>0</v>
      </c>
      <c r="EI42" s="6">
        <v>0.04</v>
      </c>
      <c r="EJ42" s="6">
        <v>0</v>
      </c>
      <c r="EM42" s="6" t="s">
        <v>44</v>
      </c>
      <c r="EN42" s="6">
        <v>0.03</v>
      </c>
      <c r="EO42" s="6">
        <v>0</v>
      </c>
      <c r="EP42" s="6">
        <v>0.05</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0.05</v>
      </c>
      <c r="FX42" s="6">
        <v>0.28000000000000003</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0" t="s">
        <v>44</v>
      </c>
      <c r="GY42" s="60">
        <v>0</v>
      </c>
      <c r="GZ42" s="60">
        <v>0</v>
      </c>
      <c r="HA42" s="60">
        <v>0</v>
      </c>
      <c r="HB42" s="60">
        <v>0</v>
      </c>
      <c r="HE42" s="64" t="s">
        <v>44</v>
      </c>
      <c r="HF42" s="64">
        <v>0</v>
      </c>
      <c r="HG42" s="64">
        <v>0</v>
      </c>
      <c r="HH42" s="64">
        <v>0</v>
      </c>
      <c r="HI42" s="64">
        <v>0</v>
      </c>
      <c r="HL42" s="64" t="s">
        <v>44</v>
      </c>
      <c r="HM42" s="64">
        <v>0</v>
      </c>
      <c r="HN42" s="64">
        <v>0</v>
      </c>
      <c r="HO42" s="64">
        <v>0</v>
      </c>
      <c r="HP42" s="64">
        <v>0</v>
      </c>
      <c r="HS42" s="64" t="s">
        <v>44</v>
      </c>
      <c r="HT42" s="64">
        <v>0.05</v>
      </c>
      <c r="HU42" s="64">
        <v>0.28999999999999998</v>
      </c>
      <c r="HV42" s="64">
        <v>0</v>
      </c>
      <c r="HW42" s="64">
        <v>0</v>
      </c>
      <c r="HZ42" s="64" t="s">
        <v>44</v>
      </c>
      <c r="IA42" s="64">
        <v>0.14000000000000001</v>
      </c>
      <c r="IB42" s="64">
        <v>0.84</v>
      </c>
      <c r="IC42" s="64">
        <v>0</v>
      </c>
      <c r="ID42" s="64">
        <v>0</v>
      </c>
      <c r="IG42" s="64" t="s">
        <v>44</v>
      </c>
      <c r="IH42" s="64">
        <v>0</v>
      </c>
      <c r="II42" s="64">
        <v>0</v>
      </c>
      <c r="IJ42" s="64">
        <v>0</v>
      </c>
      <c r="IK42" s="64">
        <v>0</v>
      </c>
      <c r="IN42" s="64" t="s">
        <v>44</v>
      </c>
      <c r="IO42" s="64">
        <v>0.02</v>
      </c>
      <c r="IP42" s="64">
        <v>0.14000000000000001</v>
      </c>
      <c r="IQ42" s="64">
        <v>0</v>
      </c>
      <c r="IR42" s="64">
        <v>0</v>
      </c>
      <c r="IU42" t="s">
        <v>44</v>
      </c>
      <c r="IV42">
        <v>7.0000000000000007E-2</v>
      </c>
      <c r="IW42">
        <v>0.37</v>
      </c>
      <c r="IX42">
        <v>0</v>
      </c>
      <c r="IY42">
        <v>0</v>
      </c>
      <c r="JB42" t="s">
        <v>44</v>
      </c>
      <c r="JC42">
        <v>0.11</v>
      </c>
      <c r="JD42">
        <v>0.63</v>
      </c>
      <c r="JE42">
        <v>0</v>
      </c>
      <c r="JF42">
        <v>0</v>
      </c>
      <c r="JI42" s="64" t="s">
        <v>44</v>
      </c>
      <c r="JJ42" s="64">
        <v>1.25</v>
      </c>
      <c r="JK42" s="64">
        <v>6.06</v>
      </c>
      <c r="JL42" s="64">
        <v>0.26</v>
      </c>
      <c r="JM42" s="64">
        <v>0</v>
      </c>
      <c r="JP42" s="67" t="s">
        <v>44</v>
      </c>
      <c r="JQ42" s="67">
        <v>0.44</v>
      </c>
      <c r="JR42" s="67">
        <v>1.9</v>
      </c>
      <c r="JS42" s="67">
        <v>0.14000000000000001</v>
      </c>
      <c r="JT42" s="67">
        <v>0</v>
      </c>
    </row>
    <row r="43" spans="1:280"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0.14000000000000001</v>
      </c>
      <c r="FC43" s="6">
        <v>0</v>
      </c>
      <c r="FD43" s="6">
        <v>0.23</v>
      </c>
      <c r="FE43" s="6">
        <v>0</v>
      </c>
      <c r="FH43" s="6" t="s">
        <v>45</v>
      </c>
      <c r="FI43" s="6">
        <v>0.2</v>
      </c>
      <c r="FJ43" s="6">
        <v>0</v>
      </c>
      <c r="FK43" s="6">
        <v>0.35</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0.04</v>
      </c>
      <c r="GL43" s="58">
        <v>0</v>
      </c>
      <c r="GM43" s="58">
        <v>0</v>
      </c>
      <c r="GN43" s="58">
        <v>0</v>
      </c>
      <c r="GQ43" s="58" t="s">
        <v>45</v>
      </c>
      <c r="GR43" s="58">
        <v>0</v>
      </c>
      <c r="GS43" s="58">
        <v>0</v>
      </c>
      <c r="GT43" s="58">
        <v>0</v>
      </c>
      <c r="GU43" s="58">
        <v>0</v>
      </c>
      <c r="GX43" s="60" t="s">
        <v>45</v>
      </c>
      <c r="GY43" s="60">
        <v>0.17</v>
      </c>
      <c r="GZ43" s="60">
        <v>0</v>
      </c>
      <c r="HA43" s="60">
        <v>0</v>
      </c>
      <c r="HB43" s="60">
        <v>0.9</v>
      </c>
      <c r="HE43" s="64" t="s">
        <v>45</v>
      </c>
      <c r="HF43" s="64">
        <v>0.03</v>
      </c>
      <c r="HG43" s="64">
        <v>0</v>
      </c>
      <c r="HH43" s="64">
        <v>0</v>
      </c>
      <c r="HI43" s="64">
        <v>0.14000000000000001</v>
      </c>
      <c r="HL43" s="64" t="s">
        <v>45</v>
      </c>
      <c r="HM43" s="64">
        <v>0.22</v>
      </c>
      <c r="HN43" s="64">
        <v>0</v>
      </c>
      <c r="HO43" s="64">
        <v>0</v>
      </c>
      <c r="HP43" s="64">
        <v>0.7</v>
      </c>
      <c r="HS43" s="64" t="s">
        <v>45</v>
      </c>
      <c r="HT43" s="64">
        <v>0.27</v>
      </c>
      <c r="HU43" s="64">
        <v>0</v>
      </c>
      <c r="HV43" s="64">
        <v>0.15</v>
      </c>
      <c r="HW43" s="64">
        <v>0.52</v>
      </c>
      <c r="HZ43" s="64" t="s">
        <v>45</v>
      </c>
      <c r="IA43" s="64">
        <v>0.14000000000000001</v>
      </c>
      <c r="IB43" s="64">
        <v>0</v>
      </c>
      <c r="IC43" s="64">
        <v>0</v>
      </c>
      <c r="ID43" s="64">
        <v>0</v>
      </c>
      <c r="IG43" s="64" t="s">
        <v>45</v>
      </c>
      <c r="IH43" s="64">
        <v>0</v>
      </c>
      <c r="II43" s="64">
        <v>0</v>
      </c>
      <c r="IJ43" s="64">
        <v>0</v>
      </c>
      <c r="IK43" s="64">
        <v>0</v>
      </c>
      <c r="IN43" s="64" t="s">
        <v>45</v>
      </c>
      <c r="IO43" s="64">
        <v>0</v>
      </c>
      <c r="IP43" s="64">
        <v>0</v>
      </c>
      <c r="IQ43" s="64">
        <v>0</v>
      </c>
      <c r="IR43" s="64">
        <v>0</v>
      </c>
      <c r="IU43" t="s">
        <v>45</v>
      </c>
      <c r="IV43">
        <v>0.03</v>
      </c>
      <c r="IW43">
        <v>0</v>
      </c>
      <c r="IX43">
        <v>0.06</v>
      </c>
      <c r="IY43">
        <v>0</v>
      </c>
      <c r="JB43" t="s">
        <v>45</v>
      </c>
      <c r="JC43">
        <v>7.0000000000000007E-2</v>
      </c>
      <c r="JD43">
        <v>0</v>
      </c>
      <c r="JE43">
        <v>0.12</v>
      </c>
      <c r="JF43">
        <v>0</v>
      </c>
      <c r="JI43" s="64" t="s">
        <v>45</v>
      </c>
      <c r="JJ43" s="64">
        <v>0.42</v>
      </c>
      <c r="JK43" s="64">
        <v>1.71</v>
      </c>
      <c r="JL43" s="64">
        <v>0.2</v>
      </c>
      <c r="JM43" s="64">
        <v>0</v>
      </c>
      <c r="JP43" s="67" t="s">
        <v>45</v>
      </c>
      <c r="JQ43" s="67">
        <v>0.02</v>
      </c>
      <c r="JR43" s="67">
        <v>0</v>
      </c>
      <c r="JS43" s="67">
        <v>0.04</v>
      </c>
      <c r="JT43" s="67">
        <v>0</v>
      </c>
    </row>
    <row r="44" spans="1:280"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c r="EF44" s="6" t="s">
        <v>46</v>
      </c>
      <c r="EG44" s="6">
        <v>0.11</v>
      </c>
      <c r="EH44" s="6">
        <v>0</v>
      </c>
      <c r="EI44" s="6">
        <v>0.03</v>
      </c>
      <c r="EJ44" s="6">
        <v>0</v>
      </c>
      <c r="EM44" s="6" t="s">
        <v>46</v>
      </c>
      <c r="EN44" s="6">
        <v>0</v>
      </c>
      <c r="EO44" s="6">
        <v>0</v>
      </c>
      <c r="EP44" s="6">
        <v>0</v>
      </c>
      <c r="EQ44" s="6">
        <v>0</v>
      </c>
      <c r="ET44" s="6" t="s">
        <v>46</v>
      </c>
      <c r="EU44" s="6">
        <v>0</v>
      </c>
      <c r="EV44" s="6">
        <v>0</v>
      </c>
      <c r="EW44" s="6">
        <v>0</v>
      </c>
      <c r="EX44" s="6">
        <v>0</v>
      </c>
      <c r="FA44" s="6" t="s">
        <v>46</v>
      </c>
      <c r="FB44" s="6">
        <v>0.48</v>
      </c>
      <c r="FC44" s="6">
        <v>0.46</v>
      </c>
      <c r="FD44" s="6">
        <v>0.69</v>
      </c>
      <c r="FE44" s="6">
        <v>0</v>
      </c>
      <c r="FH44" s="6" t="s">
        <v>46</v>
      </c>
      <c r="FI44" s="6">
        <v>1.78</v>
      </c>
      <c r="FJ44" s="6">
        <v>1.49</v>
      </c>
      <c r="FK44" s="6">
        <v>2.15</v>
      </c>
      <c r="FL44" s="6">
        <v>1.5</v>
      </c>
      <c r="FO44" s="6" t="s">
        <v>46</v>
      </c>
      <c r="FP44" s="6">
        <v>2.17</v>
      </c>
      <c r="FQ44" s="6">
        <v>0.95</v>
      </c>
      <c r="FR44" s="6">
        <v>2.78</v>
      </c>
      <c r="FS44" s="6">
        <v>2.04</v>
      </c>
      <c r="FV44" s="6" t="s">
        <v>46</v>
      </c>
      <c r="FW44" s="6">
        <v>0.74</v>
      </c>
      <c r="FX44" s="6">
        <v>0.69</v>
      </c>
      <c r="FY44" s="6">
        <v>0.86</v>
      </c>
      <c r="FZ44" s="6">
        <v>0.22</v>
      </c>
      <c r="GC44" s="6" t="s">
        <v>46</v>
      </c>
      <c r="GD44" s="6">
        <v>0.86</v>
      </c>
      <c r="GE44" s="6">
        <v>0.16</v>
      </c>
      <c r="GF44" s="6">
        <v>0.92</v>
      </c>
      <c r="GG44" s="6">
        <v>1.75</v>
      </c>
      <c r="GJ44" s="58" t="s">
        <v>46</v>
      </c>
      <c r="GK44" s="58">
        <v>1.06</v>
      </c>
      <c r="GL44" s="58">
        <v>1.94</v>
      </c>
      <c r="GM44" s="58">
        <v>0.35</v>
      </c>
      <c r="GN44" s="58">
        <v>1.26</v>
      </c>
      <c r="GQ44" s="58" t="s">
        <v>46</v>
      </c>
      <c r="GR44" s="58">
        <v>0.79</v>
      </c>
      <c r="GS44" s="58">
        <v>1.6</v>
      </c>
      <c r="GT44" s="58">
        <v>0.69</v>
      </c>
      <c r="GU44" s="58">
        <v>0.57999999999999996</v>
      </c>
      <c r="GX44" s="60" t="s">
        <v>46</v>
      </c>
      <c r="GY44" s="60">
        <v>0.63</v>
      </c>
      <c r="GZ44" s="60">
        <v>0.67</v>
      </c>
      <c r="HA44" s="60">
        <v>0.67</v>
      </c>
      <c r="HB44" s="60">
        <v>0.68</v>
      </c>
      <c r="HE44" s="64" t="s">
        <v>46</v>
      </c>
      <c r="HF44" s="64">
        <v>1.29</v>
      </c>
      <c r="HG44" s="64">
        <v>0.85</v>
      </c>
      <c r="HH44" s="64">
        <v>1.55</v>
      </c>
      <c r="HI44" s="64">
        <v>1.29</v>
      </c>
      <c r="HL44" s="64" t="s">
        <v>46</v>
      </c>
      <c r="HM44" s="64">
        <v>1.1499999999999999</v>
      </c>
      <c r="HN44" s="64">
        <v>0.22</v>
      </c>
      <c r="HO44" s="64">
        <v>1.92</v>
      </c>
      <c r="HP44" s="64">
        <v>0.37</v>
      </c>
      <c r="HS44" s="64" t="s">
        <v>46</v>
      </c>
      <c r="HT44" s="64">
        <v>0.89</v>
      </c>
      <c r="HU44" s="64">
        <v>0.12</v>
      </c>
      <c r="HV44" s="64">
        <v>0.85</v>
      </c>
      <c r="HW44" s="64">
        <v>2.0499999999999998</v>
      </c>
      <c r="HZ44" s="64" t="s">
        <v>46</v>
      </c>
      <c r="IA44" s="64">
        <v>1.79</v>
      </c>
      <c r="IB44" s="64">
        <v>1.77</v>
      </c>
      <c r="IC44" s="64">
        <v>1.8</v>
      </c>
      <c r="ID44" s="64">
        <v>2.5299999999999998</v>
      </c>
      <c r="IG44" s="64" t="s">
        <v>46</v>
      </c>
      <c r="IH44" s="64">
        <v>2.81</v>
      </c>
      <c r="II44" s="64">
        <v>6.75</v>
      </c>
      <c r="IJ44" s="64">
        <v>1.82</v>
      </c>
      <c r="IK44" s="64">
        <v>3.11</v>
      </c>
      <c r="IN44" s="64" t="s">
        <v>46</v>
      </c>
      <c r="IO44" s="64">
        <v>1.4</v>
      </c>
      <c r="IP44" s="64">
        <v>3.86</v>
      </c>
      <c r="IQ44" s="64">
        <v>0.89</v>
      </c>
      <c r="IR44" s="64">
        <v>1.34</v>
      </c>
      <c r="IU44" t="s">
        <v>46</v>
      </c>
      <c r="IV44">
        <v>3.43</v>
      </c>
      <c r="IW44">
        <v>10.71</v>
      </c>
      <c r="IX44">
        <v>1.83</v>
      </c>
      <c r="IY44">
        <v>2.0299999999999998</v>
      </c>
      <c r="JB44" t="s">
        <v>46</v>
      </c>
      <c r="JC44">
        <v>2.36</v>
      </c>
      <c r="JD44">
        <v>6.16</v>
      </c>
      <c r="JE44">
        <v>1.71</v>
      </c>
      <c r="JF44">
        <v>1.5</v>
      </c>
      <c r="JI44" s="64" t="s">
        <v>46</v>
      </c>
      <c r="JJ44" s="64">
        <v>1.48</v>
      </c>
      <c r="JK44" s="64">
        <v>3.98</v>
      </c>
      <c r="JL44" s="64">
        <v>1.01</v>
      </c>
      <c r="JM44" s="64">
        <v>0</v>
      </c>
      <c r="JP44" s="67" t="s">
        <v>46</v>
      </c>
      <c r="JQ44" s="67">
        <v>3.46</v>
      </c>
      <c r="JR44" s="67">
        <v>11.69</v>
      </c>
      <c r="JS44" s="67">
        <v>0.98</v>
      </c>
      <c r="JT44" s="67">
        <v>2.04</v>
      </c>
    </row>
    <row r="45" spans="1:280"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c r="EF45" s="6" t="s">
        <v>47</v>
      </c>
      <c r="EG45" s="6">
        <v>0.04</v>
      </c>
      <c r="EH45" s="6">
        <v>0.17</v>
      </c>
      <c r="EI45" s="6">
        <v>0</v>
      </c>
      <c r="EJ45" s="6">
        <v>0</v>
      </c>
      <c r="EM45" s="6" t="s">
        <v>47</v>
      </c>
      <c r="EN45" s="6">
        <v>0.05</v>
      </c>
      <c r="EO45" s="6">
        <v>0</v>
      </c>
      <c r="EP45" s="6">
        <v>0</v>
      </c>
      <c r="EQ45" s="6">
        <v>0</v>
      </c>
      <c r="ET45" s="6" t="s">
        <v>47</v>
      </c>
      <c r="EU45" s="6">
        <v>0.03</v>
      </c>
      <c r="EV45" s="6">
        <v>0.16</v>
      </c>
      <c r="EW45" s="6">
        <v>0</v>
      </c>
      <c r="EX45" s="6">
        <v>0</v>
      </c>
      <c r="FA45" s="6" t="s">
        <v>47</v>
      </c>
      <c r="FB45" s="6">
        <v>0</v>
      </c>
      <c r="FC45" s="6">
        <v>0</v>
      </c>
      <c r="FD45" s="6">
        <v>0</v>
      </c>
      <c r="FE45" s="6">
        <v>0</v>
      </c>
      <c r="FH45" s="6" t="s">
        <v>47</v>
      </c>
      <c r="FI45" s="6">
        <v>0.15</v>
      </c>
      <c r="FJ45" s="6">
        <v>0.22</v>
      </c>
      <c r="FK45" s="6">
        <v>0.19</v>
      </c>
      <c r="FL45" s="6">
        <v>0</v>
      </c>
      <c r="FO45" s="6" t="s">
        <v>47</v>
      </c>
      <c r="FP45" s="6">
        <v>0</v>
      </c>
      <c r="FQ45" s="6">
        <v>0</v>
      </c>
      <c r="FR45" s="6">
        <v>0</v>
      </c>
      <c r="FS45" s="6">
        <v>0</v>
      </c>
      <c r="FV45" s="6" t="s">
        <v>47</v>
      </c>
      <c r="FW45" s="6">
        <v>0.03</v>
      </c>
      <c r="FX45" s="6">
        <v>0.15</v>
      </c>
      <c r="FY45" s="6">
        <v>0</v>
      </c>
      <c r="FZ45" s="6">
        <v>0</v>
      </c>
      <c r="GC45" s="6" t="s">
        <v>47</v>
      </c>
      <c r="GD45" s="6">
        <v>0.06</v>
      </c>
      <c r="GE45" s="6">
        <v>0.11</v>
      </c>
      <c r="GF45" s="6">
        <v>0</v>
      </c>
      <c r="GG45" s="6">
        <v>0</v>
      </c>
      <c r="GJ45" s="58" t="s">
        <v>47</v>
      </c>
      <c r="GK45" s="58">
        <v>0.02</v>
      </c>
      <c r="GL45" s="58">
        <v>0.12</v>
      </c>
      <c r="GM45" s="58">
        <v>0</v>
      </c>
      <c r="GN45" s="58">
        <v>0</v>
      </c>
      <c r="GQ45" s="58" t="s">
        <v>47</v>
      </c>
      <c r="GR45" s="58">
        <v>0</v>
      </c>
      <c r="GS45" s="58">
        <v>0</v>
      </c>
      <c r="GT45" s="58">
        <v>0</v>
      </c>
      <c r="GU45" s="58">
        <v>0</v>
      </c>
      <c r="GX45" s="60" t="s">
        <v>47</v>
      </c>
      <c r="GY45" s="60">
        <v>0.03</v>
      </c>
      <c r="GZ45" s="60">
        <v>0.17</v>
      </c>
      <c r="HA45" s="60">
        <v>0</v>
      </c>
      <c r="HB45" s="60">
        <v>0</v>
      </c>
      <c r="HE45" s="64" t="s">
        <v>47</v>
      </c>
      <c r="HF45" s="64">
        <v>0.08</v>
      </c>
      <c r="HG45" s="64">
        <v>0.14000000000000001</v>
      </c>
      <c r="HH45" s="64">
        <v>0</v>
      </c>
      <c r="HI45" s="64">
        <v>0</v>
      </c>
      <c r="HL45" s="64" t="s">
        <v>47</v>
      </c>
      <c r="HM45" s="64">
        <v>0.19</v>
      </c>
      <c r="HN45" s="64">
        <v>0</v>
      </c>
      <c r="HO45" s="64">
        <v>0</v>
      </c>
      <c r="HP45" s="64">
        <v>0</v>
      </c>
      <c r="HS45" s="64" t="s">
        <v>47</v>
      </c>
      <c r="HT45" s="64">
        <v>0.04</v>
      </c>
      <c r="HU45" s="64">
        <v>0.26</v>
      </c>
      <c r="HV45" s="64">
        <v>0</v>
      </c>
      <c r="HW45" s="64">
        <v>0</v>
      </c>
      <c r="HZ45" s="64" t="s">
        <v>47</v>
      </c>
      <c r="IA45" s="64">
        <v>0.15</v>
      </c>
      <c r="IB45" s="64">
        <v>0.66</v>
      </c>
      <c r="IC45" s="64">
        <v>0</v>
      </c>
      <c r="ID45" s="64">
        <v>0</v>
      </c>
      <c r="IG45" s="64" t="s">
        <v>47</v>
      </c>
      <c r="IH45" s="64">
        <v>0.08</v>
      </c>
      <c r="II45" s="64">
        <v>0.54</v>
      </c>
      <c r="IJ45" s="64">
        <v>0</v>
      </c>
      <c r="IK45" s="64">
        <v>0</v>
      </c>
      <c r="IN45" s="64" t="s">
        <v>47</v>
      </c>
      <c r="IO45" s="64">
        <v>0.13</v>
      </c>
      <c r="IP45" s="64">
        <v>0.13</v>
      </c>
      <c r="IQ45" s="64">
        <v>0</v>
      </c>
      <c r="IR45" s="64">
        <v>0.77</v>
      </c>
      <c r="IU45" t="s">
        <v>47</v>
      </c>
      <c r="IV45">
        <v>0.45</v>
      </c>
      <c r="IW45">
        <v>1.43</v>
      </c>
      <c r="IX45">
        <v>0.03</v>
      </c>
      <c r="IY45">
        <v>1.1599999999999999</v>
      </c>
      <c r="JB45" t="s">
        <v>47</v>
      </c>
      <c r="JC45">
        <v>0.17</v>
      </c>
      <c r="JD45">
        <v>0</v>
      </c>
      <c r="JE45">
        <v>0</v>
      </c>
      <c r="JF45">
        <v>0.13</v>
      </c>
      <c r="JI45" s="64" t="s">
        <v>47</v>
      </c>
      <c r="JJ45" s="64">
        <v>0.78</v>
      </c>
      <c r="JK45" s="64">
        <v>0.27</v>
      </c>
      <c r="JL45" s="64">
        <v>0.56999999999999995</v>
      </c>
      <c r="JM45" s="64">
        <v>0</v>
      </c>
      <c r="JP45" s="67" t="s">
        <v>47</v>
      </c>
      <c r="JQ45" s="67">
        <v>0.3</v>
      </c>
      <c r="JR45" s="67">
        <v>0.15</v>
      </c>
      <c r="JS45" s="67">
        <v>0.08</v>
      </c>
      <c r="JT45" s="67">
        <v>0</v>
      </c>
    </row>
    <row r="46" spans="1:280"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c r="EF46" s="6" t="s">
        <v>48</v>
      </c>
      <c r="EG46" s="6">
        <v>0.06</v>
      </c>
      <c r="EH46" s="6">
        <v>0</v>
      </c>
      <c r="EI46" s="6">
        <v>0.02</v>
      </c>
      <c r="EJ46" s="6">
        <v>0</v>
      </c>
      <c r="EM46" s="6" t="s">
        <v>48</v>
      </c>
      <c r="EN46" s="6">
        <v>0.04</v>
      </c>
      <c r="EO46" s="6">
        <v>0</v>
      </c>
      <c r="EP46" s="6">
        <v>7.0000000000000007E-2</v>
      </c>
      <c r="EQ46" s="6">
        <v>0</v>
      </c>
      <c r="ET46" s="6" t="s">
        <v>48</v>
      </c>
      <c r="EU46" s="6">
        <v>0.03</v>
      </c>
      <c r="EV46" s="6">
        <v>0</v>
      </c>
      <c r="EW46" s="6">
        <v>0.05</v>
      </c>
      <c r="EX46" s="6">
        <v>0</v>
      </c>
      <c r="FA46" s="6" t="s">
        <v>48</v>
      </c>
      <c r="FB46" s="6">
        <v>0</v>
      </c>
      <c r="FC46" s="6">
        <v>0</v>
      </c>
      <c r="FD46" s="6">
        <v>0</v>
      </c>
      <c r="FE46" s="6">
        <v>0</v>
      </c>
      <c r="FH46" s="6" t="s">
        <v>48</v>
      </c>
      <c r="FI46" s="6">
        <v>0</v>
      </c>
      <c r="FJ46" s="6">
        <v>0</v>
      </c>
      <c r="FK46" s="6">
        <v>0</v>
      </c>
      <c r="FL46" s="6">
        <v>0</v>
      </c>
      <c r="FO46" s="6" t="s">
        <v>48</v>
      </c>
      <c r="FP46" s="6">
        <v>0.41</v>
      </c>
      <c r="FQ46" s="6">
        <v>0</v>
      </c>
      <c r="FR46" s="6">
        <v>0</v>
      </c>
      <c r="FS46" s="6">
        <v>2.1</v>
      </c>
      <c r="FV46" s="6" t="s">
        <v>48</v>
      </c>
      <c r="FW46" s="6">
        <v>0.1</v>
      </c>
      <c r="FX46" s="6">
        <v>0</v>
      </c>
      <c r="FY46" s="6">
        <v>0.17</v>
      </c>
      <c r="FZ46" s="6">
        <v>0</v>
      </c>
      <c r="GC46" s="6" t="s">
        <v>48</v>
      </c>
      <c r="GD46" s="6">
        <v>7.0000000000000007E-2</v>
      </c>
      <c r="GE46" s="6">
        <v>0</v>
      </c>
      <c r="GF46" s="6">
        <v>0.12</v>
      </c>
      <c r="GG46" s="6">
        <v>0</v>
      </c>
      <c r="GJ46" s="58" t="s">
        <v>48</v>
      </c>
      <c r="GK46" s="58">
        <v>1.69</v>
      </c>
      <c r="GL46" s="58">
        <v>8.33</v>
      </c>
      <c r="GM46" s="58">
        <v>0.04</v>
      </c>
      <c r="GN46" s="58">
        <v>0</v>
      </c>
      <c r="GQ46" s="58" t="s">
        <v>48</v>
      </c>
      <c r="GR46" s="58">
        <v>0.87</v>
      </c>
      <c r="GS46" s="58">
        <v>4.51</v>
      </c>
      <c r="GT46" s="58">
        <v>0</v>
      </c>
      <c r="GU46" s="58">
        <v>0</v>
      </c>
      <c r="GX46" s="60" t="s">
        <v>48</v>
      </c>
      <c r="GY46" s="60">
        <v>0.08</v>
      </c>
      <c r="GZ46" s="60">
        <v>0.27</v>
      </c>
      <c r="HA46" s="60">
        <v>0.06</v>
      </c>
      <c r="HB46" s="60">
        <v>0</v>
      </c>
      <c r="HE46" s="64" t="s">
        <v>48</v>
      </c>
      <c r="HF46" s="64">
        <v>0.03</v>
      </c>
      <c r="HG46" s="64">
        <v>0.15</v>
      </c>
      <c r="HH46" s="64">
        <v>0</v>
      </c>
      <c r="HI46" s="64">
        <v>0</v>
      </c>
      <c r="HL46" s="64" t="s">
        <v>48</v>
      </c>
      <c r="HM46" s="64">
        <v>0</v>
      </c>
      <c r="HN46" s="64">
        <v>0</v>
      </c>
      <c r="HO46" s="64">
        <v>0</v>
      </c>
      <c r="HP46" s="64">
        <v>0</v>
      </c>
      <c r="HS46" s="64" t="s">
        <v>48</v>
      </c>
      <c r="HT46" s="64">
        <v>1.86</v>
      </c>
      <c r="HU46" s="64">
        <v>5.9</v>
      </c>
      <c r="HV46" s="64">
        <v>1.03</v>
      </c>
      <c r="HW46" s="64">
        <v>1.06</v>
      </c>
      <c r="HZ46" s="64" t="s">
        <v>48</v>
      </c>
      <c r="IA46" s="64">
        <v>1.65</v>
      </c>
      <c r="IB46" s="64">
        <v>9.0299999999999994</v>
      </c>
      <c r="IC46" s="64">
        <v>0.03</v>
      </c>
      <c r="ID46" s="64">
        <v>0.88</v>
      </c>
      <c r="IG46" s="64" t="s">
        <v>48</v>
      </c>
      <c r="IH46" s="64">
        <v>2.42</v>
      </c>
      <c r="II46" s="64">
        <v>10.32</v>
      </c>
      <c r="IJ46" s="64">
        <v>0.12</v>
      </c>
      <c r="IK46" s="64">
        <v>4.28</v>
      </c>
      <c r="IN46" s="64" t="s">
        <v>48</v>
      </c>
      <c r="IO46" s="64">
        <v>1.61</v>
      </c>
      <c r="IP46" s="64">
        <v>4.5199999999999996</v>
      </c>
      <c r="IQ46" s="64">
        <v>0.1</v>
      </c>
      <c r="IR46" s="64">
        <v>4.68</v>
      </c>
      <c r="IU46" t="s">
        <v>48</v>
      </c>
      <c r="IV46">
        <v>2.04</v>
      </c>
      <c r="IW46">
        <v>8.65</v>
      </c>
      <c r="IX46">
        <v>0.21</v>
      </c>
      <c r="IY46">
        <v>0.19</v>
      </c>
      <c r="JB46" t="s">
        <v>48</v>
      </c>
      <c r="JC46">
        <v>2.25</v>
      </c>
      <c r="JD46">
        <v>10.029999999999999</v>
      </c>
      <c r="JE46">
        <v>0.28999999999999998</v>
      </c>
      <c r="JF46">
        <v>0.64</v>
      </c>
      <c r="JI46" s="64" t="s">
        <v>48</v>
      </c>
      <c r="JJ46" s="64">
        <v>3.01</v>
      </c>
      <c r="JK46" s="64">
        <v>11.91</v>
      </c>
      <c r="JL46" s="64">
        <v>0.92</v>
      </c>
      <c r="JM46" s="64">
        <v>1.74</v>
      </c>
      <c r="JP46" s="67" t="s">
        <v>48</v>
      </c>
      <c r="JQ46" s="67">
        <v>3.43</v>
      </c>
      <c r="JR46" s="67">
        <v>14.94</v>
      </c>
      <c r="JS46" s="67">
        <v>0.77</v>
      </c>
      <c r="JT46" s="67">
        <v>0.47</v>
      </c>
    </row>
    <row r="47" spans="1:280"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c r="EF47" s="6" t="s">
        <v>49</v>
      </c>
      <c r="EG47" s="6">
        <v>0.04</v>
      </c>
      <c r="EH47" s="6">
        <v>0</v>
      </c>
      <c r="EI47" s="6">
        <v>0</v>
      </c>
      <c r="EJ47" s="6">
        <v>0</v>
      </c>
      <c r="EM47" s="6" t="s">
        <v>49</v>
      </c>
      <c r="EN47" s="6">
        <v>0.11</v>
      </c>
      <c r="EO47" s="6">
        <v>0</v>
      </c>
      <c r="EP47" s="6">
        <v>0.12</v>
      </c>
      <c r="EQ47" s="6">
        <v>0</v>
      </c>
      <c r="ET47" s="6" t="s">
        <v>49</v>
      </c>
      <c r="EU47" s="6">
        <v>7.0000000000000007E-2</v>
      </c>
      <c r="EV47" s="6">
        <v>0</v>
      </c>
      <c r="EW47" s="6">
        <v>0</v>
      </c>
      <c r="EX47" s="6">
        <v>0</v>
      </c>
      <c r="FA47" s="6" t="s">
        <v>49</v>
      </c>
      <c r="FB47" s="6">
        <v>0</v>
      </c>
      <c r="FC47" s="6">
        <v>0</v>
      </c>
      <c r="FD47" s="6">
        <v>0</v>
      </c>
      <c r="FE47" s="6">
        <v>0</v>
      </c>
      <c r="FH47" s="6" t="s">
        <v>49</v>
      </c>
      <c r="FI47" s="6">
        <v>0.44</v>
      </c>
      <c r="FJ47" s="6">
        <v>0</v>
      </c>
      <c r="FK47" s="6">
        <v>0.06</v>
      </c>
      <c r="FL47" s="6">
        <v>2.59</v>
      </c>
      <c r="FO47" s="6" t="s">
        <v>49</v>
      </c>
      <c r="FP47" s="6">
        <v>0.62</v>
      </c>
      <c r="FQ47" s="6">
        <v>0.9</v>
      </c>
      <c r="FR47" s="6">
        <v>0.03</v>
      </c>
      <c r="FS47" s="6">
        <v>2.37</v>
      </c>
      <c r="FV47" s="6" t="s">
        <v>49</v>
      </c>
      <c r="FW47" s="6">
        <v>0.21</v>
      </c>
      <c r="FX47" s="6">
        <v>0.42</v>
      </c>
      <c r="FY47" s="6">
        <v>0</v>
      </c>
      <c r="FZ47" s="6">
        <v>0.84</v>
      </c>
      <c r="GC47" s="6" t="s">
        <v>49</v>
      </c>
      <c r="GD47" s="6">
        <v>1.08</v>
      </c>
      <c r="GE47" s="6">
        <v>3.2</v>
      </c>
      <c r="GF47" s="6">
        <v>0.08</v>
      </c>
      <c r="GG47" s="6">
        <v>2.38</v>
      </c>
      <c r="GJ47" s="58" t="s">
        <v>49</v>
      </c>
      <c r="GK47" s="58">
        <v>0.78</v>
      </c>
      <c r="GL47" s="58">
        <v>3.83</v>
      </c>
      <c r="GM47" s="58">
        <v>0</v>
      </c>
      <c r="GN47" s="58">
        <v>0.14000000000000001</v>
      </c>
      <c r="GQ47" s="58" t="s">
        <v>49</v>
      </c>
      <c r="GR47" s="58">
        <v>0.49</v>
      </c>
      <c r="GS47" s="58">
        <v>2.13</v>
      </c>
      <c r="GT47" s="58">
        <v>0.05</v>
      </c>
      <c r="GU47" s="58">
        <v>0.17</v>
      </c>
      <c r="GX47" s="60" t="s">
        <v>49</v>
      </c>
      <c r="GY47" s="60">
        <v>0.32</v>
      </c>
      <c r="GZ47" s="60">
        <v>1.1200000000000001</v>
      </c>
      <c r="HA47" s="60">
        <v>0</v>
      </c>
      <c r="HB47" s="60">
        <v>0.66</v>
      </c>
      <c r="HE47" s="64" t="s">
        <v>49</v>
      </c>
      <c r="HF47" s="64">
        <v>0.54</v>
      </c>
      <c r="HG47" s="64">
        <v>0</v>
      </c>
      <c r="HH47" s="64">
        <v>0</v>
      </c>
      <c r="HI47" s="64">
        <v>3.02</v>
      </c>
      <c r="HL47" s="64" t="s">
        <v>49</v>
      </c>
      <c r="HM47" s="64">
        <v>1.04</v>
      </c>
      <c r="HN47" s="64">
        <v>0.92</v>
      </c>
      <c r="HO47" s="64">
        <v>0.66</v>
      </c>
      <c r="HP47" s="64">
        <v>2.3199999999999998</v>
      </c>
      <c r="HS47" s="64" t="s">
        <v>49</v>
      </c>
      <c r="HT47" s="64">
        <v>1.33</v>
      </c>
      <c r="HU47" s="64">
        <v>4.9000000000000004</v>
      </c>
      <c r="HV47" s="64">
        <v>0.86</v>
      </c>
      <c r="HW47" s="64">
        <v>0</v>
      </c>
      <c r="HZ47" s="64" t="s">
        <v>49</v>
      </c>
      <c r="IA47" s="64">
        <v>1.35</v>
      </c>
      <c r="IB47" s="64">
        <v>3.63</v>
      </c>
      <c r="IC47" s="64">
        <v>1.18</v>
      </c>
      <c r="ID47" s="64">
        <v>0</v>
      </c>
      <c r="IG47" s="64" t="s">
        <v>49</v>
      </c>
      <c r="IH47" s="64">
        <v>1.52</v>
      </c>
      <c r="II47" s="64">
        <v>2.98</v>
      </c>
      <c r="IJ47" s="64">
        <v>1.63</v>
      </c>
      <c r="IK47" s="64">
        <v>0</v>
      </c>
      <c r="IN47" s="64" t="s">
        <v>49</v>
      </c>
      <c r="IO47" s="64">
        <v>1.67</v>
      </c>
      <c r="IP47" s="64">
        <v>3.29</v>
      </c>
      <c r="IQ47" s="64">
        <v>1.84</v>
      </c>
      <c r="IR47" s="64">
        <v>0</v>
      </c>
      <c r="IU47" t="s">
        <v>49</v>
      </c>
      <c r="IV47">
        <v>9.4</v>
      </c>
      <c r="IW47">
        <v>0.93</v>
      </c>
      <c r="IX47">
        <v>14.28</v>
      </c>
      <c r="IY47">
        <v>3.28</v>
      </c>
      <c r="JB47" t="s">
        <v>49</v>
      </c>
      <c r="JC47">
        <v>11.3</v>
      </c>
      <c r="JD47">
        <v>1.36</v>
      </c>
      <c r="JE47">
        <v>15.94</v>
      </c>
      <c r="JF47">
        <v>7.5</v>
      </c>
      <c r="JI47" s="64" t="s">
        <v>49</v>
      </c>
      <c r="JJ47" s="64">
        <v>12.68</v>
      </c>
      <c r="JK47" s="64">
        <v>3.72</v>
      </c>
      <c r="JL47" s="64">
        <v>14.75</v>
      </c>
      <c r="JM47" s="64">
        <v>18.34</v>
      </c>
      <c r="JP47" s="67" t="s">
        <v>49</v>
      </c>
      <c r="JQ47" s="67">
        <v>8.7100000000000009</v>
      </c>
      <c r="JR47" s="67">
        <v>2.2200000000000002</v>
      </c>
      <c r="JS47" s="67">
        <v>10.71</v>
      </c>
      <c r="JT47" s="67">
        <v>10.74</v>
      </c>
    </row>
    <row r="48" spans="1:280"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c r="EF48" s="6" t="s">
        <v>50</v>
      </c>
      <c r="EG48" s="6">
        <v>0</v>
      </c>
      <c r="EH48" s="6">
        <v>0</v>
      </c>
      <c r="EI48" s="6">
        <v>0</v>
      </c>
      <c r="EJ48" s="6">
        <v>0</v>
      </c>
      <c r="EM48" s="6" t="s">
        <v>50</v>
      </c>
      <c r="EN48" s="6">
        <v>0.08</v>
      </c>
      <c r="EO48" s="6">
        <v>0.41</v>
      </c>
      <c r="EP48" s="6">
        <v>0</v>
      </c>
      <c r="EQ48" s="6">
        <v>0</v>
      </c>
      <c r="ET48" s="6" t="s">
        <v>50</v>
      </c>
      <c r="EU48" s="6">
        <v>0</v>
      </c>
      <c r="EV48" s="6">
        <v>0</v>
      </c>
      <c r="EW48" s="6">
        <v>0</v>
      </c>
      <c r="EX48" s="6">
        <v>0</v>
      </c>
      <c r="FA48" s="6" t="s">
        <v>50</v>
      </c>
      <c r="FB48" s="6">
        <v>0.32</v>
      </c>
      <c r="FC48" s="6">
        <v>0</v>
      </c>
      <c r="FD48" s="6">
        <v>0.49</v>
      </c>
      <c r="FE48" s="6">
        <v>0.17</v>
      </c>
      <c r="FH48" s="6" t="s">
        <v>50</v>
      </c>
      <c r="FI48" s="6">
        <v>1.0900000000000001</v>
      </c>
      <c r="FJ48" s="6">
        <v>0.69</v>
      </c>
      <c r="FK48" s="6">
        <v>1.46</v>
      </c>
      <c r="FL48" s="6">
        <v>0.63</v>
      </c>
      <c r="FO48" s="6" t="s">
        <v>50</v>
      </c>
      <c r="FP48" s="6">
        <v>1.47</v>
      </c>
      <c r="FQ48" s="6">
        <v>0.32</v>
      </c>
      <c r="FR48" s="6">
        <v>2.36</v>
      </c>
      <c r="FS48" s="6">
        <v>0</v>
      </c>
      <c r="FV48" s="6" t="s">
        <v>50</v>
      </c>
      <c r="FW48" s="6">
        <v>1.2</v>
      </c>
      <c r="FX48" s="6">
        <v>0.72</v>
      </c>
      <c r="FY48" s="6">
        <v>1.71</v>
      </c>
      <c r="FZ48" s="6">
        <v>0.3</v>
      </c>
      <c r="GC48" s="6" t="s">
        <v>50</v>
      </c>
      <c r="GD48" s="6">
        <v>2.2000000000000002</v>
      </c>
      <c r="GE48" s="6">
        <v>1.1299999999999999</v>
      </c>
      <c r="GF48" s="6">
        <v>3.27</v>
      </c>
      <c r="GG48" s="6">
        <v>0.67</v>
      </c>
      <c r="GJ48" s="58" t="s">
        <v>50</v>
      </c>
      <c r="GK48" s="58">
        <v>2.62</v>
      </c>
      <c r="GL48" s="58">
        <v>0.86</v>
      </c>
      <c r="GM48" s="58">
        <v>2.16</v>
      </c>
      <c r="GN48" s="58">
        <v>6.03</v>
      </c>
      <c r="GQ48" s="58" t="s">
        <v>50</v>
      </c>
      <c r="GR48" s="58">
        <v>4.4000000000000004</v>
      </c>
      <c r="GS48" s="58">
        <v>3.96</v>
      </c>
      <c r="GT48" s="58">
        <v>1.81</v>
      </c>
      <c r="GU48" s="58">
        <v>13.44</v>
      </c>
      <c r="GX48" s="60" t="s">
        <v>50</v>
      </c>
      <c r="GY48" s="60">
        <v>7.96</v>
      </c>
      <c r="GZ48" s="60">
        <v>22.85</v>
      </c>
      <c r="HA48" s="60">
        <v>2.82</v>
      </c>
      <c r="HB48" s="60">
        <v>10.63</v>
      </c>
      <c r="HE48" s="64" t="s">
        <v>50</v>
      </c>
      <c r="HF48" s="64">
        <v>5.22</v>
      </c>
      <c r="HG48" s="64">
        <v>14.65</v>
      </c>
      <c r="HH48" s="64">
        <v>1.24</v>
      </c>
      <c r="HI48" s="64">
        <v>10.16</v>
      </c>
      <c r="HL48" s="64" t="s">
        <v>50</v>
      </c>
      <c r="HM48" s="64">
        <v>8.2799999999999994</v>
      </c>
      <c r="HN48" s="64">
        <v>18.97</v>
      </c>
      <c r="HO48" s="64">
        <v>1.41</v>
      </c>
      <c r="HP48" s="64">
        <v>15.37</v>
      </c>
      <c r="HS48" s="64" t="s">
        <v>50</v>
      </c>
      <c r="HT48" s="64">
        <v>6.12</v>
      </c>
      <c r="HU48" s="64">
        <v>15.2</v>
      </c>
      <c r="HV48" s="64">
        <v>0.64</v>
      </c>
      <c r="HW48" s="64">
        <v>15.18</v>
      </c>
      <c r="HZ48" s="64" t="s">
        <v>50</v>
      </c>
      <c r="IA48" s="64">
        <v>4.75</v>
      </c>
      <c r="IB48" s="64">
        <v>7.86</v>
      </c>
      <c r="IC48" s="64">
        <v>0.4</v>
      </c>
      <c r="ID48" s="64">
        <v>18.43</v>
      </c>
      <c r="IG48" s="64" t="s">
        <v>50</v>
      </c>
      <c r="IH48" s="64">
        <v>3.57</v>
      </c>
      <c r="II48" s="64">
        <v>6.29</v>
      </c>
      <c r="IJ48" s="64">
        <v>1.26</v>
      </c>
      <c r="IK48" s="64">
        <v>9.42</v>
      </c>
      <c r="IN48" s="64" t="s">
        <v>50</v>
      </c>
      <c r="IO48" s="64">
        <v>3.66</v>
      </c>
      <c r="IP48" s="64">
        <v>8.52</v>
      </c>
      <c r="IQ48" s="64">
        <v>0.7</v>
      </c>
      <c r="IR48" s="64">
        <v>10.53</v>
      </c>
      <c r="IU48" t="s">
        <v>50</v>
      </c>
      <c r="IV48">
        <v>4.0199999999999996</v>
      </c>
      <c r="IW48">
        <v>8.5500000000000007</v>
      </c>
      <c r="IX48">
        <v>1.55</v>
      </c>
      <c r="IY48">
        <v>9.41</v>
      </c>
      <c r="JB48" t="s">
        <v>50</v>
      </c>
      <c r="JC48">
        <v>2.8</v>
      </c>
      <c r="JD48">
        <v>6.49</v>
      </c>
      <c r="JE48">
        <v>1.06</v>
      </c>
      <c r="JF48">
        <v>5.25</v>
      </c>
      <c r="JI48" s="64" t="s">
        <v>50</v>
      </c>
      <c r="JJ48" s="64">
        <v>1.84</v>
      </c>
      <c r="JK48" s="64">
        <v>3.76</v>
      </c>
      <c r="JL48" s="64">
        <v>1.1399999999999999</v>
      </c>
      <c r="JM48" s="64">
        <v>1.99</v>
      </c>
      <c r="JP48" s="67" t="s">
        <v>50</v>
      </c>
      <c r="JQ48" s="67">
        <v>2.35</v>
      </c>
      <c r="JR48" s="67">
        <v>3.07</v>
      </c>
      <c r="JS48" s="67">
        <v>2.5</v>
      </c>
      <c r="JT48" s="67">
        <v>1.62</v>
      </c>
    </row>
    <row r="49" spans="1:280"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c r="EF49" s="6" t="s">
        <v>51</v>
      </c>
      <c r="EG49" s="6">
        <v>0</v>
      </c>
      <c r="EH49" s="6">
        <v>0</v>
      </c>
      <c r="EI49" s="6">
        <v>0</v>
      </c>
      <c r="EJ49" s="6">
        <v>0</v>
      </c>
      <c r="EM49" s="6" t="s">
        <v>51</v>
      </c>
      <c r="EN49" s="6">
        <v>0.06</v>
      </c>
      <c r="EO49" s="6">
        <v>0</v>
      </c>
      <c r="EP49" s="6">
        <v>0.1</v>
      </c>
      <c r="EQ49" s="6">
        <v>0</v>
      </c>
      <c r="ET49" s="6" t="s">
        <v>51</v>
      </c>
      <c r="EU49" s="6">
        <v>0</v>
      </c>
      <c r="EV49" s="6">
        <v>0</v>
      </c>
      <c r="EW49" s="6">
        <v>0</v>
      </c>
      <c r="EX49" s="6">
        <v>0</v>
      </c>
      <c r="FA49" s="6" t="s">
        <v>51</v>
      </c>
      <c r="FB49" s="6">
        <v>7.0000000000000007E-2</v>
      </c>
      <c r="FC49" s="6">
        <v>0.28000000000000003</v>
      </c>
      <c r="FD49" s="6">
        <v>0</v>
      </c>
      <c r="FE49" s="6">
        <v>0</v>
      </c>
      <c r="FH49" s="6" t="s">
        <v>51</v>
      </c>
      <c r="FI49" s="6">
        <v>0.12</v>
      </c>
      <c r="FJ49" s="6">
        <v>0</v>
      </c>
      <c r="FK49" s="6">
        <v>0.15</v>
      </c>
      <c r="FL49" s="6">
        <v>0.22</v>
      </c>
      <c r="FO49" s="6" t="s">
        <v>51</v>
      </c>
      <c r="FP49" s="6">
        <v>0.21</v>
      </c>
      <c r="FQ49" s="6">
        <v>0.93</v>
      </c>
      <c r="FR49" s="6">
        <v>0.06</v>
      </c>
      <c r="FS49" s="6">
        <v>0</v>
      </c>
      <c r="FV49" s="6" t="s">
        <v>51</v>
      </c>
      <c r="FW49" s="6">
        <v>0.14000000000000001</v>
      </c>
      <c r="FX49" s="6">
        <v>0.54</v>
      </c>
      <c r="FY49" s="6">
        <v>0</v>
      </c>
      <c r="FZ49" s="6">
        <v>0.24</v>
      </c>
      <c r="GC49" s="6" t="s">
        <v>51</v>
      </c>
      <c r="GD49" s="6">
        <v>0.09</v>
      </c>
      <c r="GE49" s="6">
        <v>0</v>
      </c>
      <c r="GF49" s="6">
        <v>0</v>
      </c>
      <c r="GG49" s="6">
        <v>0</v>
      </c>
      <c r="GJ49" s="58" t="s">
        <v>51</v>
      </c>
      <c r="GK49" s="58">
        <v>0.24</v>
      </c>
      <c r="GL49" s="58">
        <v>0.77</v>
      </c>
      <c r="GM49" s="58">
        <v>0.09</v>
      </c>
      <c r="GN49" s="58">
        <v>0</v>
      </c>
      <c r="GQ49" s="58" t="s">
        <v>51</v>
      </c>
      <c r="GR49" s="58">
        <v>9.92</v>
      </c>
      <c r="GS49" s="58">
        <v>0</v>
      </c>
      <c r="GT49" s="58">
        <v>15.47</v>
      </c>
      <c r="GU49" s="58">
        <v>3.93</v>
      </c>
      <c r="GX49" s="60" t="s">
        <v>51</v>
      </c>
      <c r="GY49" s="60">
        <v>11.44</v>
      </c>
      <c r="GZ49" s="60">
        <v>0.94</v>
      </c>
      <c r="HA49" s="60">
        <v>17.7</v>
      </c>
      <c r="HB49" s="60">
        <v>5.27</v>
      </c>
      <c r="HE49" s="64" t="s">
        <v>51</v>
      </c>
      <c r="HF49" s="64">
        <v>8.18</v>
      </c>
      <c r="HG49" s="64">
        <v>0.17</v>
      </c>
      <c r="HH49" s="64">
        <v>12.26</v>
      </c>
      <c r="HI49" s="64">
        <v>4.04</v>
      </c>
      <c r="HL49" s="64" t="s">
        <v>51</v>
      </c>
      <c r="HM49" s="64">
        <v>8.4499999999999993</v>
      </c>
      <c r="HN49" s="64">
        <v>0.17</v>
      </c>
      <c r="HO49" s="64">
        <v>12.56</v>
      </c>
      <c r="HP49" s="64">
        <v>7.13</v>
      </c>
      <c r="HS49" s="64" t="s">
        <v>51</v>
      </c>
      <c r="HT49" s="64">
        <v>9.5299999999999994</v>
      </c>
      <c r="HU49" s="64">
        <v>2.41</v>
      </c>
      <c r="HV49" s="64">
        <v>13.04</v>
      </c>
      <c r="HW49" s="64">
        <v>5.55</v>
      </c>
      <c r="HZ49" s="64" t="s">
        <v>51</v>
      </c>
      <c r="IA49" s="64">
        <v>8.84</v>
      </c>
      <c r="IB49" s="64">
        <v>1.19</v>
      </c>
      <c r="IC49" s="64">
        <v>11.7</v>
      </c>
      <c r="ID49" s="64">
        <v>7.65</v>
      </c>
      <c r="IG49" s="64" t="s">
        <v>51</v>
      </c>
      <c r="IH49" s="64">
        <v>8.27</v>
      </c>
      <c r="II49" s="64">
        <v>0.31</v>
      </c>
      <c r="IJ49" s="64">
        <v>11.03</v>
      </c>
      <c r="IK49" s="64">
        <v>7.79</v>
      </c>
      <c r="IN49" s="64" t="s">
        <v>51</v>
      </c>
      <c r="IO49" s="64">
        <v>8.74</v>
      </c>
      <c r="IP49" s="64">
        <v>0.26</v>
      </c>
      <c r="IQ49" s="64">
        <v>12.35</v>
      </c>
      <c r="IR49" s="64">
        <v>7.21</v>
      </c>
      <c r="IU49" t="s">
        <v>51</v>
      </c>
      <c r="IV49">
        <v>1.8</v>
      </c>
      <c r="IW49">
        <v>1.73</v>
      </c>
      <c r="IX49">
        <v>1.35</v>
      </c>
      <c r="IY49">
        <v>4.16</v>
      </c>
      <c r="JB49" t="s">
        <v>51</v>
      </c>
      <c r="JC49">
        <v>1.26</v>
      </c>
      <c r="JD49">
        <v>1.41</v>
      </c>
      <c r="JE49">
        <v>1.01</v>
      </c>
      <c r="JF49">
        <v>2.12</v>
      </c>
      <c r="JI49" s="64" t="s">
        <v>51</v>
      </c>
      <c r="JJ49" s="64">
        <v>0.92</v>
      </c>
      <c r="JK49" s="64">
        <v>1.95</v>
      </c>
      <c r="JL49" s="64">
        <v>0.7</v>
      </c>
      <c r="JM49" s="64">
        <v>0</v>
      </c>
      <c r="JP49" s="67" t="s">
        <v>51</v>
      </c>
      <c r="JQ49" s="67">
        <v>1.38</v>
      </c>
      <c r="JR49" s="67">
        <v>1.95</v>
      </c>
      <c r="JS49" s="67">
        <v>1.21</v>
      </c>
      <c r="JT49" s="67">
        <v>1.69</v>
      </c>
    </row>
    <row r="50" spans="1:280"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c r="EF50" s="6" t="s">
        <v>52</v>
      </c>
      <c r="EG50" s="6">
        <v>0.13</v>
      </c>
      <c r="EH50" s="6">
        <v>0</v>
      </c>
      <c r="EI50" s="6">
        <v>0.14000000000000001</v>
      </c>
      <c r="EJ50" s="6">
        <v>0.35</v>
      </c>
      <c r="EM50" s="6" t="s">
        <v>52</v>
      </c>
      <c r="EN50" s="6">
        <v>0</v>
      </c>
      <c r="EO50" s="6">
        <v>0</v>
      </c>
      <c r="EP50" s="6">
        <v>0</v>
      </c>
      <c r="EQ50" s="6">
        <v>0</v>
      </c>
      <c r="ET50" s="6" t="s">
        <v>52</v>
      </c>
      <c r="EU50" s="6">
        <v>0.79</v>
      </c>
      <c r="EV50" s="6">
        <v>0.59</v>
      </c>
      <c r="EW50" s="6">
        <v>0</v>
      </c>
      <c r="EX50" s="6">
        <v>4</v>
      </c>
      <c r="FA50" s="6" t="s">
        <v>52</v>
      </c>
      <c r="FB50" s="6">
        <v>0.11</v>
      </c>
      <c r="FC50" s="6">
        <v>0</v>
      </c>
      <c r="FD50" s="6">
        <v>0</v>
      </c>
      <c r="FE50" s="6">
        <v>0.13</v>
      </c>
      <c r="FH50" s="6" t="s">
        <v>52</v>
      </c>
      <c r="FI50" s="6">
        <v>0.68</v>
      </c>
      <c r="FJ50" s="6">
        <v>1.9</v>
      </c>
      <c r="FK50" s="6">
        <v>0.44</v>
      </c>
      <c r="FL50" s="6">
        <v>0.22</v>
      </c>
      <c r="FO50" s="6" t="s">
        <v>52</v>
      </c>
      <c r="FP50" s="6">
        <v>1.08</v>
      </c>
      <c r="FQ50" s="6">
        <v>3.02</v>
      </c>
      <c r="FR50" s="6">
        <v>0.6</v>
      </c>
      <c r="FS50" s="6">
        <v>0.16</v>
      </c>
      <c r="FV50" s="6" t="s">
        <v>52</v>
      </c>
      <c r="FW50" s="6">
        <v>1.78</v>
      </c>
      <c r="FX50" s="6">
        <v>4.01</v>
      </c>
      <c r="FY50" s="6">
        <v>1.56</v>
      </c>
      <c r="FZ50" s="6">
        <v>0.39</v>
      </c>
      <c r="GC50" s="6" t="s">
        <v>52</v>
      </c>
      <c r="GD50" s="6">
        <v>1.95</v>
      </c>
      <c r="GE50" s="6">
        <v>5.52</v>
      </c>
      <c r="GF50" s="6">
        <v>1</v>
      </c>
      <c r="GG50" s="6">
        <v>0.61</v>
      </c>
      <c r="GJ50" s="58" t="s">
        <v>52</v>
      </c>
      <c r="GK50" s="58">
        <v>2.2799999999999998</v>
      </c>
      <c r="GL50" s="58">
        <v>6.78</v>
      </c>
      <c r="GM50" s="58">
        <v>1.4</v>
      </c>
      <c r="GN50" s="58">
        <v>0</v>
      </c>
      <c r="GQ50" s="58" t="s">
        <v>52</v>
      </c>
      <c r="GR50" s="58">
        <v>2.71</v>
      </c>
      <c r="GS50" s="58">
        <v>6.49</v>
      </c>
      <c r="GT50" s="58">
        <v>1.32</v>
      </c>
      <c r="GU50" s="58">
        <v>2.17</v>
      </c>
      <c r="GX50" s="60" t="s">
        <v>52</v>
      </c>
      <c r="GY50" s="60">
        <v>0.69</v>
      </c>
      <c r="GZ50" s="60">
        <v>0.44</v>
      </c>
      <c r="HA50" s="60">
        <v>0.72</v>
      </c>
      <c r="HB50" s="60">
        <v>1.0900000000000001</v>
      </c>
      <c r="HE50" s="64" t="s">
        <v>52</v>
      </c>
      <c r="HF50" s="64">
        <v>4.58</v>
      </c>
      <c r="HG50" s="64">
        <v>16.52</v>
      </c>
      <c r="HH50" s="64">
        <v>0.67</v>
      </c>
      <c r="HI50" s="64">
        <v>5.64</v>
      </c>
      <c r="HL50" s="64" t="s">
        <v>52</v>
      </c>
      <c r="HM50" s="64">
        <v>2.4</v>
      </c>
      <c r="HN50" s="64">
        <v>1.7</v>
      </c>
      <c r="HO50" s="64">
        <v>2.87</v>
      </c>
      <c r="HP50" s="64">
        <v>1.03</v>
      </c>
      <c r="HS50" s="64" t="s">
        <v>52</v>
      </c>
      <c r="HT50" s="64">
        <v>2.11</v>
      </c>
      <c r="HU50" s="64">
        <v>0.71</v>
      </c>
      <c r="HV50" s="64">
        <v>2.46</v>
      </c>
      <c r="HW50" s="64">
        <v>2.76</v>
      </c>
      <c r="HZ50" s="64" t="s">
        <v>52</v>
      </c>
      <c r="IA50" s="64">
        <v>2.27</v>
      </c>
      <c r="IB50" s="64">
        <v>4.58</v>
      </c>
      <c r="IC50" s="64">
        <v>2.11</v>
      </c>
      <c r="ID50" s="64">
        <v>1.22</v>
      </c>
      <c r="IG50" s="64" t="s">
        <v>52</v>
      </c>
      <c r="IH50" s="64">
        <v>1.2</v>
      </c>
      <c r="II50" s="64">
        <v>4.3499999999999996</v>
      </c>
      <c r="IJ50" s="64">
        <v>0.4</v>
      </c>
      <c r="IK50" s="64">
        <v>0.74</v>
      </c>
      <c r="IN50" s="64" t="s">
        <v>52</v>
      </c>
      <c r="IO50" s="64">
        <v>2.87</v>
      </c>
      <c r="IP50" s="64">
        <v>6.57</v>
      </c>
      <c r="IQ50" s="64">
        <v>2.29</v>
      </c>
      <c r="IR50" s="64">
        <v>0.67</v>
      </c>
      <c r="IU50" t="s">
        <v>52</v>
      </c>
      <c r="IV50">
        <v>2.58</v>
      </c>
      <c r="IW50">
        <v>2.75</v>
      </c>
      <c r="IX50">
        <v>2.4700000000000002</v>
      </c>
      <c r="IY50">
        <v>1.78</v>
      </c>
      <c r="JB50" t="s">
        <v>52</v>
      </c>
      <c r="JC50">
        <v>1.72</v>
      </c>
      <c r="JD50">
        <v>2.42</v>
      </c>
      <c r="JE50">
        <v>1.9</v>
      </c>
      <c r="JF50">
        <v>1</v>
      </c>
      <c r="JI50" s="64" t="s">
        <v>52</v>
      </c>
      <c r="JJ50" s="64">
        <v>4.43</v>
      </c>
      <c r="JK50" s="64">
        <v>2.62</v>
      </c>
      <c r="JL50" s="64">
        <v>5.78</v>
      </c>
      <c r="JM50" s="64">
        <v>2.1800000000000002</v>
      </c>
      <c r="JP50" s="67" t="s">
        <v>52</v>
      </c>
      <c r="JQ50" s="67">
        <v>6.47</v>
      </c>
      <c r="JR50" s="67">
        <v>5.5</v>
      </c>
      <c r="JS50" s="67">
        <v>8.11</v>
      </c>
      <c r="JT50" s="67">
        <v>1.2</v>
      </c>
    </row>
    <row r="51" spans="1:280"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c r="EF51" s="6" t="s">
        <v>53</v>
      </c>
      <c r="EG51" s="6">
        <v>0.93</v>
      </c>
      <c r="EH51" s="6">
        <v>0.5</v>
      </c>
      <c r="EI51" s="6">
        <v>1.46</v>
      </c>
      <c r="EJ51" s="6">
        <v>0</v>
      </c>
      <c r="EM51" s="6" t="s">
        <v>53</v>
      </c>
      <c r="EN51" s="6">
        <v>1.26</v>
      </c>
      <c r="EO51" s="6">
        <v>0.98</v>
      </c>
      <c r="EP51" s="6">
        <v>1.77</v>
      </c>
      <c r="EQ51" s="6">
        <v>0</v>
      </c>
      <c r="ET51" s="6" t="s">
        <v>53</v>
      </c>
      <c r="EU51" s="6">
        <v>0.83</v>
      </c>
      <c r="EV51" s="6">
        <v>0.6</v>
      </c>
      <c r="EW51" s="6">
        <v>0.93</v>
      </c>
      <c r="EX51" s="6">
        <v>0</v>
      </c>
      <c r="FA51" s="6" t="s">
        <v>53</v>
      </c>
      <c r="FB51" s="6">
        <v>1.0900000000000001</v>
      </c>
      <c r="FC51" s="6">
        <v>2.37</v>
      </c>
      <c r="FD51" s="6">
        <v>0.66</v>
      </c>
      <c r="FE51" s="6">
        <v>0</v>
      </c>
      <c r="FH51" s="6" t="s">
        <v>53</v>
      </c>
      <c r="FI51" s="6">
        <v>0.14000000000000001</v>
      </c>
      <c r="FJ51" s="6">
        <v>0.49</v>
      </c>
      <c r="FK51" s="6">
        <v>0</v>
      </c>
      <c r="FL51" s="6">
        <v>0.17</v>
      </c>
      <c r="FO51" s="6" t="s">
        <v>53</v>
      </c>
      <c r="FP51" s="6">
        <v>0.62</v>
      </c>
      <c r="FQ51" s="6">
        <v>2.64</v>
      </c>
      <c r="FR51" s="6">
        <v>0.09</v>
      </c>
      <c r="FS51" s="6">
        <v>0</v>
      </c>
      <c r="FV51" s="6" t="s">
        <v>53</v>
      </c>
      <c r="FW51" s="6">
        <v>2.06</v>
      </c>
      <c r="FX51" s="6">
        <v>0.19</v>
      </c>
      <c r="FY51" s="6">
        <v>0.5</v>
      </c>
      <c r="FZ51" s="6">
        <v>8.24</v>
      </c>
      <c r="GC51" s="6" t="s">
        <v>53</v>
      </c>
      <c r="GD51" s="6">
        <v>1.1599999999999999</v>
      </c>
      <c r="GE51" s="6">
        <v>0.18</v>
      </c>
      <c r="GF51" s="6">
        <v>0.31</v>
      </c>
      <c r="GG51" s="6">
        <v>5.44</v>
      </c>
      <c r="GJ51" s="58" t="s">
        <v>53</v>
      </c>
      <c r="GK51" s="58">
        <v>0.55000000000000004</v>
      </c>
      <c r="GL51" s="58">
        <v>1.1499999999999999</v>
      </c>
      <c r="GM51" s="58">
        <v>0.41</v>
      </c>
      <c r="GN51" s="58">
        <v>0</v>
      </c>
      <c r="GQ51" s="58" t="s">
        <v>53</v>
      </c>
      <c r="GR51" s="58">
        <v>0.56000000000000005</v>
      </c>
      <c r="GS51" s="58">
        <v>1.95</v>
      </c>
      <c r="GT51" s="58">
        <v>0.14000000000000001</v>
      </c>
      <c r="GU51" s="58">
        <v>0</v>
      </c>
      <c r="GX51" s="60" t="s">
        <v>53</v>
      </c>
      <c r="GY51" s="60">
        <v>1.19</v>
      </c>
      <c r="GZ51" s="60">
        <v>3.4</v>
      </c>
      <c r="HA51" s="60">
        <v>1.05</v>
      </c>
      <c r="HB51" s="60">
        <v>0</v>
      </c>
      <c r="HE51" s="64" t="s">
        <v>53</v>
      </c>
      <c r="HF51" s="64">
        <v>0.4</v>
      </c>
      <c r="HG51" s="64">
        <v>1.25</v>
      </c>
      <c r="HH51" s="64">
        <v>0.14000000000000001</v>
      </c>
      <c r="HI51" s="64">
        <v>0.34</v>
      </c>
      <c r="HL51" s="64" t="s">
        <v>53</v>
      </c>
      <c r="HM51" s="64">
        <v>1.2</v>
      </c>
      <c r="HN51" s="64">
        <v>4.0199999999999996</v>
      </c>
      <c r="HO51" s="64">
        <v>0.56999999999999995</v>
      </c>
      <c r="HP51" s="64">
        <v>0.11</v>
      </c>
      <c r="HS51" s="64" t="s">
        <v>53</v>
      </c>
      <c r="HT51" s="64">
        <v>0.44</v>
      </c>
      <c r="HU51" s="64">
        <v>2</v>
      </c>
      <c r="HV51" s="64">
        <v>0</v>
      </c>
      <c r="HW51" s="64">
        <v>0</v>
      </c>
      <c r="HZ51" s="64" t="s">
        <v>53</v>
      </c>
      <c r="IA51" s="64">
        <v>0.96</v>
      </c>
      <c r="IB51" s="64">
        <v>0.87</v>
      </c>
      <c r="IC51" s="64">
        <v>0.55000000000000004</v>
      </c>
      <c r="ID51" s="64">
        <v>2.23</v>
      </c>
      <c r="IG51" s="64" t="s">
        <v>53</v>
      </c>
      <c r="IH51" s="64">
        <v>0.57999999999999996</v>
      </c>
      <c r="II51" s="64">
        <v>2.4</v>
      </c>
      <c r="IJ51" s="64">
        <v>0.28999999999999998</v>
      </c>
      <c r="IK51" s="64">
        <v>0</v>
      </c>
      <c r="IN51" s="64" t="s">
        <v>53</v>
      </c>
      <c r="IO51" s="64">
        <v>1.31</v>
      </c>
      <c r="IP51" s="64">
        <v>5.69</v>
      </c>
      <c r="IQ51" s="64">
        <v>0.33</v>
      </c>
      <c r="IR51" s="64">
        <v>0.17</v>
      </c>
      <c r="IU51" t="s">
        <v>53</v>
      </c>
      <c r="IV51">
        <v>1.02</v>
      </c>
      <c r="IW51">
        <v>2.4900000000000002</v>
      </c>
      <c r="IX51">
        <v>0.69</v>
      </c>
      <c r="IY51">
        <v>0</v>
      </c>
      <c r="JB51" t="s">
        <v>53</v>
      </c>
      <c r="JC51">
        <v>0.71</v>
      </c>
      <c r="JD51">
        <v>2.11</v>
      </c>
      <c r="JE51">
        <v>0.44</v>
      </c>
      <c r="JF51">
        <v>0</v>
      </c>
      <c r="JI51" s="64" t="s">
        <v>53</v>
      </c>
      <c r="JJ51" s="64">
        <v>0.91</v>
      </c>
      <c r="JK51" s="64">
        <v>1.58</v>
      </c>
      <c r="JL51" s="64">
        <v>0.8</v>
      </c>
      <c r="JM51" s="64">
        <v>0</v>
      </c>
      <c r="JP51" s="67" t="s">
        <v>53</v>
      </c>
      <c r="JQ51" s="67">
        <v>2.17</v>
      </c>
      <c r="JR51" s="67">
        <v>5.07</v>
      </c>
      <c r="JS51" s="67">
        <v>1.52</v>
      </c>
      <c r="JT51" s="67">
        <v>0</v>
      </c>
    </row>
    <row r="52" spans="1:280"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c r="EF52" s="6" t="s">
        <v>54</v>
      </c>
      <c r="EG52" s="6">
        <v>0.61</v>
      </c>
      <c r="EH52" s="6">
        <v>0.37</v>
      </c>
      <c r="EI52" s="6">
        <v>0</v>
      </c>
      <c r="EJ52" s="6">
        <v>3.6</v>
      </c>
      <c r="EM52" s="6" t="s">
        <v>54</v>
      </c>
      <c r="EN52" s="6">
        <v>0.84</v>
      </c>
      <c r="EO52" s="6">
        <v>0.78</v>
      </c>
      <c r="EP52" s="6">
        <v>0.21</v>
      </c>
      <c r="EQ52" s="6">
        <v>3.1</v>
      </c>
      <c r="ET52" s="6" t="s">
        <v>54</v>
      </c>
      <c r="EU52" s="6">
        <v>1.79</v>
      </c>
      <c r="EV52" s="6">
        <v>1.47</v>
      </c>
      <c r="EW52" s="6">
        <v>1.44</v>
      </c>
      <c r="EX52" s="6">
        <v>4.0999999999999996</v>
      </c>
      <c r="FA52" s="6" t="s">
        <v>54</v>
      </c>
      <c r="FB52" s="6">
        <v>1.89</v>
      </c>
      <c r="FC52" s="6">
        <v>5.67</v>
      </c>
      <c r="FD52" s="6">
        <v>1.28</v>
      </c>
      <c r="FE52" s="6">
        <v>1.19</v>
      </c>
      <c r="FH52" s="6" t="s">
        <v>54</v>
      </c>
      <c r="FI52" s="6">
        <v>3.5</v>
      </c>
      <c r="FJ52" s="6">
        <v>13.03</v>
      </c>
      <c r="FK52" s="6">
        <v>1.42</v>
      </c>
      <c r="FL52" s="6">
        <v>0.12</v>
      </c>
      <c r="FO52" s="6" t="s">
        <v>54</v>
      </c>
      <c r="FP52" s="6">
        <v>10.220000000000001</v>
      </c>
      <c r="FQ52" s="6">
        <v>23.97</v>
      </c>
      <c r="FR52" s="6">
        <v>8.67</v>
      </c>
      <c r="FS52" s="6">
        <v>1.62</v>
      </c>
      <c r="FV52" s="6" t="s">
        <v>54</v>
      </c>
      <c r="FW52" s="6">
        <v>14.27</v>
      </c>
      <c r="FX52" s="6">
        <v>19.57</v>
      </c>
      <c r="FY52" s="6">
        <v>15.04</v>
      </c>
      <c r="FZ52" s="6">
        <v>6.62</v>
      </c>
      <c r="GC52" s="6" t="s">
        <v>54</v>
      </c>
      <c r="GD52" s="6">
        <v>13.63</v>
      </c>
      <c r="GE52" s="6">
        <v>12.94</v>
      </c>
      <c r="GF52" s="6">
        <v>15.05</v>
      </c>
      <c r="GG52" s="6">
        <v>12.7</v>
      </c>
      <c r="GJ52" s="58" t="s">
        <v>54</v>
      </c>
      <c r="GK52" s="58">
        <v>13.82</v>
      </c>
      <c r="GL52" s="58">
        <v>8</v>
      </c>
      <c r="GM52" s="58">
        <v>13.71</v>
      </c>
      <c r="GN52" s="58">
        <v>21.12</v>
      </c>
      <c r="GQ52" s="58" t="s">
        <v>54</v>
      </c>
      <c r="GR52" s="58">
        <v>3.07</v>
      </c>
      <c r="GS52" s="58">
        <v>2.99</v>
      </c>
      <c r="GT52" s="58">
        <v>1.96</v>
      </c>
      <c r="GU52" s="58">
        <v>5</v>
      </c>
      <c r="GX52" s="60" t="s">
        <v>54</v>
      </c>
      <c r="GY52" s="60">
        <v>0.9</v>
      </c>
      <c r="GZ52" s="60">
        <v>0.74</v>
      </c>
      <c r="HA52" s="60">
        <v>0.27</v>
      </c>
      <c r="HB52" s="60">
        <v>2.15</v>
      </c>
      <c r="HE52" s="64" t="s">
        <v>54</v>
      </c>
      <c r="HF52" s="64">
        <v>1.89</v>
      </c>
      <c r="HG52" s="64">
        <v>5.94</v>
      </c>
      <c r="HH52" s="64">
        <v>1.18</v>
      </c>
      <c r="HI52" s="64">
        <v>0.51</v>
      </c>
      <c r="HL52" s="64" t="s">
        <v>54</v>
      </c>
      <c r="HM52" s="64">
        <v>5.44</v>
      </c>
      <c r="HN52" s="64">
        <v>7.69</v>
      </c>
      <c r="HO52" s="64">
        <v>5.91</v>
      </c>
      <c r="HP52" s="64">
        <v>2.38</v>
      </c>
      <c r="HS52" s="64" t="s">
        <v>54</v>
      </c>
      <c r="HT52" s="64">
        <v>7.27</v>
      </c>
      <c r="HU52" s="64">
        <v>8.09</v>
      </c>
      <c r="HV52" s="64">
        <v>8.6999999999999993</v>
      </c>
      <c r="HW52" s="64">
        <v>2.41</v>
      </c>
      <c r="HZ52" s="64" t="s">
        <v>54</v>
      </c>
      <c r="IA52" s="64">
        <v>6.07</v>
      </c>
      <c r="IB52" s="64">
        <v>7.61</v>
      </c>
      <c r="IC52" s="64">
        <v>7.2</v>
      </c>
      <c r="ID52" s="64">
        <v>1.5</v>
      </c>
      <c r="IG52" s="64" t="s">
        <v>54</v>
      </c>
      <c r="IH52" s="64">
        <v>6.73</v>
      </c>
      <c r="II52" s="64">
        <v>2.95</v>
      </c>
      <c r="IJ52" s="64">
        <v>8.58</v>
      </c>
      <c r="IK52" s="64">
        <v>4.33</v>
      </c>
      <c r="IN52" s="64" t="s">
        <v>54</v>
      </c>
      <c r="IO52" s="64">
        <v>7.4</v>
      </c>
      <c r="IP52" s="64">
        <v>8.14</v>
      </c>
      <c r="IQ52" s="64">
        <v>8.48</v>
      </c>
      <c r="IR52" s="64">
        <v>3.32</v>
      </c>
      <c r="IU52" t="s">
        <v>54</v>
      </c>
      <c r="IV52">
        <v>10.46</v>
      </c>
      <c r="IW52">
        <v>10.53</v>
      </c>
      <c r="IX52">
        <v>11.02</v>
      </c>
      <c r="IY52">
        <v>10.73</v>
      </c>
      <c r="JB52" t="s">
        <v>54</v>
      </c>
      <c r="JC52">
        <v>12.66</v>
      </c>
      <c r="JD52">
        <v>15.93</v>
      </c>
      <c r="JE52">
        <v>8.19</v>
      </c>
      <c r="JF52">
        <v>27.27</v>
      </c>
      <c r="JI52" s="64" t="s">
        <v>54</v>
      </c>
      <c r="JJ52" s="64">
        <v>14.06</v>
      </c>
      <c r="JK52" s="64">
        <v>17.02</v>
      </c>
      <c r="JL52" s="64">
        <v>9.41</v>
      </c>
      <c r="JM52" s="64">
        <v>29.22</v>
      </c>
      <c r="JP52" s="67" t="s">
        <v>54</v>
      </c>
      <c r="JQ52" s="67">
        <v>12.32</v>
      </c>
      <c r="JR52" s="67">
        <v>11.7</v>
      </c>
      <c r="JS52" s="67">
        <v>7.79</v>
      </c>
      <c r="JT52" s="67">
        <v>31.7</v>
      </c>
    </row>
    <row r="53" spans="1:280"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c r="EF53" s="6" t="s">
        <v>55</v>
      </c>
      <c r="EG53" s="6">
        <v>0.09</v>
      </c>
      <c r="EH53" s="6">
        <v>0</v>
      </c>
      <c r="EI53" s="6">
        <v>0</v>
      </c>
      <c r="EJ53" s="6">
        <v>0</v>
      </c>
      <c r="EM53" s="6" t="s">
        <v>55</v>
      </c>
      <c r="EN53" s="6">
        <v>0.32</v>
      </c>
      <c r="EO53" s="6">
        <v>1.28</v>
      </c>
      <c r="EP53" s="6">
        <v>0.13</v>
      </c>
      <c r="EQ53" s="6">
        <v>0</v>
      </c>
      <c r="ET53" s="6" t="s">
        <v>55</v>
      </c>
      <c r="EU53" s="6">
        <v>1</v>
      </c>
      <c r="EV53" s="6">
        <v>4.83</v>
      </c>
      <c r="EW53" s="6">
        <v>0.02</v>
      </c>
      <c r="EX53" s="6">
        <v>0</v>
      </c>
      <c r="FA53" s="6" t="s">
        <v>55</v>
      </c>
      <c r="FB53" s="6">
        <v>0.38</v>
      </c>
      <c r="FC53" s="6">
        <v>1.75</v>
      </c>
      <c r="FD53" s="6">
        <v>0.08</v>
      </c>
      <c r="FE53" s="6">
        <v>0</v>
      </c>
      <c r="FH53" s="6" t="s">
        <v>55</v>
      </c>
      <c r="FI53" s="6">
        <v>0.2</v>
      </c>
      <c r="FJ53" s="6">
        <v>0.94</v>
      </c>
      <c r="FK53" s="6">
        <v>0.04</v>
      </c>
      <c r="FL53" s="6">
        <v>0</v>
      </c>
      <c r="FO53" s="6" t="s">
        <v>55</v>
      </c>
      <c r="FP53" s="6">
        <v>0.48</v>
      </c>
      <c r="FQ53" s="6">
        <v>0.38</v>
      </c>
      <c r="FR53" s="6">
        <v>0.24</v>
      </c>
      <c r="FS53" s="6">
        <v>0</v>
      </c>
      <c r="FV53" s="6" t="s">
        <v>55</v>
      </c>
      <c r="FW53" s="6">
        <v>0.63</v>
      </c>
      <c r="FX53" s="6">
        <v>0.26</v>
      </c>
      <c r="FY53" s="6">
        <v>0.62</v>
      </c>
      <c r="FZ53" s="6">
        <v>0.12</v>
      </c>
      <c r="GC53" s="6" t="s">
        <v>55</v>
      </c>
      <c r="GD53" s="6">
        <v>0.45</v>
      </c>
      <c r="GE53" s="6">
        <v>0.17</v>
      </c>
      <c r="GF53" s="6">
        <v>0.23</v>
      </c>
      <c r="GG53" s="6">
        <v>0</v>
      </c>
      <c r="GJ53" s="58" t="s">
        <v>55</v>
      </c>
      <c r="GK53" s="58">
        <v>0.57999999999999996</v>
      </c>
      <c r="GL53" s="58">
        <v>0.76</v>
      </c>
      <c r="GM53" s="58">
        <v>0.12</v>
      </c>
      <c r="GN53" s="58">
        <v>0</v>
      </c>
      <c r="GQ53" s="58" t="s">
        <v>55</v>
      </c>
      <c r="GR53" s="58">
        <v>0.05</v>
      </c>
      <c r="GS53" s="58">
        <v>0</v>
      </c>
      <c r="GT53" s="58">
        <v>0.09</v>
      </c>
      <c r="GU53" s="58">
        <v>0</v>
      </c>
      <c r="GX53" s="60" t="s">
        <v>55</v>
      </c>
      <c r="GY53" s="60">
        <v>0.22</v>
      </c>
      <c r="GZ53" s="60">
        <v>1</v>
      </c>
      <c r="HA53" s="60">
        <v>0.04</v>
      </c>
      <c r="HB53" s="60">
        <v>0</v>
      </c>
      <c r="HE53" s="64" t="s">
        <v>55</v>
      </c>
      <c r="HF53" s="64">
        <v>0.42</v>
      </c>
      <c r="HG53" s="64">
        <v>0.41</v>
      </c>
      <c r="HH53" s="64">
        <v>0.23</v>
      </c>
      <c r="HI53" s="64">
        <v>0.67</v>
      </c>
      <c r="HL53" s="64" t="s">
        <v>55</v>
      </c>
      <c r="HM53" s="64">
        <v>1.2</v>
      </c>
      <c r="HN53" s="64">
        <v>3.02</v>
      </c>
      <c r="HO53" s="64">
        <v>0.64</v>
      </c>
      <c r="HP53" s="64">
        <v>0</v>
      </c>
      <c r="HS53" s="64" t="s">
        <v>55</v>
      </c>
      <c r="HT53" s="64">
        <v>0.94</v>
      </c>
      <c r="HU53" s="64">
        <v>1.89</v>
      </c>
      <c r="HV53" s="64">
        <v>0.62</v>
      </c>
      <c r="HW53" s="64">
        <v>0</v>
      </c>
      <c r="HZ53" s="64" t="s">
        <v>55</v>
      </c>
      <c r="IA53" s="64">
        <v>1.1499999999999999</v>
      </c>
      <c r="IB53" s="64">
        <v>4.8</v>
      </c>
      <c r="IC53" s="64">
        <v>0.28999999999999998</v>
      </c>
      <c r="ID53" s="64">
        <v>0.48</v>
      </c>
      <c r="IG53" s="64" t="s">
        <v>55</v>
      </c>
      <c r="IH53" s="64">
        <v>3.07</v>
      </c>
      <c r="II53" s="64">
        <v>6.83</v>
      </c>
      <c r="IJ53" s="64">
        <v>2.39</v>
      </c>
      <c r="IK53" s="64">
        <v>2.0499999999999998</v>
      </c>
      <c r="IN53" s="64" t="s">
        <v>55</v>
      </c>
      <c r="IO53" s="64">
        <v>3.35</v>
      </c>
      <c r="IP53" s="64">
        <v>6.64</v>
      </c>
      <c r="IQ53" s="64">
        <v>2.67</v>
      </c>
      <c r="IR53" s="64">
        <v>0.23</v>
      </c>
      <c r="IU53" t="s">
        <v>55</v>
      </c>
      <c r="IV53">
        <v>20.36</v>
      </c>
      <c r="IW53">
        <v>4.7699999999999996</v>
      </c>
      <c r="IX53">
        <v>27.28</v>
      </c>
      <c r="IY53">
        <v>17.600000000000001</v>
      </c>
      <c r="JB53" t="s">
        <v>55</v>
      </c>
      <c r="JC53">
        <v>24.02</v>
      </c>
      <c r="JD53">
        <v>4.13</v>
      </c>
      <c r="JE53">
        <v>29.64</v>
      </c>
      <c r="JF53">
        <v>30.18</v>
      </c>
      <c r="JI53" s="64" t="s">
        <v>55</v>
      </c>
      <c r="JJ53" s="64">
        <v>25.19</v>
      </c>
      <c r="JK53" s="64">
        <v>4.6500000000000004</v>
      </c>
      <c r="JL53" s="64">
        <v>32.18</v>
      </c>
      <c r="JM53" s="64">
        <v>29.39</v>
      </c>
      <c r="JP53" s="67" t="s">
        <v>55</v>
      </c>
      <c r="JQ53" s="67">
        <v>23.11</v>
      </c>
      <c r="JR53" s="67">
        <v>2.0099999999999998</v>
      </c>
      <c r="JS53" s="67">
        <v>29.96</v>
      </c>
      <c r="JT53" s="67">
        <v>28.55</v>
      </c>
    </row>
    <row r="54" spans="1:280"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c r="EF54" s="6" t="s">
        <v>56</v>
      </c>
      <c r="EG54" s="6">
        <v>0.93</v>
      </c>
      <c r="EH54" s="6">
        <v>0.22</v>
      </c>
      <c r="EI54" s="6">
        <v>1.48</v>
      </c>
      <c r="EJ54" s="6">
        <v>0</v>
      </c>
      <c r="EM54" s="6" t="s">
        <v>56</v>
      </c>
      <c r="EN54" s="6">
        <v>1.1599999999999999</v>
      </c>
      <c r="EO54" s="6">
        <v>0.5</v>
      </c>
      <c r="EP54" s="6">
        <v>1.67</v>
      </c>
      <c r="EQ54" s="6">
        <v>0.15</v>
      </c>
      <c r="ET54" s="6" t="s">
        <v>56</v>
      </c>
      <c r="EU54" s="6">
        <v>1.24</v>
      </c>
      <c r="EV54" s="6">
        <v>0.97</v>
      </c>
      <c r="EW54" s="6">
        <v>1.68</v>
      </c>
      <c r="EX54" s="6">
        <v>0</v>
      </c>
      <c r="FA54" s="6" t="s">
        <v>56</v>
      </c>
      <c r="FB54" s="6">
        <v>2.48</v>
      </c>
      <c r="FC54" s="6">
        <v>8.61</v>
      </c>
      <c r="FD54" s="6">
        <v>1.64</v>
      </c>
      <c r="FE54" s="6">
        <v>0</v>
      </c>
      <c r="FH54" s="6" t="s">
        <v>56</v>
      </c>
      <c r="FI54" s="6">
        <v>2.62</v>
      </c>
      <c r="FJ54" s="6">
        <v>6.14</v>
      </c>
      <c r="FK54" s="6">
        <v>2.1800000000000002</v>
      </c>
      <c r="FL54" s="6">
        <v>0.12</v>
      </c>
      <c r="FO54" s="6" t="s">
        <v>56</v>
      </c>
      <c r="FP54" s="6">
        <v>2.66</v>
      </c>
      <c r="FQ54" s="6">
        <v>0.76</v>
      </c>
      <c r="FR54" s="6">
        <v>3.01</v>
      </c>
      <c r="FS54" s="6">
        <v>2.08</v>
      </c>
      <c r="FV54" s="6" t="s">
        <v>56</v>
      </c>
      <c r="FW54" s="6">
        <v>3.45</v>
      </c>
      <c r="FX54" s="6">
        <v>3.97</v>
      </c>
      <c r="FY54" s="6">
        <v>4.0999999999999996</v>
      </c>
      <c r="FZ54" s="6">
        <v>1.51</v>
      </c>
      <c r="GC54" s="6" t="s">
        <v>56</v>
      </c>
      <c r="GD54" s="6">
        <v>4.1100000000000003</v>
      </c>
      <c r="GE54" s="6">
        <v>1.01</v>
      </c>
      <c r="GF54" s="6">
        <v>6.22</v>
      </c>
      <c r="GG54" s="6">
        <v>1.72</v>
      </c>
      <c r="GJ54" s="58" t="s">
        <v>56</v>
      </c>
      <c r="GK54" s="58">
        <v>4.8600000000000003</v>
      </c>
      <c r="GL54" s="58">
        <v>2.57</v>
      </c>
      <c r="GM54" s="58">
        <v>6.78</v>
      </c>
      <c r="GN54" s="58">
        <v>2.5</v>
      </c>
      <c r="GQ54" s="58" t="s">
        <v>56</v>
      </c>
      <c r="GR54" s="58">
        <v>6.02</v>
      </c>
      <c r="GS54" s="58">
        <v>10</v>
      </c>
      <c r="GT54" s="58">
        <v>6.35</v>
      </c>
      <c r="GU54" s="58">
        <v>1.19</v>
      </c>
      <c r="GX54" s="60" t="s">
        <v>56</v>
      </c>
      <c r="GY54" s="60">
        <v>7.33</v>
      </c>
      <c r="GZ54" s="60">
        <v>3.95</v>
      </c>
      <c r="HA54" s="60">
        <v>7.72</v>
      </c>
      <c r="HB54" s="60">
        <v>10.23</v>
      </c>
      <c r="HE54" s="64" t="s">
        <v>56</v>
      </c>
      <c r="HF54" s="64">
        <v>5.96</v>
      </c>
      <c r="HG54" s="64">
        <v>10.3</v>
      </c>
      <c r="HH54" s="64">
        <v>5.41</v>
      </c>
      <c r="HI54" s="64">
        <v>3.21</v>
      </c>
      <c r="HL54" s="64" t="s">
        <v>56</v>
      </c>
      <c r="HM54" s="64">
        <v>11.15</v>
      </c>
      <c r="HN54" s="64">
        <v>9.82</v>
      </c>
      <c r="HO54" s="64">
        <v>10.02</v>
      </c>
      <c r="HP54" s="64">
        <v>17.149999999999999</v>
      </c>
      <c r="HS54" s="64" t="s">
        <v>56</v>
      </c>
      <c r="HT54" s="64">
        <v>14.13</v>
      </c>
      <c r="HU54" s="64">
        <v>7.55</v>
      </c>
      <c r="HV54" s="64">
        <v>14.62</v>
      </c>
      <c r="HW54" s="64">
        <v>21.62</v>
      </c>
      <c r="HZ54" s="64" t="s">
        <v>56</v>
      </c>
      <c r="IA54" s="64">
        <v>15.25</v>
      </c>
      <c r="IB54" s="64">
        <v>15.76</v>
      </c>
      <c r="IC54" s="64">
        <v>14.26</v>
      </c>
      <c r="ID54" s="64">
        <v>21.6</v>
      </c>
      <c r="IG54" s="64" t="s">
        <v>56</v>
      </c>
      <c r="IH54" s="64">
        <v>14.62</v>
      </c>
      <c r="II54" s="64">
        <v>17.59</v>
      </c>
      <c r="IJ54" s="64">
        <v>13.1</v>
      </c>
      <c r="IK54" s="64">
        <v>20.260000000000002</v>
      </c>
      <c r="IN54" s="64" t="s">
        <v>56</v>
      </c>
      <c r="IO54" s="64">
        <v>14</v>
      </c>
      <c r="IP54" s="64">
        <v>15.13</v>
      </c>
      <c r="IQ54" s="64">
        <v>12.9</v>
      </c>
      <c r="IR54" s="64">
        <v>21.89</v>
      </c>
      <c r="IU54" t="s">
        <v>56</v>
      </c>
      <c r="IV54">
        <v>9.8800000000000008</v>
      </c>
      <c r="IW54">
        <v>8.2899999999999991</v>
      </c>
      <c r="IX54">
        <v>8.89</v>
      </c>
      <c r="IY54">
        <v>16.600000000000001</v>
      </c>
      <c r="JB54" t="s">
        <v>56</v>
      </c>
      <c r="JC54">
        <v>7.85</v>
      </c>
      <c r="JD54">
        <v>3.85</v>
      </c>
      <c r="JE54">
        <v>10.36</v>
      </c>
      <c r="JF54">
        <v>1.64</v>
      </c>
      <c r="JI54" s="64" t="s">
        <v>56</v>
      </c>
      <c r="JJ54" s="64">
        <v>6.67</v>
      </c>
      <c r="JK54" s="64">
        <v>3.54</v>
      </c>
      <c r="JL54" s="64">
        <v>8.09</v>
      </c>
      <c r="JM54" s="64">
        <v>6.35</v>
      </c>
      <c r="JP54" s="67" t="s">
        <v>56</v>
      </c>
      <c r="JQ54" s="67">
        <v>7.58</v>
      </c>
      <c r="JR54" s="67">
        <v>4.21</v>
      </c>
      <c r="JS54" s="67">
        <v>10.130000000000001</v>
      </c>
      <c r="JT54" s="67">
        <v>2.0699999999999998</v>
      </c>
    </row>
    <row r="55" spans="1:280"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c r="EF55" s="6" t="s">
        <v>57</v>
      </c>
      <c r="EG55" s="6">
        <v>1.68</v>
      </c>
      <c r="EH55" s="6">
        <v>5.17</v>
      </c>
      <c r="EI55" s="6">
        <v>0.55000000000000004</v>
      </c>
      <c r="EJ55" s="6">
        <v>0</v>
      </c>
      <c r="EM55" s="6" t="s">
        <v>57</v>
      </c>
      <c r="EN55" s="6">
        <v>0.59</v>
      </c>
      <c r="EO55" s="6">
        <v>0.27</v>
      </c>
      <c r="EP55" s="6">
        <v>0.39</v>
      </c>
      <c r="EQ55" s="6">
        <v>1.67</v>
      </c>
      <c r="ET55" s="6" t="s">
        <v>57</v>
      </c>
      <c r="EU55" s="6">
        <v>0.26</v>
      </c>
      <c r="EV55" s="6">
        <v>0.92</v>
      </c>
      <c r="EW55" s="6">
        <v>0.06</v>
      </c>
      <c r="EX55" s="6">
        <v>0.33</v>
      </c>
      <c r="FA55" s="6" t="s">
        <v>57</v>
      </c>
      <c r="FB55" s="6">
        <v>0.59</v>
      </c>
      <c r="FC55" s="6">
        <v>1.21</v>
      </c>
      <c r="FD55" s="6">
        <v>0.12</v>
      </c>
      <c r="FE55" s="6">
        <v>0.6</v>
      </c>
      <c r="FH55" s="6" t="s">
        <v>57</v>
      </c>
      <c r="FI55" s="6">
        <v>0.62</v>
      </c>
      <c r="FJ55" s="6">
        <v>0.57999999999999996</v>
      </c>
      <c r="FK55" s="6">
        <v>0.77</v>
      </c>
      <c r="FL55" s="6">
        <v>0.37</v>
      </c>
      <c r="FO55" s="6" t="s">
        <v>57</v>
      </c>
      <c r="FP55" s="6">
        <v>1.34</v>
      </c>
      <c r="FQ55" s="6">
        <v>0.12</v>
      </c>
      <c r="FR55" s="6">
        <v>2.21</v>
      </c>
      <c r="FS55" s="6">
        <v>0</v>
      </c>
      <c r="FV55" s="6" t="s">
        <v>57</v>
      </c>
      <c r="FW55" s="6">
        <v>0.55000000000000004</v>
      </c>
      <c r="FX55" s="6">
        <v>0.54</v>
      </c>
      <c r="FY55" s="6">
        <v>0.76</v>
      </c>
      <c r="FZ55" s="6">
        <v>0</v>
      </c>
      <c r="GC55" s="6" t="s">
        <v>57</v>
      </c>
      <c r="GD55" s="6">
        <v>1.29</v>
      </c>
      <c r="GE55" s="6">
        <v>2.92</v>
      </c>
      <c r="GF55" s="6">
        <v>1.27</v>
      </c>
      <c r="GG55" s="6">
        <v>0</v>
      </c>
      <c r="GJ55" s="58" t="s">
        <v>57</v>
      </c>
      <c r="GK55" s="58">
        <v>0.94</v>
      </c>
      <c r="GL55" s="58">
        <v>3.1</v>
      </c>
      <c r="GM55" s="58">
        <v>0.27</v>
      </c>
      <c r="GN55" s="58">
        <v>0</v>
      </c>
      <c r="GQ55" s="58" t="s">
        <v>57</v>
      </c>
      <c r="GR55" s="58">
        <v>0.88</v>
      </c>
      <c r="GS55" s="58">
        <v>0.28999999999999998</v>
      </c>
      <c r="GT55" s="58">
        <v>1.29</v>
      </c>
      <c r="GU55" s="58">
        <v>0</v>
      </c>
      <c r="GX55" s="60" t="s">
        <v>57</v>
      </c>
      <c r="GY55" s="60">
        <v>0.57999999999999996</v>
      </c>
      <c r="GZ55" s="60">
        <v>0</v>
      </c>
      <c r="HA55" s="60">
        <v>0.76</v>
      </c>
      <c r="HB55" s="60">
        <v>0</v>
      </c>
      <c r="HE55" s="64" t="s">
        <v>57</v>
      </c>
      <c r="HF55" s="64">
        <v>6.3</v>
      </c>
      <c r="HG55" s="64">
        <v>1.33</v>
      </c>
      <c r="HH55" s="64">
        <v>9.67</v>
      </c>
      <c r="HI55" s="64">
        <v>0.37</v>
      </c>
      <c r="HL55" s="64" t="s">
        <v>57</v>
      </c>
      <c r="HM55" s="64">
        <v>15.91</v>
      </c>
      <c r="HN55" s="64">
        <v>2.4900000000000002</v>
      </c>
      <c r="HO55" s="64">
        <v>28.19</v>
      </c>
      <c r="HP55" s="64">
        <v>0.14000000000000001</v>
      </c>
      <c r="HS55" s="64" t="s">
        <v>57</v>
      </c>
      <c r="HT55" s="64">
        <v>19.079999999999998</v>
      </c>
      <c r="HU55" s="64">
        <v>0.95</v>
      </c>
      <c r="HV55" s="64">
        <v>26.95</v>
      </c>
      <c r="HW55" s="64">
        <v>15.34</v>
      </c>
      <c r="HZ55" s="64" t="s">
        <v>57</v>
      </c>
      <c r="IA55" s="64">
        <v>23.07</v>
      </c>
      <c r="IB55" s="64">
        <v>1.08</v>
      </c>
      <c r="IC55" s="64">
        <v>27.46</v>
      </c>
      <c r="ID55" s="64">
        <v>33.68</v>
      </c>
      <c r="IG55" s="64" t="s">
        <v>57</v>
      </c>
      <c r="IH55" s="64">
        <v>23.42</v>
      </c>
      <c r="II55" s="64">
        <v>3.96</v>
      </c>
      <c r="IJ55" s="64">
        <v>27.17</v>
      </c>
      <c r="IK55" s="64">
        <v>32.58</v>
      </c>
      <c r="IN55" s="64" t="s">
        <v>57</v>
      </c>
      <c r="IO55" s="64">
        <v>22.78</v>
      </c>
      <c r="IP55" s="64">
        <v>2</v>
      </c>
      <c r="IQ55" s="64">
        <v>28.94</v>
      </c>
      <c r="IR55" s="64">
        <v>29.19</v>
      </c>
      <c r="IU55" t="s">
        <v>57</v>
      </c>
      <c r="IV55">
        <v>6.16</v>
      </c>
      <c r="IW55">
        <v>2.75</v>
      </c>
      <c r="IX55">
        <v>4.99</v>
      </c>
      <c r="IY55">
        <v>16.29</v>
      </c>
      <c r="JB55" t="s">
        <v>57</v>
      </c>
      <c r="JC55">
        <v>2.86</v>
      </c>
      <c r="JD55">
        <v>3.3</v>
      </c>
      <c r="JE55">
        <v>2.5499999999999998</v>
      </c>
      <c r="JF55">
        <v>3.15</v>
      </c>
      <c r="JI55" s="64" t="s">
        <v>57</v>
      </c>
      <c r="JJ55" s="64">
        <v>1.66</v>
      </c>
      <c r="JK55" s="64">
        <v>1.06</v>
      </c>
      <c r="JL55" s="64">
        <v>1.86</v>
      </c>
      <c r="JM55" s="64">
        <v>0</v>
      </c>
      <c r="JP55" s="67" t="s">
        <v>57</v>
      </c>
      <c r="JQ55" s="67">
        <v>1.6</v>
      </c>
      <c r="JR55" s="67">
        <v>0.9</v>
      </c>
      <c r="JS55" s="67">
        <v>1.58</v>
      </c>
      <c r="JT55" s="67">
        <v>2.54</v>
      </c>
    </row>
    <row r="56" spans="1:280"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c r="EF56" s="6" t="s">
        <v>58</v>
      </c>
      <c r="EG56" s="6">
        <v>11.8</v>
      </c>
      <c r="EH56" s="6">
        <v>9.1300000000000008</v>
      </c>
      <c r="EI56" s="6">
        <v>14.11</v>
      </c>
      <c r="EJ56" s="6">
        <v>11.29</v>
      </c>
      <c r="EM56" s="6" t="s">
        <v>58</v>
      </c>
      <c r="EN56" s="6">
        <v>13.16</v>
      </c>
      <c r="EO56" s="6">
        <v>11.97</v>
      </c>
      <c r="EP56" s="6">
        <v>14.62</v>
      </c>
      <c r="EQ56" s="6">
        <v>11.59</v>
      </c>
      <c r="ET56" s="6" t="s">
        <v>58</v>
      </c>
      <c r="EU56" s="6">
        <v>13.5</v>
      </c>
      <c r="EV56" s="6">
        <v>19.45</v>
      </c>
      <c r="EW56" s="6">
        <v>12.48</v>
      </c>
      <c r="EX56" s="6">
        <v>13.69</v>
      </c>
      <c r="FA56" s="6" t="s">
        <v>58</v>
      </c>
      <c r="FB56" s="6">
        <v>15.56</v>
      </c>
      <c r="FC56" s="6">
        <v>18.829999999999998</v>
      </c>
      <c r="FD56" s="6">
        <v>14.71</v>
      </c>
      <c r="FE56" s="6">
        <v>17.940000000000001</v>
      </c>
      <c r="FH56" s="6" t="s">
        <v>58</v>
      </c>
      <c r="FI56" s="6">
        <v>12.8</v>
      </c>
      <c r="FJ56" s="6">
        <v>16.39</v>
      </c>
      <c r="FK56" s="6">
        <v>13.42</v>
      </c>
      <c r="FL56" s="6">
        <v>10.24</v>
      </c>
      <c r="FO56" s="6" t="s">
        <v>58</v>
      </c>
      <c r="FP56" s="6">
        <v>10.73</v>
      </c>
      <c r="FQ56" s="6">
        <v>7.77</v>
      </c>
      <c r="FR56" s="6">
        <v>11.55</v>
      </c>
      <c r="FS56" s="6">
        <v>13.09</v>
      </c>
      <c r="FV56" s="6" t="s">
        <v>58</v>
      </c>
      <c r="FW56" s="6">
        <v>4.53</v>
      </c>
      <c r="FX56" s="6">
        <v>2.35</v>
      </c>
      <c r="FY56" s="6">
        <v>3.98</v>
      </c>
      <c r="FZ56" s="6">
        <v>8.6300000000000008</v>
      </c>
      <c r="GC56" s="6" t="s">
        <v>58</v>
      </c>
      <c r="GD56" s="6">
        <v>2.82</v>
      </c>
      <c r="GE56" s="6">
        <v>5.17</v>
      </c>
      <c r="GF56" s="6">
        <v>2.89</v>
      </c>
      <c r="GG56" s="6">
        <v>0.72</v>
      </c>
      <c r="GJ56" s="58" t="s">
        <v>58</v>
      </c>
      <c r="GK56" s="58">
        <v>3.96</v>
      </c>
      <c r="GL56" s="58">
        <v>4.8099999999999996</v>
      </c>
      <c r="GM56" s="58">
        <v>5.13</v>
      </c>
      <c r="GN56" s="58">
        <v>0.65</v>
      </c>
      <c r="GQ56" s="58" t="s">
        <v>58</v>
      </c>
      <c r="GR56" s="58">
        <v>4.13</v>
      </c>
      <c r="GS56" s="58">
        <v>6.54</v>
      </c>
      <c r="GT56" s="58">
        <v>4.75</v>
      </c>
      <c r="GU56" s="58">
        <v>0.77</v>
      </c>
      <c r="GX56" s="60" t="s">
        <v>58</v>
      </c>
      <c r="GY56" s="60">
        <v>5.51</v>
      </c>
      <c r="GZ56" s="60">
        <v>15.92</v>
      </c>
      <c r="HA56" s="60">
        <v>3.84</v>
      </c>
      <c r="HB56" s="60">
        <v>1.04</v>
      </c>
      <c r="HE56" s="64" t="s">
        <v>58</v>
      </c>
      <c r="HF56" s="64">
        <v>6.07</v>
      </c>
      <c r="HG56" s="64">
        <v>15.09</v>
      </c>
      <c r="HH56" s="64">
        <v>4.6900000000000004</v>
      </c>
      <c r="HI56" s="64">
        <v>1.06</v>
      </c>
      <c r="HL56" s="64" t="s">
        <v>58</v>
      </c>
      <c r="HM56" s="64">
        <v>4.9400000000000004</v>
      </c>
      <c r="HN56" s="64">
        <v>8.86</v>
      </c>
      <c r="HO56" s="64">
        <v>3.81</v>
      </c>
      <c r="HP56" s="64">
        <v>3.1</v>
      </c>
      <c r="HS56" s="64" t="s">
        <v>58</v>
      </c>
      <c r="HT56" s="64">
        <v>2.37</v>
      </c>
      <c r="HU56" s="64">
        <v>4.2699999999999996</v>
      </c>
      <c r="HV56" s="64">
        <v>2.66</v>
      </c>
      <c r="HW56" s="64">
        <v>0</v>
      </c>
      <c r="HZ56" s="64" t="s">
        <v>58</v>
      </c>
      <c r="IA56" s="64">
        <v>2.57</v>
      </c>
      <c r="IB56" s="64">
        <v>1.73</v>
      </c>
      <c r="IC56" s="64">
        <v>3.34</v>
      </c>
      <c r="ID56" s="64">
        <v>0.16</v>
      </c>
      <c r="IG56" s="64" t="s">
        <v>58</v>
      </c>
      <c r="IH56" s="64">
        <v>2.25</v>
      </c>
      <c r="II56" s="64">
        <v>0.56000000000000005</v>
      </c>
      <c r="IJ56" s="64">
        <v>2.4300000000000002</v>
      </c>
      <c r="IK56" s="64">
        <v>1.85</v>
      </c>
      <c r="IN56" s="64" t="s">
        <v>58</v>
      </c>
      <c r="IO56" s="64">
        <v>3.76</v>
      </c>
      <c r="IP56" s="64">
        <v>3</v>
      </c>
      <c r="IQ56" s="64">
        <v>4.1100000000000003</v>
      </c>
      <c r="IR56" s="64">
        <v>0.97</v>
      </c>
      <c r="IU56" t="s">
        <v>58</v>
      </c>
      <c r="IV56">
        <v>2.2599999999999998</v>
      </c>
      <c r="IW56">
        <v>2.93</v>
      </c>
      <c r="IX56">
        <v>2.75</v>
      </c>
      <c r="IY56">
        <v>0</v>
      </c>
      <c r="JB56" t="s">
        <v>58</v>
      </c>
      <c r="JC56">
        <v>1.27</v>
      </c>
      <c r="JD56">
        <v>2.48</v>
      </c>
      <c r="JE56">
        <v>1.1000000000000001</v>
      </c>
      <c r="JF56">
        <v>0.55000000000000004</v>
      </c>
      <c r="JI56" s="64" t="s">
        <v>58</v>
      </c>
      <c r="JJ56" s="64">
        <v>1.36</v>
      </c>
      <c r="JK56" s="64">
        <v>1.59</v>
      </c>
      <c r="JL56" s="64">
        <v>1.47</v>
      </c>
      <c r="JM56" s="64">
        <v>0</v>
      </c>
      <c r="JP56" s="67" t="s">
        <v>58</v>
      </c>
      <c r="JQ56" s="67">
        <v>0.96</v>
      </c>
      <c r="JR56" s="67">
        <v>1.9</v>
      </c>
      <c r="JS56" s="67">
        <v>0.76</v>
      </c>
      <c r="JT56" s="67">
        <v>0.22</v>
      </c>
    </row>
    <row r="57" spans="1:280"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c r="EF57" s="6" t="s">
        <v>59</v>
      </c>
      <c r="EG57" s="6">
        <v>1.1499999999999999</v>
      </c>
      <c r="EH57" s="6">
        <v>4.2699999999999996</v>
      </c>
      <c r="EI57" s="6">
        <v>0.15</v>
      </c>
      <c r="EJ57" s="6">
        <v>0</v>
      </c>
      <c r="EM57" s="6" t="s">
        <v>59</v>
      </c>
      <c r="EN57" s="6">
        <v>0.39</v>
      </c>
      <c r="EO57" s="6">
        <v>0.44</v>
      </c>
      <c r="EP57" s="6">
        <v>0.14000000000000001</v>
      </c>
      <c r="EQ57" s="6">
        <v>1.43</v>
      </c>
      <c r="ET57" s="6" t="s">
        <v>59</v>
      </c>
      <c r="EU57" s="6">
        <v>0.28000000000000003</v>
      </c>
      <c r="EV57" s="6">
        <v>1.25</v>
      </c>
      <c r="EW57" s="6">
        <v>0.08</v>
      </c>
      <c r="EX57" s="6">
        <v>0</v>
      </c>
      <c r="FA57" s="6" t="s">
        <v>59</v>
      </c>
      <c r="FB57" s="6">
        <v>0.65</v>
      </c>
      <c r="FC57" s="6">
        <v>0.42</v>
      </c>
      <c r="FD57" s="6">
        <v>0.73</v>
      </c>
      <c r="FE57" s="6">
        <v>0</v>
      </c>
      <c r="FH57" s="6" t="s">
        <v>59</v>
      </c>
      <c r="FI57" s="6">
        <v>0.39</v>
      </c>
      <c r="FJ57" s="6">
        <v>0</v>
      </c>
      <c r="FK57" s="6">
        <v>0.56000000000000005</v>
      </c>
      <c r="FL57" s="6">
        <v>0.4</v>
      </c>
      <c r="FO57" s="6" t="s">
        <v>59</v>
      </c>
      <c r="FP57" s="6">
        <v>0.26</v>
      </c>
      <c r="FQ57" s="6">
        <v>0</v>
      </c>
      <c r="FR57" s="6">
        <v>0.3</v>
      </c>
      <c r="FS57" s="6">
        <v>0.47</v>
      </c>
      <c r="FV57" s="6" t="s">
        <v>59</v>
      </c>
      <c r="FW57" s="6">
        <v>0.24</v>
      </c>
      <c r="FX57" s="6">
        <v>0.1</v>
      </c>
      <c r="FY57" s="6">
        <v>0.21</v>
      </c>
      <c r="FZ57" s="6">
        <v>0.35</v>
      </c>
      <c r="GC57" s="6" t="s">
        <v>59</v>
      </c>
      <c r="GD57" s="6">
        <v>0.74</v>
      </c>
      <c r="GE57" s="6">
        <v>2.2400000000000002</v>
      </c>
      <c r="GF57" s="6">
        <v>0.3</v>
      </c>
      <c r="GG57" s="6">
        <v>0</v>
      </c>
      <c r="GJ57" s="58" t="s">
        <v>59</v>
      </c>
      <c r="GK57" s="58">
        <v>1.1299999999999999</v>
      </c>
      <c r="GL57" s="58">
        <v>4.84</v>
      </c>
      <c r="GM57" s="58">
        <v>0.17</v>
      </c>
      <c r="GN57" s="58">
        <v>0</v>
      </c>
      <c r="GQ57" s="58" t="s">
        <v>59</v>
      </c>
      <c r="GR57" s="58">
        <v>0.37</v>
      </c>
      <c r="GS57" s="58">
        <v>1.59</v>
      </c>
      <c r="GT57" s="58">
        <v>0.08</v>
      </c>
      <c r="GU57" s="58">
        <v>0.15</v>
      </c>
      <c r="GX57" s="60" t="s">
        <v>59</v>
      </c>
      <c r="GY57" s="60">
        <v>0.7</v>
      </c>
      <c r="GZ57" s="60">
        <v>0.99</v>
      </c>
      <c r="HA57" s="60">
        <v>0.82</v>
      </c>
      <c r="HB57" s="60">
        <v>0.14000000000000001</v>
      </c>
      <c r="HE57" s="64" t="s">
        <v>59</v>
      </c>
      <c r="HF57" s="64">
        <v>0.54</v>
      </c>
      <c r="HG57" s="64">
        <v>0.79</v>
      </c>
      <c r="HH57" s="64">
        <v>0.56000000000000005</v>
      </c>
      <c r="HI57" s="64">
        <v>0.2</v>
      </c>
      <c r="HL57" s="64" t="s">
        <v>59</v>
      </c>
      <c r="HM57" s="64">
        <v>0.82</v>
      </c>
      <c r="HN57" s="64">
        <v>1.43</v>
      </c>
      <c r="HO57" s="64">
        <v>0.7</v>
      </c>
      <c r="HP57" s="64">
        <v>0.41</v>
      </c>
      <c r="HS57" s="64" t="s">
        <v>59</v>
      </c>
      <c r="HT57" s="64">
        <v>1.1100000000000001</v>
      </c>
      <c r="HU57" s="64">
        <v>2.0299999999999998</v>
      </c>
      <c r="HV57" s="64">
        <v>1.05</v>
      </c>
      <c r="HW57" s="64">
        <v>0.32</v>
      </c>
      <c r="HZ57" s="64" t="s">
        <v>59</v>
      </c>
      <c r="IA57" s="64">
        <v>0.7</v>
      </c>
      <c r="IB57" s="64">
        <v>1.79</v>
      </c>
      <c r="IC57" s="64">
        <v>0.57999999999999996</v>
      </c>
      <c r="ID57" s="64">
        <v>0</v>
      </c>
      <c r="IG57" s="64" t="s">
        <v>59</v>
      </c>
      <c r="IH57" s="64">
        <v>1.06</v>
      </c>
      <c r="II57" s="64">
        <v>4.3099999999999996</v>
      </c>
      <c r="IJ57" s="64">
        <v>0.47</v>
      </c>
      <c r="IK57" s="64">
        <v>0.25</v>
      </c>
      <c r="IN57" s="64" t="s">
        <v>59</v>
      </c>
      <c r="IO57" s="64">
        <v>1.33</v>
      </c>
      <c r="IP57" s="64">
        <v>4.08</v>
      </c>
      <c r="IQ57" s="64">
        <v>0.91</v>
      </c>
      <c r="IR57" s="64">
        <v>0</v>
      </c>
      <c r="IU57" t="s">
        <v>59</v>
      </c>
      <c r="IV57">
        <v>1.03</v>
      </c>
      <c r="IW57">
        <v>2.89</v>
      </c>
      <c r="IX57">
        <v>0.82</v>
      </c>
      <c r="IY57">
        <v>0</v>
      </c>
      <c r="JB57" t="s">
        <v>59</v>
      </c>
      <c r="JC57">
        <v>1.1399999999999999</v>
      </c>
      <c r="JD57">
        <v>1.55</v>
      </c>
      <c r="JE57">
        <v>1.22</v>
      </c>
      <c r="JF57">
        <v>0</v>
      </c>
      <c r="JI57" s="64" t="s">
        <v>59</v>
      </c>
      <c r="JJ57" s="64">
        <v>0.12</v>
      </c>
      <c r="JK57" s="64">
        <v>0</v>
      </c>
      <c r="JL57" s="64">
        <v>0.2</v>
      </c>
      <c r="JM57" s="64">
        <v>0</v>
      </c>
      <c r="JP57" s="67" t="s">
        <v>59</v>
      </c>
      <c r="JQ57" s="67">
        <v>0.36</v>
      </c>
      <c r="JR57" s="67">
        <v>0.47</v>
      </c>
      <c r="JS57" s="67">
        <v>0.47</v>
      </c>
      <c r="JT57" s="67">
        <v>0</v>
      </c>
    </row>
    <row r="58" spans="1:280"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c r="EF58" s="6" t="s">
        <v>60</v>
      </c>
      <c r="EG58" s="6">
        <v>1.08</v>
      </c>
      <c r="EH58" s="6">
        <v>0.82</v>
      </c>
      <c r="EI58" s="6">
        <v>1.03</v>
      </c>
      <c r="EJ58" s="6">
        <v>1.25</v>
      </c>
      <c r="EM58" s="6" t="s">
        <v>60</v>
      </c>
      <c r="EN58" s="6">
        <v>1.08</v>
      </c>
      <c r="EO58" s="6">
        <v>3.39</v>
      </c>
      <c r="EP58" s="6">
        <v>0.55000000000000004</v>
      </c>
      <c r="EQ58" s="6">
        <v>0.74</v>
      </c>
      <c r="ET58" s="6" t="s">
        <v>60</v>
      </c>
      <c r="EU58" s="6">
        <v>1.57</v>
      </c>
      <c r="EV58" s="6">
        <v>1</v>
      </c>
      <c r="EW58" s="6">
        <v>2.02</v>
      </c>
      <c r="EX58" s="6">
        <v>0.37</v>
      </c>
      <c r="FA58" s="6" t="s">
        <v>60</v>
      </c>
      <c r="FB58" s="6">
        <v>5.4</v>
      </c>
      <c r="FC58" s="6">
        <v>4.1100000000000003</v>
      </c>
      <c r="FD58" s="6">
        <v>6.6</v>
      </c>
      <c r="FE58" s="6">
        <v>1.95</v>
      </c>
      <c r="FH58" s="6" t="s">
        <v>60</v>
      </c>
      <c r="FI58" s="6">
        <v>6.23</v>
      </c>
      <c r="FJ58" s="6">
        <v>7.69</v>
      </c>
      <c r="FK58" s="6">
        <v>5.85</v>
      </c>
      <c r="FL58" s="6">
        <v>5.34</v>
      </c>
      <c r="FO58" s="6" t="s">
        <v>60</v>
      </c>
      <c r="FP58" s="6">
        <v>19.75</v>
      </c>
      <c r="FQ58" s="6">
        <v>12.23</v>
      </c>
      <c r="FR58" s="6">
        <v>24.93</v>
      </c>
      <c r="FS58" s="6">
        <v>12.46</v>
      </c>
      <c r="FV58" s="6" t="s">
        <v>60</v>
      </c>
      <c r="FW58" s="6">
        <v>39.72</v>
      </c>
      <c r="FX58" s="6">
        <v>23.71</v>
      </c>
      <c r="FY58" s="6">
        <v>44.98</v>
      </c>
      <c r="FZ58" s="6">
        <v>46.32</v>
      </c>
      <c r="GC58" s="6" t="s">
        <v>60</v>
      </c>
      <c r="GD58" s="6">
        <v>42.98</v>
      </c>
      <c r="GE58" s="6">
        <v>25.57</v>
      </c>
      <c r="GF58" s="6">
        <v>46.31</v>
      </c>
      <c r="GG58" s="6">
        <v>61.21</v>
      </c>
      <c r="GJ58" s="58" t="s">
        <v>60</v>
      </c>
      <c r="GK58" s="58">
        <v>39.61</v>
      </c>
      <c r="GL58" s="58">
        <v>22.5</v>
      </c>
      <c r="GM58" s="58">
        <v>44.42</v>
      </c>
      <c r="GN58" s="58">
        <v>47.96</v>
      </c>
      <c r="GQ58" s="58" t="s">
        <v>60</v>
      </c>
      <c r="GR58" s="58">
        <v>35.979999999999997</v>
      </c>
      <c r="GS58" s="58">
        <v>15.52</v>
      </c>
      <c r="GT58" s="58">
        <v>38.67</v>
      </c>
      <c r="GU58" s="58">
        <v>57.13</v>
      </c>
      <c r="GX58" s="60" t="s">
        <v>60</v>
      </c>
      <c r="GY58" s="60">
        <v>30.47</v>
      </c>
      <c r="GZ58" s="60">
        <v>5.99</v>
      </c>
      <c r="HA58" s="60">
        <v>34.6</v>
      </c>
      <c r="HB58" s="60">
        <v>48.69</v>
      </c>
      <c r="HE58" s="64" t="s">
        <v>60</v>
      </c>
      <c r="HF58" s="64">
        <v>29.85</v>
      </c>
      <c r="HG58" s="64">
        <v>7.8</v>
      </c>
      <c r="HH58" s="64">
        <v>30.73</v>
      </c>
      <c r="HI58" s="64">
        <v>52.76</v>
      </c>
      <c r="HL58" s="64" t="s">
        <v>60</v>
      </c>
      <c r="HM58" s="64">
        <v>13.81</v>
      </c>
      <c r="HN58" s="64">
        <v>13.93</v>
      </c>
      <c r="HO58" s="64">
        <v>7.96</v>
      </c>
      <c r="HP58" s="64">
        <v>31.79</v>
      </c>
      <c r="HS58" s="64" t="s">
        <v>60</v>
      </c>
      <c r="HT58" s="64">
        <v>7.44</v>
      </c>
      <c r="HU58" s="64">
        <v>3.6</v>
      </c>
      <c r="HV58" s="64">
        <v>4.8899999999999997</v>
      </c>
      <c r="HW58" s="64">
        <v>20.64</v>
      </c>
      <c r="HZ58" s="64" t="s">
        <v>60</v>
      </c>
      <c r="IA58" s="64">
        <v>3.22</v>
      </c>
      <c r="IB58" s="64">
        <v>2.9</v>
      </c>
      <c r="IC58" s="64">
        <v>3.9</v>
      </c>
      <c r="ID58" s="64">
        <v>0</v>
      </c>
      <c r="IG58" s="64" t="s">
        <v>60</v>
      </c>
      <c r="IH58" s="64">
        <v>2.12</v>
      </c>
      <c r="II58" s="64">
        <v>2.29</v>
      </c>
      <c r="IJ58" s="64">
        <v>2.5099999999999998</v>
      </c>
      <c r="IK58" s="64">
        <v>0.11</v>
      </c>
      <c r="IN58" s="64" t="s">
        <v>60</v>
      </c>
      <c r="IO58" s="64">
        <v>2.4900000000000002</v>
      </c>
      <c r="IP58" s="64">
        <v>3.21</v>
      </c>
      <c r="IQ58" s="64">
        <v>2.71</v>
      </c>
      <c r="IR58" s="64">
        <v>0.83</v>
      </c>
      <c r="IU58" t="s">
        <v>60</v>
      </c>
      <c r="IV58">
        <v>1.31</v>
      </c>
      <c r="IW58">
        <v>1.88</v>
      </c>
      <c r="IX58">
        <v>1.34</v>
      </c>
      <c r="IY58">
        <v>1.1599999999999999</v>
      </c>
      <c r="JB58" t="s">
        <v>60</v>
      </c>
      <c r="JC58">
        <v>2.15</v>
      </c>
      <c r="JD58">
        <v>0.87</v>
      </c>
      <c r="JE58">
        <v>3.19</v>
      </c>
      <c r="JF58">
        <v>0</v>
      </c>
      <c r="JI58" s="64" t="s">
        <v>60</v>
      </c>
      <c r="JJ58" s="64">
        <v>1.05</v>
      </c>
      <c r="JK58" s="64">
        <v>1.1000000000000001</v>
      </c>
      <c r="JL58" s="64">
        <v>1.27</v>
      </c>
      <c r="JM58" s="64">
        <v>0</v>
      </c>
      <c r="JP58" s="67" t="s">
        <v>60</v>
      </c>
      <c r="JQ58" s="67">
        <v>1.82</v>
      </c>
      <c r="JR58" s="67">
        <v>1.98</v>
      </c>
      <c r="JS58" s="67">
        <v>2.33</v>
      </c>
      <c r="JT58" s="67">
        <v>0.16</v>
      </c>
    </row>
    <row r="59" spans="1:280"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c r="EF59" s="6" t="s">
        <v>61</v>
      </c>
      <c r="EG59" s="6">
        <v>0.21</v>
      </c>
      <c r="EH59" s="6">
        <v>0.86</v>
      </c>
      <c r="EI59" s="6">
        <v>0</v>
      </c>
      <c r="EJ59" s="6">
        <v>0</v>
      </c>
      <c r="EM59" s="6" t="s">
        <v>61</v>
      </c>
      <c r="EN59" s="6">
        <v>0.4</v>
      </c>
      <c r="EO59" s="6">
        <v>1.85</v>
      </c>
      <c r="EP59" s="6">
        <v>0.09</v>
      </c>
      <c r="EQ59" s="6">
        <v>0</v>
      </c>
      <c r="ET59" s="6" t="s">
        <v>61</v>
      </c>
      <c r="EU59" s="6">
        <v>0.46</v>
      </c>
      <c r="EV59" s="6">
        <v>0</v>
      </c>
      <c r="EW59" s="6">
        <v>0.34</v>
      </c>
      <c r="EX59" s="6">
        <v>1.62</v>
      </c>
      <c r="FA59" s="6" t="s">
        <v>61</v>
      </c>
      <c r="FB59" s="6">
        <v>0.43</v>
      </c>
      <c r="FC59" s="6">
        <v>0.72</v>
      </c>
      <c r="FD59" s="6">
        <v>0.39</v>
      </c>
      <c r="FE59" s="6">
        <v>0.12</v>
      </c>
      <c r="FH59" s="6" t="s">
        <v>61</v>
      </c>
      <c r="FI59" s="6">
        <v>0.66</v>
      </c>
      <c r="FJ59" s="6">
        <v>2</v>
      </c>
      <c r="FK59" s="6">
        <v>0.37</v>
      </c>
      <c r="FL59" s="6">
        <v>0.12</v>
      </c>
      <c r="FO59" s="6" t="s">
        <v>61</v>
      </c>
      <c r="FP59" s="6">
        <v>0.77</v>
      </c>
      <c r="FQ59" s="6">
        <v>1.47</v>
      </c>
      <c r="FR59" s="6">
        <v>0.75</v>
      </c>
      <c r="FS59" s="6">
        <v>0</v>
      </c>
      <c r="FV59" s="6" t="s">
        <v>61</v>
      </c>
      <c r="FW59" s="6">
        <v>0.46</v>
      </c>
      <c r="FX59" s="6">
        <v>0.61</v>
      </c>
      <c r="FY59" s="6">
        <v>0.54</v>
      </c>
      <c r="FZ59" s="6">
        <v>0.18</v>
      </c>
      <c r="GC59" s="6" t="s">
        <v>61</v>
      </c>
      <c r="GD59" s="6">
        <v>0.38</v>
      </c>
      <c r="GE59" s="6">
        <v>0.35</v>
      </c>
      <c r="GF59" s="6">
        <v>0.44</v>
      </c>
      <c r="GG59" s="6">
        <v>0</v>
      </c>
      <c r="GJ59" s="58" t="s">
        <v>61</v>
      </c>
      <c r="GK59" s="58">
        <v>0.57999999999999996</v>
      </c>
      <c r="GL59" s="58">
        <v>1.97</v>
      </c>
      <c r="GM59" s="58">
        <v>0.35</v>
      </c>
      <c r="GN59" s="58">
        <v>0</v>
      </c>
      <c r="GQ59" s="58" t="s">
        <v>61</v>
      </c>
      <c r="GR59" s="58">
        <v>0.34</v>
      </c>
      <c r="GS59" s="58">
        <v>1.06</v>
      </c>
      <c r="GT59" s="58">
        <v>0.18</v>
      </c>
      <c r="GU59" s="58">
        <v>0</v>
      </c>
      <c r="GX59" s="60" t="s">
        <v>61</v>
      </c>
      <c r="GY59" s="60">
        <v>1.9</v>
      </c>
      <c r="GZ59" s="60">
        <v>1.68</v>
      </c>
      <c r="HA59" s="60">
        <v>1.66</v>
      </c>
      <c r="HB59" s="60">
        <v>1.26</v>
      </c>
      <c r="HE59" s="64" t="s">
        <v>61</v>
      </c>
      <c r="HF59" s="64">
        <v>0.87</v>
      </c>
      <c r="HG59" s="64">
        <v>0.44</v>
      </c>
      <c r="HH59" s="64">
        <v>1.21</v>
      </c>
      <c r="HI59" s="64">
        <v>0</v>
      </c>
      <c r="HL59" s="64" t="s">
        <v>61</v>
      </c>
      <c r="HM59" s="64">
        <v>0.28999999999999998</v>
      </c>
      <c r="HN59" s="64">
        <v>0.27</v>
      </c>
      <c r="HO59" s="64">
        <v>0.38</v>
      </c>
      <c r="HP59" s="64">
        <v>0</v>
      </c>
      <c r="HS59" s="64" t="s">
        <v>61</v>
      </c>
      <c r="HT59" s="64">
        <v>1.32</v>
      </c>
      <c r="HU59" s="64">
        <v>3.75</v>
      </c>
      <c r="HV59" s="64">
        <v>1.0900000000000001</v>
      </c>
      <c r="HW59" s="64">
        <v>0.24</v>
      </c>
      <c r="HZ59" s="64" t="s">
        <v>61</v>
      </c>
      <c r="IA59" s="64">
        <v>0.44</v>
      </c>
      <c r="IB59" s="64">
        <v>0.91</v>
      </c>
      <c r="IC59" s="64">
        <v>0.48</v>
      </c>
      <c r="ID59" s="64">
        <v>0</v>
      </c>
      <c r="IG59" s="64" t="s">
        <v>61</v>
      </c>
      <c r="IH59" s="64">
        <v>0.63</v>
      </c>
      <c r="II59" s="64">
        <v>0.3</v>
      </c>
      <c r="IJ59" s="64">
        <v>0.94</v>
      </c>
      <c r="IK59" s="64">
        <v>0</v>
      </c>
      <c r="IN59" s="64" t="s">
        <v>61</v>
      </c>
      <c r="IO59" s="64">
        <v>0.28999999999999998</v>
      </c>
      <c r="IP59" s="64">
        <v>0.5</v>
      </c>
      <c r="IQ59" s="64">
        <v>0.28999999999999998</v>
      </c>
      <c r="IR59" s="64">
        <v>0</v>
      </c>
      <c r="IU59" t="s">
        <v>61</v>
      </c>
      <c r="IV59">
        <v>0.08</v>
      </c>
      <c r="IW59">
        <v>0</v>
      </c>
      <c r="IX59">
        <v>0.14000000000000001</v>
      </c>
      <c r="IY59">
        <v>0</v>
      </c>
      <c r="JB59" t="s">
        <v>61</v>
      </c>
      <c r="JC59">
        <v>0.41</v>
      </c>
      <c r="JD59">
        <v>0</v>
      </c>
      <c r="JE59">
        <v>0.62</v>
      </c>
      <c r="JF59">
        <v>0</v>
      </c>
      <c r="JI59" s="64" t="s">
        <v>61</v>
      </c>
      <c r="JJ59" s="64">
        <v>0.5</v>
      </c>
      <c r="JK59" s="64">
        <v>0.77</v>
      </c>
      <c r="JL59" s="64">
        <v>0.47</v>
      </c>
      <c r="JM59" s="64">
        <v>0.4</v>
      </c>
      <c r="JP59" s="67" t="s">
        <v>61</v>
      </c>
      <c r="JQ59" s="67">
        <v>0.81</v>
      </c>
      <c r="JR59" s="67">
        <v>1.48</v>
      </c>
      <c r="JS59" s="67">
        <v>0.67</v>
      </c>
      <c r="JT59" s="67">
        <v>0.87</v>
      </c>
    </row>
    <row r="60" spans="1:280"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c r="EF60" s="6" t="s">
        <v>62</v>
      </c>
      <c r="EG60" s="6">
        <v>3.36</v>
      </c>
      <c r="EH60" s="6">
        <v>8.68</v>
      </c>
      <c r="EI60" s="6">
        <v>1.64</v>
      </c>
      <c r="EJ60" s="6">
        <v>0</v>
      </c>
      <c r="EM60" s="6" t="s">
        <v>62</v>
      </c>
      <c r="EN60" s="6">
        <v>8.3000000000000007</v>
      </c>
      <c r="EO60" s="6">
        <v>11.06</v>
      </c>
      <c r="EP60" s="6">
        <v>9.68</v>
      </c>
      <c r="EQ60" s="6">
        <v>0.73</v>
      </c>
      <c r="ET60" s="6" t="s">
        <v>62</v>
      </c>
      <c r="EU60" s="6">
        <v>3.99</v>
      </c>
      <c r="EV60" s="6">
        <v>5.0999999999999996</v>
      </c>
      <c r="EW60" s="6">
        <v>4.6100000000000003</v>
      </c>
      <c r="EX60" s="6">
        <v>1.05</v>
      </c>
      <c r="FA60" s="6" t="s">
        <v>62</v>
      </c>
      <c r="FB60" s="6">
        <v>6.9</v>
      </c>
      <c r="FC60" s="6">
        <v>8.25</v>
      </c>
      <c r="FD60" s="6">
        <v>8.25</v>
      </c>
      <c r="FE60" s="6">
        <v>1.36</v>
      </c>
      <c r="FH60" s="6" t="s">
        <v>62</v>
      </c>
      <c r="FI60" s="6">
        <v>30.92</v>
      </c>
      <c r="FJ60" s="6">
        <v>5.27</v>
      </c>
      <c r="FK60" s="6">
        <v>42.75</v>
      </c>
      <c r="FL60" s="6">
        <v>24.54</v>
      </c>
      <c r="FO60" s="6" t="s">
        <v>62</v>
      </c>
      <c r="FP60" s="6">
        <v>21.37</v>
      </c>
      <c r="FQ60" s="6">
        <v>8.85</v>
      </c>
      <c r="FR60" s="6">
        <v>19.559999999999999</v>
      </c>
      <c r="FS60" s="6">
        <v>43.99</v>
      </c>
      <c r="FV60" s="6" t="s">
        <v>62</v>
      </c>
      <c r="FW60" s="6">
        <v>6.57</v>
      </c>
      <c r="FX60" s="6">
        <v>4.6100000000000003</v>
      </c>
      <c r="FY60" s="6">
        <v>5.34</v>
      </c>
      <c r="FZ60" s="6">
        <v>13.15</v>
      </c>
      <c r="GC60" s="6" t="s">
        <v>62</v>
      </c>
      <c r="GD60" s="6">
        <v>3.25</v>
      </c>
      <c r="GE60" s="6">
        <v>2.99</v>
      </c>
      <c r="GF60" s="6">
        <v>3.06</v>
      </c>
      <c r="GG60" s="6">
        <v>1.49</v>
      </c>
      <c r="GJ60" s="58" t="s">
        <v>62</v>
      </c>
      <c r="GK60" s="58">
        <v>3.97</v>
      </c>
      <c r="GL60" s="58">
        <v>2.5299999999999998</v>
      </c>
      <c r="GM60" s="58">
        <v>5.21</v>
      </c>
      <c r="GN60" s="58">
        <v>2.08</v>
      </c>
      <c r="GQ60" s="58" t="s">
        <v>62</v>
      </c>
      <c r="GR60" s="58">
        <v>3.46</v>
      </c>
      <c r="GS60" s="58">
        <v>2.88</v>
      </c>
      <c r="GT60" s="58">
        <v>4</v>
      </c>
      <c r="GU60" s="58">
        <v>0.72</v>
      </c>
      <c r="GX60" s="60" t="s">
        <v>62</v>
      </c>
      <c r="GY60" s="60">
        <v>2.67</v>
      </c>
      <c r="GZ60" s="60">
        <v>2.87</v>
      </c>
      <c r="HA60" s="60">
        <v>2.98</v>
      </c>
      <c r="HB60" s="60">
        <v>0.69</v>
      </c>
      <c r="HE60" s="64" t="s">
        <v>62</v>
      </c>
      <c r="HF60" s="64">
        <v>2.68</v>
      </c>
      <c r="HG60" s="64">
        <v>1</v>
      </c>
      <c r="HH60" s="64">
        <v>3.64</v>
      </c>
      <c r="HI60" s="64">
        <v>0.3</v>
      </c>
      <c r="HL60" s="64" t="s">
        <v>62</v>
      </c>
      <c r="HM60" s="64">
        <v>1.92</v>
      </c>
      <c r="HN60" s="64">
        <v>1.02</v>
      </c>
      <c r="HO60" s="64">
        <v>2.67</v>
      </c>
      <c r="HP60" s="64">
        <v>0</v>
      </c>
      <c r="HS60" s="64" t="s">
        <v>62</v>
      </c>
      <c r="HT60" s="64">
        <v>0.85</v>
      </c>
      <c r="HU60" s="64">
        <v>1.68</v>
      </c>
      <c r="HV60" s="64">
        <v>0.74</v>
      </c>
      <c r="HW60" s="64">
        <v>0.54</v>
      </c>
      <c r="HZ60" s="64" t="s">
        <v>62</v>
      </c>
      <c r="IA60" s="64">
        <v>1.2</v>
      </c>
      <c r="IB60" s="64">
        <v>2.37</v>
      </c>
      <c r="IC60" s="64">
        <v>0.8</v>
      </c>
      <c r="ID60" s="64">
        <v>0.34</v>
      </c>
      <c r="IG60" s="64" t="s">
        <v>62</v>
      </c>
      <c r="IH60" s="64">
        <v>0.86</v>
      </c>
      <c r="II60" s="64">
        <v>2.21</v>
      </c>
      <c r="IJ60" s="64">
        <v>0.54</v>
      </c>
      <c r="IK60" s="64">
        <v>0.26</v>
      </c>
      <c r="IN60" s="64" t="s">
        <v>62</v>
      </c>
      <c r="IO60" s="64">
        <v>0.85</v>
      </c>
      <c r="IP60" s="64">
        <v>0.17</v>
      </c>
      <c r="IQ60" s="64">
        <v>0.87</v>
      </c>
      <c r="IR60" s="64">
        <v>1.82</v>
      </c>
      <c r="IU60" t="s">
        <v>62</v>
      </c>
      <c r="IV60">
        <v>0.63</v>
      </c>
      <c r="IW60">
        <v>1.5</v>
      </c>
      <c r="IX60">
        <v>0.43</v>
      </c>
      <c r="IY60">
        <v>0</v>
      </c>
      <c r="JB60" t="s">
        <v>62</v>
      </c>
      <c r="JC60">
        <v>2.91</v>
      </c>
      <c r="JD60">
        <v>2.94</v>
      </c>
      <c r="JE60">
        <v>3.91</v>
      </c>
      <c r="JF60">
        <v>0</v>
      </c>
      <c r="JI60" s="64" t="s">
        <v>62</v>
      </c>
      <c r="JJ60" s="64">
        <v>2.23</v>
      </c>
      <c r="JK60" s="64">
        <v>0.37</v>
      </c>
      <c r="JL60" s="64">
        <v>3.3</v>
      </c>
      <c r="JM60" s="64">
        <v>1.37</v>
      </c>
      <c r="JP60" s="67" t="s">
        <v>62</v>
      </c>
      <c r="JQ60" s="67">
        <v>3.33</v>
      </c>
      <c r="JR60" s="67">
        <v>2.77</v>
      </c>
      <c r="JS60" s="67">
        <v>3.58</v>
      </c>
      <c r="JT60" s="67">
        <v>2.74</v>
      </c>
    </row>
    <row r="61" spans="1:280"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c r="EF61" s="6" t="s">
        <v>63</v>
      </c>
      <c r="EG61" s="6">
        <v>0.11</v>
      </c>
      <c r="EH61" s="6">
        <v>0.13</v>
      </c>
      <c r="EI61" s="6">
        <v>0</v>
      </c>
      <c r="EJ61" s="6">
        <v>0.16</v>
      </c>
      <c r="EM61" s="6" t="s">
        <v>63</v>
      </c>
      <c r="EN61" s="6">
        <v>0.33</v>
      </c>
      <c r="EO61" s="6">
        <v>1.1100000000000001</v>
      </c>
      <c r="EP61" s="6">
        <v>0.08</v>
      </c>
      <c r="EQ61" s="6">
        <v>0.49</v>
      </c>
      <c r="ET61" s="6" t="s">
        <v>63</v>
      </c>
      <c r="EU61" s="6">
        <v>0.33</v>
      </c>
      <c r="EV61" s="6">
        <v>0.12</v>
      </c>
      <c r="EW61" s="6">
        <v>0.19</v>
      </c>
      <c r="EX61" s="6">
        <v>0</v>
      </c>
      <c r="FA61" s="6" t="s">
        <v>63</v>
      </c>
      <c r="FB61" s="6">
        <v>0.7</v>
      </c>
      <c r="FC61" s="6">
        <v>0.61</v>
      </c>
      <c r="FD61" s="6">
        <v>0.9</v>
      </c>
      <c r="FE61" s="6">
        <v>0</v>
      </c>
      <c r="FH61" s="6" t="s">
        <v>63</v>
      </c>
      <c r="FI61" s="6">
        <v>0.24</v>
      </c>
      <c r="FJ61" s="6">
        <v>0.15</v>
      </c>
      <c r="FK61" s="6">
        <v>0.27</v>
      </c>
      <c r="FL61" s="6">
        <v>0.37</v>
      </c>
      <c r="FO61" s="6" t="s">
        <v>63</v>
      </c>
      <c r="FP61" s="6">
        <v>0.57999999999999996</v>
      </c>
      <c r="FQ61" s="6">
        <v>1.24</v>
      </c>
      <c r="FR61" s="6">
        <v>0.27</v>
      </c>
      <c r="FS61" s="6">
        <v>0.9</v>
      </c>
      <c r="FV61" s="6" t="s">
        <v>63</v>
      </c>
      <c r="FW61" s="6">
        <v>0.3</v>
      </c>
      <c r="FX61" s="6">
        <v>0</v>
      </c>
      <c r="FY61" s="6">
        <v>0.46</v>
      </c>
      <c r="FZ61" s="6">
        <v>0.17</v>
      </c>
      <c r="GC61" s="6" t="s">
        <v>63</v>
      </c>
      <c r="GD61" s="6">
        <v>0.28999999999999998</v>
      </c>
      <c r="GE61" s="6">
        <v>0.21</v>
      </c>
      <c r="GF61" s="6">
        <v>0.28999999999999998</v>
      </c>
      <c r="GG61" s="6">
        <v>0.48</v>
      </c>
      <c r="GJ61" s="58" t="s">
        <v>63</v>
      </c>
      <c r="GK61" s="58">
        <v>0.47</v>
      </c>
      <c r="GL61" s="58">
        <v>0</v>
      </c>
      <c r="GM61" s="58">
        <v>0.37</v>
      </c>
      <c r="GN61" s="58">
        <v>1.21</v>
      </c>
      <c r="GQ61" s="58" t="s">
        <v>63</v>
      </c>
      <c r="GR61" s="58">
        <v>0.49</v>
      </c>
      <c r="GS61" s="58">
        <v>0.6</v>
      </c>
      <c r="GT61" s="58">
        <v>0.16</v>
      </c>
      <c r="GU61" s="58">
        <v>1.43</v>
      </c>
      <c r="GX61" s="60" t="s">
        <v>63</v>
      </c>
      <c r="GY61" s="60">
        <v>0.93</v>
      </c>
      <c r="GZ61" s="60">
        <v>2.11</v>
      </c>
      <c r="HA61" s="60">
        <v>0.69</v>
      </c>
      <c r="HB61" s="60">
        <v>0.9</v>
      </c>
      <c r="HE61" s="64" t="s">
        <v>63</v>
      </c>
      <c r="HF61" s="64">
        <v>0.83</v>
      </c>
      <c r="HG61" s="64">
        <v>2.92</v>
      </c>
      <c r="HH61" s="64">
        <v>0.31</v>
      </c>
      <c r="HI61" s="64">
        <v>0.7</v>
      </c>
      <c r="HL61" s="64" t="s">
        <v>63</v>
      </c>
      <c r="HM61" s="64">
        <v>0.54</v>
      </c>
      <c r="HN61" s="64">
        <v>1.58</v>
      </c>
      <c r="HO61" s="64">
        <v>0.17</v>
      </c>
      <c r="HP61" s="64">
        <v>0.56999999999999995</v>
      </c>
      <c r="HS61" s="64" t="s">
        <v>63</v>
      </c>
      <c r="HT61" s="64">
        <v>0.38</v>
      </c>
      <c r="HU61" s="64">
        <v>0.56000000000000005</v>
      </c>
      <c r="HV61" s="64">
        <v>0.41</v>
      </c>
      <c r="HW61" s="64">
        <v>0.24</v>
      </c>
      <c r="HZ61" s="64" t="s">
        <v>63</v>
      </c>
      <c r="IA61" s="64">
        <v>1.07</v>
      </c>
      <c r="IB61" s="64">
        <v>1.04</v>
      </c>
      <c r="IC61" s="64">
        <v>0.86</v>
      </c>
      <c r="ID61" s="64">
        <v>1.1499999999999999</v>
      </c>
      <c r="IG61" s="64" t="s">
        <v>63</v>
      </c>
      <c r="IH61" s="64">
        <v>0.52</v>
      </c>
      <c r="II61" s="64">
        <v>0.78</v>
      </c>
      <c r="IJ61" s="64">
        <v>0.21</v>
      </c>
      <c r="IK61" s="64">
        <v>0.81</v>
      </c>
      <c r="IN61" s="64" t="s">
        <v>63</v>
      </c>
      <c r="IO61" s="64">
        <v>0.62</v>
      </c>
      <c r="IP61" s="64">
        <v>1.35</v>
      </c>
      <c r="IQ61" s="64">
        <v>0.17</v>
      </c>
      <c r="IR61" s="64">
        <v>1.44</v>
      </c>
      <c r="IU61" t="s">
        <v>63</v>
      </c>
      <c r="IV61">
        <v>0.28999999999999998</v>
      </c>
      <c r="IW61">
        <v>0.27</v>
      </c>
      <c r="IX61">
        <v>0.06</v>
      </c>
      <c r="IY61">
        <v>1.29</v>
      </c>
      <c r="JB61" t="s">
        <v>63</v>
      </c>
      <c r="JC61">
        <v>0.77</v>
      </c>
      <c r="JD61">
        <v>0.87</v>
      </c>
      <c r="JE61">
        <v>0.54</v>
      </c>
      <c r="JF61">
        <v>1.78</v>
      </c>
      <c r="JI61" s="64" t="s">
        <v>63</v>
      </c>
      <c r="JJ61" s="64">
        <v>0.41</v>
      </c>
      <c r="JK61" s="64">
        <v>0.21</v>
      </c>
      <c r="JL61" s="64">
        <v>0.18</v>
      </c>
      <c r="JM61" s="64">
        <v>0.64</v>
      </c>
      <c r="JP61" s="67" t="s">
        <v>63</v>
      </c>
      <c r="JQ61" s="67">
        <v>0.36</v>
      </c>
      <c r="JR61" s="67">
        <v>0.24</v>
      </c>
      <c r="JS61" s="67">
        <v>0.24</v>
      </c>
      <c r="JT61" s="67">
        <v>1.08</v>
      </c>
    </row>
    <row r="62" spans="1:280"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c r="EF62" s="6" t="s">
        <v>64</v>
      </c>
      <c r="EG62" s="6">
        <v>5.74</v>
      </c>
      <c r="EH62" s="6">
        <v>1.66</v>
      </c>
      <c r="EI62" s="6">
        <v>7</v>
      </c>
      <c r="EJ62" s="6">
        <v>5.84</v>
      </c>
      <c r="EM62" s="6" t="s">
        <v>64</v>
      </c>
      <c r="EN62" s="6">
        <v>5.3</v>
      </c>
      <c r="EO62" s="6">
        <v>2.98</v>
      </c>
      <c r="EP62" s="6">
        <v>5.07</v>
      </c>
      <c r="EQ62" s="6">
        <v>9.33</v>
      </c>
      <c r="ET62" s="6" t="s">
        <v>64</v>
      </c>
      <c r="EU62" s="6">
        <v>5.82</v>
      </c>
      <c r="EV62" s="6">
        <v>1.47</v>
      </c>
      <c r="EW62" s="6">
        <v>6.96</v>
      </c>
      <c r="EX62" s="6">
        <v>6.68</v>
      </c>
      <c r="FA62" s="6" t="s">
        <v>64</v>
      </c>
      <c r="FB62" s="6">
        <v>2.82</v>
      </c>
      <c r="FC62" s="6">
        <v>1.03</v>
      </c>
      <c r="FD62" s="6">
        <v>2.2999999999999998</v>
      </c>
      <c r="FE62" s="6">
        <v>6.34</v>
      </c>
      <c r="FH62" s="6" t="s">
        <v>64</v>
      </c>
      <c r="FI62" s="6">
        <v>3.79</v>
      </c>
      <c r="FJ62" s="6">
        <v>1.07</v>
      </c>
      <c r="FK62" s="6">
        <v>4.09</v>
      </c>
      <c r="FL62" s="6">
        <v>5.31</v>
      </c>
      <c r="FO62" s="6" t="s">
        <v>64</v>
      </c>
      <c r="FP62" s="6">
        <v>3.75</v>
      </c>
      <c r="FQ62" s="6">
        <v>2.42</v>
      </c>
      <c r="FR62" s="6">
        <v>3.82</v>
      </c>
      <c r="FS62" s="6">
        <v>4.9800000000000004</v>
      </c>
      <c r="FV62" s="6" t="s">
        <v>64</v>
      </c>
      <c r="FW62" s="6">
        <v>1.26</v>
      </c>
      <c r="FX62" s="6">
        <v>0.85</v>
      </c>
      <c r="FY62" s="6">
        <v>1.33</v>
      </c>
      <c r="FZ62" s="6">
        <v>0.94</v>
      </c>
      <c r="GC62" s="6" t="s">
        <v>64</v>
      </c>
      <c r="GD62" s="6">
        <v>0.86</v>
      </c>
      <c r="GE62" s="6">
        <v>0</v>
      </c>
      <c r="GF62" s="6">
        <v>1.51</v>
      </c>
      <c r="GG62" s="6">
        <v>0</v>
      </c>
      <c r="GJ62" s="58" t="s">
        <v>64</v>
      </c>
      <c r="GK62" s="58">
        <v>1.91</v>
      </c>
      <c r="GL62" s="58">
        <v>2.3199999999999998</v>
      </c>
      <c r="GM62" s="58">
        <v>2.17</v>
      </c>
      <c r="GN62" s="58">
        <v>0.82</v>
      </c>
      <c r="GQ62" s="58" t="s">
        <v>64</v>
      </c>
      <c r="GR62" s="58">
        <v>1.93</v>
      </c>
      <c r="GS62" s="58">
        <v>0.83</v>
      </c>
      <c r="GT62" s="58">
        <v>1.64</v>
      </c>
      <c r="GU62" s="58">
        <v>2.85</v>
      </c>
      <c r="GX62" s="60" t="s">
        <v>64</v>
      </c>
      <c r="GY62" s="60">
        <v>1.52</v>
      </c>
      <c r="GZ62" s="60">
        <v>0</v>
      </c>
      <c r="HA62" s="60">
        <v>2.46</v>
      </c>
      <c r="HB62" s="60">
        <v>0.48</v>
      </c>
      <c r="HE62" s="64" t="s">
        <v>64</v>
      </c>
      <c r="HF62" s="64">
        <v>1.69</v>
      </c>
      <c r="HG62" s="64">
        <v>1.1499999999999999</v>
      </c>
      <c r="HH62" s="64">
        <v>1.58</v>
      </c>
      <c r="HI62" s="64">
        <v>1.89</v>
      </c>
      <c r="HL62" s="64" t="s">
        <v>64</v>
      </c>
      <c r="HM62" s="64">
        <v>2.96</v>
      </c>
      <c r="HN62" s="64">
        <v>1.42</v>
      </c>
      <c r="HO62" s="64">
        <v>3.67</v>
      </c>
      <c r="HP62" s="64">
        <v>1.94</v>
      </c>
      <c r="HS62" s="64" t="s">
        <v>64</v>
      </c>
      <c r="HT62" s="64">
        <v>2.66</v>
      </c>
      <c r="HU62" s="64">
        <v>2.5499999999999998</v>
      </c>
      <c r="HV62" s="64">
        <v>3.18</v>
      </c>
      <c r="HW62" s="64">
        <v>0.28999999999999998</v>
      </c>
      <c r="HZ62" s="64" t="s">
        <v>64</v>
      </c>
      <c r="IA62" s="64">
        <v>2.87</v>
      </c>
      <c r="IB62" s="64">
        <v>1.17</v>
      </c>
      <c r="IC62" s="64">
        <v>3.77</v>
      </c>
      <c r="ID62" s="64">
        <v>1.19</v>
      </c>
      <c r="IG62" s="64" t="s">
        <v>64</v>
      </c>
      <c r="IH62" s="64">
        <v>1.74</v>
      </c>
      <c r="II62" s="64">
        <v>1.41</v>
      </c>
      <c r="IJ62" s="64">
        <v>2.27</v>
      </c>
      <c r="IK62" s="64">
        <v>0</v>
      </c>
      <c r="IN62" s="64" t="s">
        <v>64</v>
      </c>
      <c r="IO62" s="64">
        <v>1.86</v>
      </c>
      <c r="IP62" s="64">
        <v>1.61</v>
      </c>
      <c r="IQ62" s="64">
        <v>2.2400000000000002</v>
      </c>
      <c r="IR62" s="64">
        <v>0.56000000000000005</v>
      </c>
      <c r="IU62" t="s">
        <v>64</v>
      </c>
      <c r="IV62">
        <v>2.23</v>
      </c>
      <c r="IW62">
        <v>0.44</v>
      </c>
      <c r="IX62">
        <v>2.92</v>
      </c>
      <c r="IY62">
        <v>1.4</v>
      </c>
      <c r="JB62" t="s">
        <v>64</v>
      </c>
      <c r="JC62">
        <v>1.61</v>
      </c>
      <c r="JD62">
        <v>0.7</v>
      </c>
      <c r="JE62">
        <v>1.6</v>
      </c>
      <c r="JF62">
        <v>2.85</v>
      </c>
      <c r="JI62" s="64" t="s">
        <v>64</v>
      </c>
      <c r="JJ62" s="64">
        <v>0.93</v>
      </c>
      <c r="JK62" s="64">
        <v>0.2</v>
      </c>
      <c r="JL62" s="64">
        <v>1.06</v>
      </c>
      <c r="JM62" s="64">
        <v>1.32</v>
      </c>
      <c r="JP62" s="67" t="s">
        <v>64</v>
      </c>
      <c r="JQ62" s="67">
        <v>1.73</v>
      </c>
      <c r="JR62" s="67">
        <v>3.19</v>
      </c>
      <c r="JS62" s="67">
        <v>1.38</v>
      </c>
      <c r="JT62" s="67">
        <v>0.66</v>
      </c>
    </row>
    <row r="63" spans="1:280"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c r="EF63" s="6" t="s">
        <v>65</v>
      </c>
      <c r="EG63" s="6">
        <v>1.24</v>
      </c>
      <c r="EH63" s="6">
        <v>1.56</v>
      </c>
      <c r="EI63" s="6">
        <v>0.84</v>
      </c>
      <c r="EJ63" s="6">
        <v>2.76</v>
      </c>
      <c r="EM63" s="6" t="s">
        <v>65</v>
      </c>
      <c r="EN63" s="6">
        <v>0.35</v>
      </c>
      <c r="EO63" s="6">
        <v>1.59</v>
      </c>
      <c r="EP63" s="6">
        <v>0.04</v>
      </c>
      <c r="EQ63" s="6">
        <v>0</v>
      </c>
      <c r="ET63" s="6" t="s">
        <v>65</v>
      </c>
      <c r="EU63" s="6">
        <v>0.41</v>
      </c>
      <c r="EV63" s="6">
        <v>1.1100000000000001</v>
      </c>
      <c r="EW63" s="6">
        <v>0.19</v>
      </c>
      <c r="EX63" s="6">
        <v>0</v>
      </c>
      <c r="FA63" s="6" t="s">
        <v>65</v>
      </c>
      <c r="FB63" s="6">
        <v>0.48</v>
      </c>
      <c r="FC63" s="6">
        <v>2.0499999999999998</v>
      </c>
      <c r="FD63" s="6">
        <v>0.09</v>
      </c>
      <c r="FE63" s="6">
        <v>0</v>
      </c>
      <c r="FH63" s="6" t="s">
        <v>65</v>
      </c>
      <c r="FI63" s="6">
        <v>0.56999999999999995</v>
      </c>
      <c r="FJ63" s="6">
        <v>1.63</v>
      </c>
      <c r="FK63" s="6">
        <v>0.21</v>
      </c>
      <c r="FL63" s="6">
        <v>0</v>
      </c>
      <c r="FO63" s="6" t="s">
        <v>65</v>
      </c>
      <c r="FP63" s="6">
        <v>0.65</v>
      </c>
      <c r="FQ63" s="6">
        <v>0</v>
      </c>
      <c r="FR63" s="6">
        <v>1.01</v>
      </c>
      <c r="FS63" s="6">
        <v>0</v>
      </c>
      <c r="FV63" s="6" t="s">
        <v>65</v>
      </c>
      <c r="FW63" s="6">
        <v>0.74</v>
      </c>
      <c r="FX63" s="6">
        <v>0.77</v>
      </c>
      <c r="FY63" s="6">
        <v>0.89</v>
      </c>
      <c r="FZ63" s="6">
        <v>0.43</v>
      </c>
      <c r="GC63" s="6" t="s">
        <v>65</v>
      </c>
      <c r="GD63" s="6">
        <v>0.38</v>
      </c>
      <c r="GE63" s="6">
        <v>1.1499999999999999</v>
      </c>
      <c r="GF63" s="6">
        <v>0.05</v>
      </c>
      <c r="GG63" s="6">
        <v>0</v>
      </c>
      <c r="GJ63" s="58" t="s">
        <v>65</v>
      </c>
      <c r="GK63" s="58">
        <v>0.03</v>
      </c>
      <c r="GL63" s="58">
        <v>0</v>
      </c>
      <c r="GM63" s="58">
        <v>0</v>
      </c>
      <c r="GN63" s="58">
        <v>0</v>
      </c>
      <c r="GQ63" s="58" t="s">
        <v>65</v>
      </c>
      <c r="GR63" s="58">
        <v>0.6</v>
      </c>
      <c r="GS63" s="58">
        <v>1.4</v>
      </c>
      <c r="GT63" s="58">
        <v>0.12</v>
      </c>
      <c r="GU63" s="58">
        <v>0</v>
      </c>
      <c r="GX63" s="60" t="s">
        <v>65</v>
      </c>
      <c r="GY63" s="60">
        <v>0.51</v>
      </c>
      <c r="GZ63" s="60">
        <v>0</v>
      </c>
      <c r="HA63" s="60">
        <v>0.72</v>
      </c>
      <c r="HB63" s="60">
        <v>0</v>
      </c>
      <c r="HE63" s="64" t="s">
        <v>65</v>
      </c>
      <c r="HF63" s="64">
        <v>0.61</v>
      </c>
      <c r="HG63" s="64">
        <v>0.72</v>
      </c>
      <c r="HH63" s="64">
        <v>0.81</v>
      </c>
      <c r="HI63" s="64">
        <v>0</v>
      </c>
      <c r="HL63" s="64" t="s">
        <v>65</v>
      </c>
      <c r="HM63" s="64">
        <v>0.48</v>
      </c>
      <c r="HN63" s="64">
        <v>0.65</v>
      </c>
      <c r="HO63" s="64">
        <v>0.47</v>
      </c>
      <c r="HP63" s="64">
        <v>0</v>
      </c>
      <c r="HS63" s="64" t="s">
        <v>65</v>
      </c>
      <c r="HT63" s="64">
        <v>0.61</v>
      </c>
      <c r="HU63" s="64">
        <v>1.52</v>
      </c>
      <c r="HV63" s="64">
        <v>0.17</v>
      </c>
      <c r="HW63" s="64">
        <v>0.37</v>
      </c>
      <c r="HZ63" s="64" t="s">
        <v>65</v>
      </c>
      <c r="IA63" s="64">
        <v>0.56999999999999995</v>
      </c>
      <c r="IB63" s="64">
        <v>1.55</v>
      </c>
      <c r="IC63" s="64">
        <v>0.1</v>
      </c>
      <c r="ID63" s="64">
        <v>1.05</v>
      </c>
      <c r="IG63" s="64" t="s">
        <v>65</v>
      </c>
      <c r="IH63" s="64">
        <v>0.63</v>
      </c>
      <c r="II63" s="64">
        <v>0.62</v>
      </c>
      <c r="IJ63" s="64">
        <v>0.43</v>
      </c>
      <c r="IK63" s="64">
        <v>1.1599999999999999</v>
      </c>
      <c r="IN63" s="64" t="s">
        <v>65</v>
      </c>
      <c r="IO63" s="64">
        <v>0.72</v>
      </c>
      <c r="IP63" s="64">
        <v>0</v>
      </c>
      <c r="IQ63" s="64">
        <v>0.6</v>
      </c>
      <c r="IR63" s="64">
        <v>1.1200000000000001</v>
      </c>
      <c r="IU63" t="s">
        <v>65</v>
      </c>
      <c r="IV63">
        <v>1.1399999999999999</v>
      </c>
      <c r="IW63">
        <v>2.1800000000000002</v>
      </c>
      <c r="IX63">
        <v>0.54</v>
      </c>
      <c r="IY63">
        <v>0.16</v>
      </c>
      <c r="JB63" t="s">
        <v>65</v>
      </c>
      <c r="JC63">
        <v>0.56999999999999995</v>
      </c>
      <c r="JD63">
        <v>1.25</v>
      </c>
      <c r="JE63">
        <v>0.08</v>
      </c>
      <c r="JF63">
        <v>1.1200000000000001</v>
      </c>
      <c r="JI63" s="64" t="s">
        <v>65</v>
      </c>
      <c r="JJ63" s="64">
        <v>0.39</v>
      </c>
      <c r="JK63" s="64">
        <v>1.59</v>
      </c>
      <c r="JL63" s="64">
        <v>0.17</v>
      </c>
      <c r="JM63" s="64">
        <v>0</v>
      </c>
      <c r="JP63" s="67" t="s">
        <v>65</v>
      </c>
      <c r="JQ63" s="67">
        <v>0.23</v>
      </c>
      <c r="JR63" s="67">
        <v>0</v>
      </c>
      <c r="JS63" s="67">
        <v>0.21</v>
      </c>
      <c r="JT63" s="67">
        <v>0</v>
      </c>
    </row>
    <row r="64" spans="1:280"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c r="EF64" s="6" t="s">
        <v>66</v>
      </c>
      <c r="EG64" s="6">
        <v>40.18</v>
      </c>
      <c r="EH64" s="6">
        <v>19.16</v>
      </c>
      <c r="EI64" s="6">
        <v>45.68</v>
      </c>
      <c r="EJ64" s="6">
        <v>63.57</v>
      </c>
      <c r="EM64" s="6" t="s">
        <v>66</v>
      </c>
      <c r="EN64" s="6">
        <v>43.45</v>
      </c>
      <c r="EO64" s="6">
        <v>26.79</v>
      </c>
      <c r="EP64" s="6">
        <v>45.8</v>
      </c>
      <c r="EQ64" s="6">
        <v>60.11</v>
      </c>
      <c r="ET64" s="6" t="s">
        <v>66</v>
      </c>
      <c r="EU64" s="6">
        <v>45.73</v>
      </c>
      <c r="EV64" s="6">
        <v>31.51</v>
      </c>
      <c r="EW64" s="6">
        <v>48.87</v>
      </c>
      <c r="EX64" s="6">
        <v>58.01</v>
      </c>
      <c r="FA64" s="6" t="s">
        <v>66</v>
      </c>
      <c r="FB64" s="6">
        <v>40.85</v>
      </c>
      <c r="FC64" s="6">
        <v>18.2</v>
      </c>
      <c r="FD64" s="6">
        <v>43.51</v>
      </c>
      <c r="FE64" s="6">
        <v>60.93</v>
      </c>
      <c r="FH64" s="6" t="s">
        <v>66</v>
      </c>
      <c r="FI64" s="6">
        <v>14.09</v>
      </c>
      <c r="FJ64" s="6">
        <v>7.83</v>
      </c>
      <c r="FK64" s="6">
        <v>9.48</v>
      </c>
      <c r="FL64" s="6">
        <v>40.869999999999997</v>
      </c>
      <c r="FO64" s="6" t="s">
        <v>66</v>
      </c>
      <c r="FP64" s="6">
        <v>3.31</v>
      </c>
      <c r="FQ64" s="6">
        <v>4.24</v>
      </c>
      <c r="FR64" s="6">
        <v>2.83</v>
      </c>
      <c r="FS64" s="6">
        <v>3.77</v>
      </c>
      <c r="FV64" s="6" t="s">
        <v>66</v>
      </c>
      <c r="FW64" s="6">
        <v>2.78</v>
      </c>
      <c r="FX64" s="6">
        <v>5.33</v>
      </c>
      <c r="FY64" s="6">
        <v>1.95</v>
      </c>
      <c r="FZ64" s="6">
        <v>3.33</v>
      </c>
      <c r="GC64" s="6" t="s">
        <v>66</v>
      </c>
      <c r="GD64" s="6">
        <v>3.61</v>
      </c>
      <c r="GE64" s="6">
        <v>4.37</v>
      </c>
      <c r="GF64" s="6">
        <v>3.68</v>
      </c>
      <c r="GG64" s="6">
        <v>3.08</v>
      </c>
      <c r="GJ64" s="58" t="s">
        <v>66</v>
      </c>
      <c r="GK64" s="58">
        <v>3.7</v>
      </c>
      <c r="GL64" s="58">
        <v>4.01</v>
      </c>
      <c r="GM64" s="58">
        <v>4.24</v>
      </c>
      <c r="GN64" s="58">
        <v>1.08</v>
      </c>
      <c r="GQ64" s="58" t="s">
        <v>66</v>
      </c>
      <c r="GR64" s="58">
        <v>5.32</v>
      </c>
      <c r="GS64" s="58">
        <v>7.9</v>
      </c>
      <c r="GT64" s="58">
        <v>5.6</v>
      </c>
      <c r="GU64" s="58">
        <v>1.62</v>
      </c>
      <c r="GX64" s="60" t="s">
        <v>66</v>
      </c>
      <c r="GY64" s="60">
        <v>6.27</v>
      </c>
      <c r="GZ64" s="60">
        <v>11.51</v>
      </c>
      <c r="HA64" s="60">
        <v>5.52</v>
      </c>
      <c r="HB64" s="60">
        <v>1.57</v>
      </c>
      <c r="HE64" s="64" t="s">
        <v>66</v>
      </c>
      <c r="HF64" s="64">
        <v>4.7699999999999996</v>
      </c>
      <c r="HG64" s="64">
        <v>3.17</v>
      </c>
      <c r="HH64" s="64">
        <v>6.03</v>
      </c>
      <c r="HI64" s="64">
        <v>3.04</v>
      </c>
      <c r="HL64" s="64" t="s">
        <v>66</v>
      </c>
      <c r="HM64" s="64">
        <v>3.54</v>
      </c>
      <c r="HN64" s="64">
        <v>2.2000000000000002</v>
      </c>
      <c r="HO64" s="64">
        <v>4.05</v>
      </c>
      <c r="HP64" s="64">
        <v>3.24</v>
      </c>
      <c r="HS64" s="64" t="s">
        <v>66</v>
      </c>
      <c r="HT64" s="64">
        <v>2.16</v>
      </c>
      <c r="HU64" s="64">
        <v>5.13</v>
      </c>
      <c r="HV64" s="64">
        <v>1.36</v>
      </c>
      <c r="HW64" s="64">
        <v>0.81</v>
      </c>
      <c r="HZ64" s="64" t="s">
        <v>66</v>
      </c>
      <c r="IA64" s="64">
        <v>4.3899999999999997</v>
      </c>
      <c r="IB64" s="64">
        <v>6.22</v>
      </c>
      <c r="IC64" s="64">
        <v>4.34</v>
      </c>
      <c r="ID64" s="64">
        <v>1.8</v>
      </c>
      <c r="IG64" s="64" t="s">
        <v>66</v>
      </c>
      <c r="IH64" s="64">
        <v>3.59</v>
      </c>
      <c r="II64" s="64">
        <v>4.3899999999999997</v>
      </c>
      <c r="IJ64" s="64">
        <v>3.87</v>
      </c>
      <c r="IK64" s="64">
        <v>0.4</v>
      </c>
      <c r="IN64" s="64" t="s">
        <v>66</v>
      </c>
      <c r="IO64" s="64">
        <v>3.65</v>
      </c>
      <c r="IP64" s="64">
        <v>3</v>
      </c>
      <c r="IQ64" s="64">
        <v>3.69</v>
      </c>
      <c r="IR64" s="64">
        <v>4.58</v>
      </c>
      <c r="IU64" t="s">
        <v>66</v>
      </c>
      <c r="IV64">
        <v>3.8</v>
      </c>
      <c r="IW64">
        <v>3.3</v>
      </c>
      <c r="IX64">
        <v>4.72</v>
      </c>
      <c r="IY64">
        <v>1.42</v>
      </c>
      <c r="JB64" t="s">
        <v>66</v>
      </c>
      <c r="JC64">
        <v>3.71</v>
      </c>
      <c r="JD64">
        <v>6.97</v>
      </c>
      <c r="JE64">
        <v>3.31</v>
      </c>
      <c r="JF64">
        <v>1.44</v>
      </c>
      <c r="JI64" s="64" t="s">
        <v>66</v>
      </c>
      <c r="JJ64" s="64">
        <v>2.71</v>
      </c>
      <c r="JK64" s="64">
        <v>1.08</v>
      </c>
      <c r="JL64" s="64">
        <v>2.78</v>
      </c>
      <c r="JM64" s="64">
        <v>1.75</v>
      </c>
      <c r="JP64" s="67" t="s">
        <v>66</v>
      </c>
      <c r="JQ64" s="67">
        <v>2.4300000000000002</v>
      </c>
      <c r="JR64" s="67">
        <v>1.67</v>
      </c>
      <c r="JS64" s="67">
        <v>1.66</v>
      </c>
      <c r="JT64" s="67">
        <v>4.3499999999999996</v>
      </c>
    </row>
    <row r="65" spans="1:280"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c r="EF65" s="6" t="s">
        <v>67</v>
      </c>
      <c r="EG65" s="6">
        <v>7.43</v>
      </c>
      <c r="EH65" s="6">
        <v>23.82</v>
      </c>
      <c r="EI65" s="6">
        <v>2.57</v>
      </c>
      <c r="EJ65" s="6">
        <v>0</v>
      </c>
      <c r="EM65" s="6" t="s">
        <v>67</v>
      </c>
      <c r="EN65" s="6">
        <v>0.49</v>
      </c>
      <c r="EO65" s="6">
        <v>1.03</v>
      </c>
      <c r="EP65" s="6">
        <v>0.04</v>
      </c>
      <c r="EQ65" s="6">
        <v>1.52</v>
      </c>
      <c r="ET65" s="6" t="s">
        <v>67</v>
      </c>
      <c r="EU65" s="6">
        <v>0.3</v>
      </c>
      <c r="EV65" s="6">
        <v>0.32</v>
      </c>
      <c r="EW65" s="6">
        <v>0.28999999999999998</v>
      </c>
      <c r="EX65" s="6">
        <v>0</v>
      </c>
      <c r="FA65" s="6" t="s">
        <v>67</v>
      </c>
      <c r="FB65" s="6">
        <v>0.35</v>
      </c>
      <c r="FC65" s="6">
        <v>0</v>
      </c>
      <c r="FD65" s="6">
        <v>0.18</v>
      </c>
      <c r="FE65" s="6">
        <v>1.26</v>
      </c>
      <c r="FH65" s="6" t="s">
        <v>67</v>
      </c>
      <c r="FI65" s="6">
        <v>0.18</v>
      </c>
      <c r="FJ65" s="6">
        <v>0</v>
      </c>
      <c r="FK65" s="6">
        <v>0.1</v>
      </c>
      <c r="FL65" s="6">
        <v>0</v>
      </c>
      <c r="FO65" s="6" t="s">
        <v>67</v>
      </c>
      <c r="FP65" s="6">
        <v>0.37</v>
      </c>
      <c r="FQ65" s="6">
        <v>0.68</v>
      </c>
      <c r="FR65" s="6">
        <v>0.4</v>
      </c>
      <c r="FS65" s="6">
        <v>0</v>
      </c>
      <c r="FV65" s="6" t="s">
        <v>67</v>
      </c>
      <c r="FW65" s="6">
        <v>0.57999999999999996</v>
      </c>
      <c r="FX65" s="6">
        <v>1.1100000000000001</v>
      </c>
      <c r="FY65" s="6">
        <v>0.21</v>
      </c>
      <c r="FZ65" s="6">
        <v>0</v>
      </c>
      <c r="GC65" s="6" t="s">
        <v>67</v>
      </c>
      <c r="GD65" s="6">
        <v>0.27</v>
      </c>
      <c r="GE65" s="6">
        <v>0.13</v>
      </c>
      <c r="GF65" s="6">
        <v>0</v>
      </c>
      <c r="GG65" s="6">
        <v>0.44</v>
      </c>
      <c r="GJ65" s="58" t="s">
        <v>67</v>
      </c>
      <c r="GK65" s="58">
        <v>0.1</v>
      </c>
      <c r="GL65" s="58">
        <v>0</v>
      </c>
      <c r="GM65" s="58">
        <v>0</v>
      </c>
      <c r="GN65" s="58">
        <v>0</v>
      </c>
      <c r="GQ65" s="58" t="s">
        <v>67</v>
      </c>
      <c r="GR65" s="58">
        <v>0.38</v>
      </c>
      <c r="GS65" s="58">
        <v>0.33</v>
      </c>
      <c r="GT65" s="58">
        <v>0.52</v>
      </c>
      <c r="GU65" s="58">
        <v>0.12</v>
      </c>
      <c r="GX65" s="60" t="s">
        <v>67</v>
      </c>
      <c r="GY65" s="60">
        <v>0.22</v>
      </c>
      <c r="GZ65" s="60">
        <v>1.1299999999999999</v>
      </c>
      <c r="HA65" s="60">
        <v>0</v>
      </c>
      <c r="HB65" s="60">
        <v>0.15</v>
      </c>
      <c r="HE65" s="64" t="s">
        <v>67</v>
      </c>
      <c r="HF65" s="64">
        <v>0.49</v>
      </c>
      <c r="HG65" s="64">
        <v>0.66</v>
      </c>
      <c r="HH65" s="64">
        <v>0.46</v>
      </c>
      <c r="HI65" s="64">
        <v>0.17</v>
      </c>
      <c r="HL65" s="64" t="s">
        <v>67</v>
      </c>
      <c r="HM65" s="64">
        <v>0.16</v>
      </c>
      <c r="HN65" s="64">
        <v>0.11</v>
      </c>
      <c r="HO65" s="64">
        <v>0.14000000000000001</v>
      </c>
      <c r="HP65" s="64">
        <v>0.2</v>
      </c>
      <c r="HS65" s="64" t="s">
        <v>67</v>
      </c>
      <c r="HT65" s="64">
        <v>0.34</v>
      </c>
      <c r="HU65" s="64">
        <v>0.81</v>
      </c>
      <c r="HV65" s="64">
        <v>0.28999999999999998</v>
      </c>
      <c r="HW65" s="64">
        <v>0</v>
      </c>
      <c r="HZ65" s="64" t="s">
        <v>67</v>
      </c>
      <c r="IA65" s="64">
        <v>0.35</v>
      </c>
      <c r="IB65" s="64">
        <v>0.53</v>
      </c>
      <c r="IC65" s="64">
        <v>0.18</v>
      </c>
      <c r="ID65" s="64">
        <v>0.68</v>
      </c>
      <c r="IG65" s="64" t="s">
        <v>67</v>
      </c>
      <c r="IH65" s="64">
        <v>0.49</v>
      </c>
      <c r="II65" s="64">
        <v>0.5</v>
      </c>
      <c r="IJ65" s="64">
        <v>0.54</v>
      </c>
      <c r="IK65" s="64">
        <v>0</v>
      </c>
      <c r="IN65" s="64" t="s">
        <v>67</v>
      </c>
      <c r="IO65" s="64">
        <v>0.5</v>
      </c>
      <c r="IP65" s="64">
        <v>0</v>
      </c>
      <c r="IQ65" s="64">
        <v>0.72</v>
      </c>
      <c r="IR65" s="64">
        <v>0</v>
      </c>
      <c r="IU65" t="s">
        <v>67</v>
      </c>
      <c r="IV65">
        <v>1.01</v>
      </c>
      <c r="IW65">
        <v>1.94</v>
      </c>
      <c r="IX65">
        <v>0.64</v>
      </c>
      <c r="IY65">
        <v>1.45</v>
      </c>
      <c r="JB65" t="s">
        <v>67</v>
      </c>
      <c r="JC65">
        <v>0.85</v>
      </c>
      <c r="JD65">
        <v>0.68</v>
      </c>
      <c r="JE65">
        <v>0.86</v>
      </c>
      <c r="JF65">
        <v>1.44</v>
      </c>
      <c r="JI65" s="64" t="s">
        <v>67</v>
      </c>
      <c r="JJ65" s="64">
        <v>0.47</v>
      </c>
      <c r="JK65" s="64">
        <v>1.1200000000000001</v>
      </c>
      <c r="JL65" s="64">
        <v>0.39</v>
      </c>
      <c r="JM65" s="64">
        <v>0.23</v>
      </c>
      <c r="JP65" s="67" t="s">
        <v>67</v>
      </c>
      <c r="JQ65" s="67">
        <v>0.42</v>
      </c>
      <c r="JR65" s="67">
        <v>1.1200000000000001</v>
      </c>
      <c r="JS65" s="67">
        <v>0.3</v>
      </c>
      <c r="JT65" s="67">
        <v>0.22</v>
      </c>
    </row>
    <row r="66" spans="1:280"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c r="EF66" s="6" t="s">
        <v>68</v>
      </c>
      <c r="EG66" s="6">
        <v>1.1299999999999999</v>
      </c>
      <c r="EH66" s="6">
        <v>0.18</v>
      </c>
      <c r="EI66" s="6">
        <v>1.96</v>
      </c>
      <c r="EJ66" s="6">
        <v>0</v>
      </c>
      <c r="EM66" s="6" t="s">
        <v>68</v>
      </c>
      <c r="EN66" s="6">
        <v>1.21</v>
      </c>
      <c r="EO66" s="6">
        <v>0.56999999999999995</v>
      </c>
      <c r="EP66" s="6">
        <v>0.95</v>
      </c>
      <c r="EQ66" s="6">
        <v>2.74</v>
      </c>
      <c r="ET66" s="6" t="s">
        <v>68</v>
      </c>
      <c r="EU66" s="6">
        <v>0.84</v>
      </c>
      <c r="EV66" s="6">
        <v>1.38</v>
      </c>
      <c r="EW66" s="6">
        <v>0.71</v>
      </c>
      <c r="EX66" s="6">
        <v>0.8</v>
      </c>
      <c r="FA66" s="6" t="s">
        <v>68</v>
      </c>
      <c r="FB66" s="6">
        <v>2.93</v>
      </c>
      <c r="FC66" s="6">
        <v>4.53</v>
      </c>
      <c r="FD66" s="6">
        <v>2.79</v>
      </c>
      <c r="FE66" s="6">
        <v>1.25</v>
      </c>
      <c r="FH66" s="6" t="s">
        <v>68</v>
      </c>
      <c r="FI66" s="6">
        <v>1.1299999999999999</v>
      </c>
      <c r="FJ66" s="6">
        <v>1.35</v>
      </c>
      <c r="FK66" s="6">
        <v>1.49</v>
      </c>
      <c r="FL66" s="6">
        <v>0</v>
      </c>
      <c r="FO66" s="6" t="s">
        <v>68</v>
      </c>
      <c r="FP66" s="6">
        <v>0.92</v>
      </c>
      <c r="FQ66" s="6">
        <v>2.27</v>
      </c>
      <c r="FR66" s="6">
        <v>0.7</v>
      </c>
      <c r="FS66" s="6">
        <v>0</v>
      </c>
      <c r="FV66" s="6" t="s">
        <v>68</v>
      </c>
      <c r="FW66" s="6">
        <v>0.87</v>
      </c>
      <c r="FX66" s="6">
        <v>0.6</v>
      </c>
      <c r="FY66" s="6">
        <v>1.18</v>
      </c>
      <c r="FZ66" s="6">
        <v>0</v>
      </c>
      <c r="GC66" s="6" t="s">
        <v>68</v>
      </c>
      <c r="GD66" s="6">
        <v>0.52</v>
      </c>
      <c r="GE66" s="6">
        <v>0.88</v>
      </c>
      <c r="GF66" s="6">
        <v>0.33</v>
      </c>
      <c r="GG66" s="6">
        <v>0</v>
      </c>
      <c r="GJ66" s="58" t="s">
        <v>68</v>
      </c>
      <c r="GK66" s="58">
        <v>0.41</v>
      </c>
      <c r="GL66" s="58">
        <v>0</v>
      </c>
      <c r="GM66" s="58">
        <v>0.73</v>
      </c>
      <c r="GN66" s="58">
        <v>0</v>
      </c>
      <c r="GQ66" s="58" t="s">
        <v>68</v>
      </c>
      <c r="GR66" s="58">
        <v>0.87</v>
      </c>
      <c r="GS66" s="58">
        <v>0</v>
      </c>
      <c r="GT66" s="58">
        <v>1.55</v>
      </c>
      <c r="GU66" s="58">
        <v>0</v>
      </c>
      <c r="GX66" s="60" t="s">
        <v>68</v>
      </c>
      <c r="GY66" s="60">
        <v>0.97</v>
      </c>
      <c r="GZ66" s="60">
        <v>0.93</v>
      </c>
      <c r="HA66" s="60">
        <v>0.79</v>
      </c>
      <c r="HB66" s="60">
        <v>0.38</v>
      </c>
      <c r="HE66" s="64" t="s">
        <v>68</v>
      </c>
      <c r="HF66" s="64">
        <v>0.5</v>
      </c>
      <c r="HG66" s="64">
        <v>0.3</v>
      </c>
      <c r="HH66" s="64">
        <v>0.57999999999999996</v>
      </c>
      <c r="HI66" s="64">
        <v>0.45</v>
      </c>
      <c r="HL66" s="64" t="s">
        <v>68</v>
      </c>
      <c r="HM66" s="64">
        <v>0.76</v>
      </c>
      <c r="HN66" s="64">
        <v>0.26</v>
      </c>
      <c r="HO66" s="64">
        <v>0.98</v>
      </c>
      <c r="HP66" s="64">
        <v>0.15</v>
      </c>
      <c r="HS66" s="64" t="s">
        <v>68</v>
      </c>
      <c r="HT66" s="64">
        <v>0.98</v>
      </c>
      <c r="HU66" s="64">
        <v>3.34</v>
      </c>
      <c r="HV66" s="64">
        <v>0.51</v>
      </c>
      <c r="HW66" s="64">
        <v>0.16</v>
      </c>
      <c r="HZ66" s="64" t="s">
        <v>68</v>
      </c>
      <c r="IA66" s="64">
        <v>0.28000000000000003</v>
      </c>
      <c r="IB66" s="64">
        <v>0.98</v>
      </c>
      <c r="IC66" s="64">
        <v>0.2</v>
      </c>
      <c r="ID66" s="64">
        <v>0</v>
      </c>
      <c r="IG66" s="64" t="s">
        <v>68</v>
      </c>
      <c r="IH66" s="64">
        <v>0.27</v>
      </c>
      <c r="II66" s="64">
        <v>0</v>
      </c>
      <c r="IJ66" s="64">
        <v>0.44</v>
      </c>
      <c r="IK66" s="64">
        <v>0</v>
      </c>
      <c r="IN66" s="64" t="s">
        <v>68</v>
      </c>
      <c r="IO66" s="64">
        <v>0.86</v>
      </c>
      <c r="IP66" s="64">
        <v>0</v>
      </c>
      <c r="IQ66" s="64">
        <v>1.32</v>
      </c>
      <c r="IR66" s="64">
        <v>0</v>
      </c>
      <c r="IU66" t="s">
        <v>68</v>
      </c>
      <c r="IV66">
        <v>0.09</v>
      </c>
      <c r="IW66">
        <v>0.16</v>
      </c>
      <c r="IX66">
        <v>0.09</v>
      </c>
      <c r="IY66">
        <v>0</v>
      </c>
      <c r="JB66" t="s">
        <v>68</v>
      </c>
      <c r="JC66">
        <v>0.15</v>
      </c>
      <c r="JD66">
        <v>0.15</v>
      </c>
      <c r="JE66">
        <v>0.2</v>
      </c>
      <c r="JF66">
        <v>0</v>
      </c>
      <c r="JI66" s="64" t="s">
        <v>68</v>
      </c>
      <c r="JJ66" s="64">
        <v>0.66</v>
      </c>
      <c r="JK66" s="64">
        <v>0.77</v>
      </c>
      <c r="JL66" s="64">
        <v>0.61</v>
      </c>
      <c r="JM66" s="64">
        <v>0.67</v>
      </c>
      <c r="JP66" s="67" t="s">
        <v>68</v>
      </c>
      <c r="JQ66" s="67">
        <v>0.09</v>
      </c>
      <c r="JR66" s="67">
        <v>0</v>
      </c>
      <c r="JS66" s="67">
        <v>0.15</v>
      </c>
      <c r="JT66" s="67">
        <v>0</v>
      </c>
    </row>
    <row r="67" spans="1:280"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c r="EF67" s="6" t="s">
        <v>69</v>
      </c>
      <c r="EG67" s="6">
        <v>0.03</v>
      </c>
      <c r="EH67" s="6">
        <v>0</v>
      </c>
      <c r="EI67" s="6">
        <v>0.05</v>
      </c>
      <c r="EJ67" s="6">
        <v>0</v>
      </c>
      <c r="EM67" s="6" t="s">
        <v>69</v>
      </c>
      <c r="EN67" s="6">
        <v>0.9</v>
      </c>
      <c r="EO67" s="6">
        <v>0.52</v>
      </c>
      <c r="EP67" s="6">
        <v>1.32</v>
      </c>
      <c r="EQ67" s="6">
        <v>0</v>
      </c>
      <c r="ET67" s="6" t="s">
        <v>69</v>
      </c>
      <c r="EU67" s="6">
        <v>0.16</v>
      </c>
      <c r="EV67" s="6">
        <v>0.45</v>
      </c>
      <c r="EW67" s="6">
        <v>0.04</v>
      </c>
      <c r="EX67" s="6">
        <v>0</v>
      </c>
      <c r="FA67" s="6" t="s">
        <v>69</v>
      </c>
      <c r="FB67" s="6">
        <v>0.08</v>
      </c>
      <c r="FC67" s="6">
        <v>0.5</v>
      </c>
      <c r="FD67" s="6">
        <v>0</v>
      </c>
      <c r="FE67" s="6">
        <v>0</v>
      </c>
      <c r="FH67" s="6" t="s">
        <v>69</v>
      </c>
      <c r="FI67" s="6">
        <v>0.33</v>
      </c>
      <c r="FJ67" s="6">
        <v>1.52</v>
      </c>
      <c r="FK67" s="6">
        <v>0.08</v>
      </c>
      <c r="FL67" s="6">
        <v>0</v>
      </c>
      <c r="FO67" s="6" t="s">
        <v>69</v>
      </c>
      <c r="FP67" s="6">
        <v>0.03</v>
      </c>
      <c r="FQ67" s="6">
        <v>0</v>
      </c>
      <c r="FR67" s="6">
        <v>0</v>
      </c>
      <c r="FS67" s="6">
        <v>0</v>
      </c>
      <c r="FV67" s="6" t="s">
        <v>69</v>
      </c>
      <c r="FW67" s="6">
        <v>0</v>
      </c>
      <c r="FX67" s="6">
        <v>0</v>
      </c>
      <c r="FY67" s="6">
        <v>0</v>
      </c>
      <c r="FZ67" s="6">
        <v>0</v>
      </c>
      <c r="GC67" s="6" t="s">
        <v>69</v>
      </c>
      <c r="GD67" s="6">
        <v>0.46</v>
      </c>
      <c r="GE67" s="6">
        <v>0.94</v>
      </c>
      <c r="GF67" s="6">
        <v>0.23</v>
      </c>
      <c r="GG67" s="6">
        <v>0</v>
      </c>
      <c r="GJ67" s="58" t="s">
        <v>69</v>
      </c>
      <c r="GK67" s="58">
        <v>0.31</v>
      </c>
      <c r="GL67" s="58">
        <v>1.29</v>
      </c>
      <c r="GM67" s="58">
        <v>0</v>
      </c>
      <c r="GN67" s="58">
        <v>0.33</v>
      </c>
      <c r="GQ67" s="58" t="s">
        <v>69</v>
      </c>
      <c r="GR67" s="58">
        <v>0</v>
      </c>
      <c r="GS67" s="58">
        <v>0</v>
      </c>
      <c r="GT67" s="58">
        <v>0</v>
      </c>
      <c r="GU67" s="58">
        <v>0</v>
      </c>
      <c r="GX67" s="60" t="s">
        <v>69</v>
      </c>
      <c r="GY67" s="60">
        <v>0.54</v>
      </c>
      <c r="GZ67" s="60">
        <v>0.83</v>
      </c>
      <c r="HA67" s="60">
        <v>0.44</v>
      </c>
      <c r="HB67" s="60">
        <v>0.75</v>
      </c>
      <c r="HE67" s="64" t="s">
        <v>69</v>
      </c>
      <c r="HF67" s="64">
        <v>0.33</v>
      </c>
      <c r="HG67" s="64">
        <v>0</v>
      </c>
      <c r="HH67" s="64">
        <v>0.56999999999999995</v>
      </c>
      <c r="HI67" s="64">
        <v>0</v>
      </c>
      <c r="HL67" s="64" t="s">
        <v>69</v>
      </c>
      <c r="HM67" s="64">
        <v>0.27</v>
      </c>
      <c r="HN67" s="64">
        <v>0</v>
      </c>
      <c r="HO67" s="64">
        <v>0.5</v>
      </c>
      <c r="HP67" s="64">
        <v>0</v>
      </c>
      <c r="HS67" s="64" t="s">
        <v>69</v>
      </c>
      <c r="HT67" s="64">
        <v>0.34</v>
      </c>
      <c r="HU67" s="64">
        <v>0</v>
      </c>
      <c r="HV67" s="64">
        <v>0.27</v>
      </c>
      <c r="HW67" s="64">
        <v>0.72</v>
      </c>
      <c r="HZ67" s="64" t="s">
        <v>69</v>
      </c>
      <c r="IA67" s="64">
        <v>0.1</v>
      </c>
      <c r="IB67" s="64">
        <v>0.11</v>
      </c>
      <c r="IC67" s="64">
        <v>0</v>
      </c>
      <c r="ID67" s="64">
        <v>0.48</v>
      </c>
      <c r="IG67" s="64" t="s">
        <v>69</v>
      </c>
      <c r="IH67" s="64">
        <v>0.6</v>
      </c>
      <c r="II67" s="64">
        <v>0.17</v>
      </c>
      <c r="IJ67" s="64">
        <v>0.93</v>
      </c>
      <c r="IK67" s="64">
        <v>0</v>
      </c>
      <c r="IN67" s="64" t="s">
        <v>69</v>
      </c>
      <c r="IO67" s="64">
        <v>0.13</v>
      </c>
      <c r="IP67" s="64">
        <v>0.14000000000000001</v>
      </c>
      <c r="IQ67" s="64">
        <v>0.04</v>
      </c>
      <c r="IR67" s="64">
        <v>0</v>
      </c>
      <c r="IU67" t="s">
        <v>69</v>
      </c>
      <c r="IV67">
        <v>0.41</v>
      </c>
      <c r="IW67">
        <v>0.08</v>
      </c>
      <c r="IX67">
        <v>0.42</v>
      </c>
      <c r="IY67">
        <v>0</v>
      </c>
      <c r="JB67" t="s">
        <v>69</v>
      </c>
      <c r="JC67">
        <v>0.37</v>
      </c>
      <c r="JD67">
        <v>0.09</v>
      </c>
      <c r="JE67">
        <v>0.3</v>
      </c>
      <c r="JF67">
        <v>0</v>
      </c>
      <c r="JI67" s="64" t="s">
        <v>69</v>
      </c>
      <c r="JJ67" s="64">
        <v>0.24</v>
      </c>
      <c r="JK67" s="64">
        <v>0.64</v>
      </c>
      <c r="JL67" s="64">
        <v>0.22</v>
      </c>
      <c r="JM67" s="64">
        <v>0</v>
      </c>
      <c r="JP67" s="67" t="s">
        <v>69</v>
      </c>
      <c r="JQ67" s="67">
        <v>0.41</v>
      </c>
      <c r="JR67" s="67">
        <v>0</v>
      </c>
      <c r="JS67" s="67">
        <v>0.57999999999999996</v>
      </c>
      <c r="JT67" s="67">
        <v>0.19</v>
      </c>
    </row>
    <row r="68" spans="1:280"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c r="EF68" s="6" t="s">
        <v>70</v>
      </c>
      <c r="EG68" s="6">
        <v>2.0299999999999998</v>
      </c>
      <c r="EH68" s="6">
        <v>1.61</v>
      </c>
      <c r="EI68" s="6">
        <v>1.95</v>
      </c>
      <c r="EJ68" s="6">
        <v>1.76</v>
      </c>
      <c r="EM68" s="6" t="s">
        <v>70</v>
      </c>
      <c r="EN68" s="6">
        <v>1.6</v>
      </c>
      <c r="EO68" s="6">
        <v>2.44</v>
      </c>
      <c r="EP68" s="6">
        <v>1.45</v>
      </c>
      <c r="EQ68" s="6">
        <v>0</v>
      </c>
      <c r="ET68" s="6" t="s">
        <v>70</v>
      </c>
      <c r="EU68" s="6">
        <v>0.6</v>
      </c>
      <c r="EV68" s="6">
        <v>0.93</v>
      </c>
      <c r="EW68" s="6">
        <v>0.3</v>
      </c>
      <c r="EX68" s="6">
        <v>0</v>
      </c>
      <c r="FA68" s="6" t="s">
        <v>70</v>
      </c>
      <c r="FB68" s="6">
        <v>0.47</v>
      </c>
      <c r="FC68" s="6">
        <v>0.46</v>
      </c>
      <c r="FD68" s="6">
        <v>0.66</v>
      </c>
      <c r="FE68" s="6">
        <v>0</v>
      </c>
      <c r="FH68" s="6" t="s">
        <v>70</v>
      </c>
      <c r="FI68" s="6">
        <v>0.56999999999999995</v>
      </c>
      <c r="FJ68" s="6">
        <v>0</v>
      </c>
      <c r="FK68" s="6">
        <v>0.71</v>
      </c>
      <c r="FL68" s="6">
        <v>0</v>
      </c>
      <c r="FO68" s="6" t="s">
        <v>70</v>
      </c>
      <c r="FP68" s="6">
        <v>0.62</v>
      </c>
      <c r="FQ68" s="6">
        <v>0</v>
      </c>
      <c r="FR68" s="6">
        <v>0.73</v>
      </c>
      <c r="FS68" s="6">
        <v>0.82</v>
      </c>
      <c r="FV68" s="6" t="s">
        <v>70</v>
      </c>
      <c r="FW68" s="6">
        <v>1.61</v>
      </c>
      <c r="FX68" s="6">
        <v>1.28</v>
      </c>
      <c r="FY68" s="6">
        <v>2.02</v>
      </c>
      <c r="FZ68" s="6">
        <v>1.03</v>
      </c>
      <c r="GC68" s="6" t="s">
        <v>70</v>
      </c>
      <c r="GD68" s="6">
        <v>0.92</v>
      </c>
      <c r="GE68" s="6">
        <v>2.41</v>
      </c>
      <c r="GF68" s="6">
        <v>0.67</v>
      </c>
      <c r="GG68" s="6">
        <v>0</v>
      </c>
      <c r="GJ68" s="58" t="s">
        <v>70</v>
      </c>
      <c r="GK68" s="58">
        <v>0.39</v>
      </c>
      <c r="GL68" s="58">
        <v>0.1</v>
      </c>
      <c r="GM68" s="58">
        <v>0.66</v>
      </c>
      <c r="GN68" s="58">
        <v>0</v>
      </c>
      <c r="GQ68" s="58" t="s">
        <v>70</v>
      </c>
      <c r="GR68" s="58">
        <v>0.46</v>
      </c>
      <c r="GS68" s="58">
        <v>0</v>
      </c>
      <c r="GT68" s="58">
        <v>0.48</v>
      </c>
      <c r="GU68" s="58">
        <v>0.89</v>
      </c>
      <c r="GX68" s="60" t="s">
        <v>70</v>
      </c>
      <c r="GY68" s="60">
        <v>0.25</v>
      </c>
      <c r="GZ68" s="60">
        <v>0.97</v>
      </c>
      <c r="HA68" s="60">
        <v>0.13</v>
      </c>
      <c r="HB68" s="60">
        <v>0</v>
      </c>
      <c r="HE68" s="64" t="s">
        <v>70</v>
      </c>
      <c r="HF68" s="64">
        <v>0.31</v>
      </c>
      <c r="HG68" s="64">
        <v>0</v>
      </c>
      <c r="HH68" s="64">
        <v>0.46</v>
      </c>
      <c r="HI68" s="64">
        <v>0</v>
      </c>
      <c r="HL68" s="64" t="s">
        <v>70</v>
      </c>
      <c r="HM68" s="64">
        <v>0.18</v>
      </c>
      <c r="HN68" s="64">
        <v>0</v>
      </c>
      <c r="HO68" s="64">
        <v>0.11</v>
      </c>
      <c r="HP68" s="64">
        <v>0.2</v>
      </c>
      <c r="HS68" s="64" t="s">
        <v>70</v>
      </c>
      <c r="HT68" s="64">
        <v>0.68</v>
      </c>
      <c r="HU68" s="64">
        <v>0</v>
      </c>
      <c r="HV68" s="64">
        <v>0.94</v>
      </c>
      <c r="HW68" s="64">
        <v>0.25</v>
      </c>
      <c r="HZ68" s="64" t="s">
        <v>70</v>
      </c>
      <c r="IA68" s="64">
        <v>1.02</v>
      </c>
      <c r="IB68" s="64">
        <v>1.1499999999999999</v>
      </c>
      <c r="IC68" s="64">
        <v>1.01</v>
      </c>
      <c r="ID68" s="64">
        <v>0</v>
      </c>
      <c r="IG68" s="64" t="s">
        <v>70</v>
      </c>
      <c r="IH68" s="64">
        <v>1.95</v>
      </c>
      <c r="II68" s="64">
        <v>0.21</v>
      </c>
      <c r="IJ68" s="64">
        <v>2.31</v>
      </c>
      <c r="IK68" s="64">
        <v>0.28000000000000003</v>
      </c>
      <c r="IN68" s="64" t="s">
        <v>70</v>
      </c>
      <c r="IO68" s="64">
        <v>1</v>
      </c>
      <c r="IP68" s="64">
        <v>0</v>
      </c>
      <c r="IQ68" s="64">
        <v>1.23</v>
      </c>
      <c r="IR68" s="64">
        <v>0</v>
      </c>
      <c r="IU68" t="s">
        <v>70</v>
      </c>
      <c r="IV68">
        <v>0.5</v>
      </c>
      <c r="IW68">
        <v>0</v>
      </c>
      <c r="IX68">
        <v>0.38</v>
      </c>
      <c r="IY68">
        <v>1.72</v>
      </c>
      <c r="JB68" t="s">
        <v>70</v>
      </c>
      <c r="JC68">
        <v>0.28999999999999998</v>
      </c>
      <c r="JD68">
        <v>0</v>
      </c>
      <c r="JE68">
        <v>0.4</v>
      </c>
      <c r="JF68">
        <v>0</v>
      </c>
      <c r="JI68" s="64" t="s">
        <v>70</v>
      </c>
      <c r="JJ68" s="64">
        <v>0.18</v>
      </c>
      <c r="JK68" s="64">
        <v>0.14000000000000001</v>
      </c>
      <c r="JL68" s="64">
        <v>0.27</v>
      </c>
      <c r="JM68" s="64">
        <v>0</v>
      </c>
      <c r="JP68" s="67" t="s">
        <v>70</v>
      </c>
      <c r="JQ68" s="67">
        <v>0.6</v>
      </c>
      <c r="JR68" s="67">
        <v>0</v>
      </c>
      <c r="JS68" s="67">
        <v>1.03</v>
      </c>
      <c r="JT68" s="67">
        <v>0</v>
      </c>
    </row>
    <row r="69" spans="1:280"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c r="EF69" s="6" t="s">
        <v>71</v>
      </c>
      <c r="EG69" s="6">
        <v>0.82</v>
      </c>
      <c r="EH69" s="6">
        <v>1.65</v>
      </c>
      <c r="EI69" s="6">
        <v>0.71</v>
      </c>
      <c r="EJ69" s="6">
        <v>0</v>
      </c>
      <c r="EM69" s="6" t="s">
        <v>71</v>
      </c>
      <c r="EN69" s="6">
        <v>0.55000000000000004</v>
      </c>
      <c r="EO69" s="6">
        <v>1.17</v>
      </c>
      <c r="EP69" s="6">
        <v>0.52</v>
      </c>
      <c r="EQ69" s="6">
        <v>0</v>
      </c>
      <c r="ET69" s="6" t="s">
        <v>71</v>
      </c>
      <c r="EU69" s="6">
        <v>0.61</v>
      </c>
      <c r="EV69" s="6">
        <v>2.1</v>
      </c>
      <c r="EW69" s="6">
        <v>0.31</v>
      </c>
      <c r="EX69" s="6">
        <v>0.17</v>
      </c>
      <c r="FA69" s="6" t="s">
        <v>71</v>
      </c>
      <c r="FB69" s="6">
        <v>0.53</v>
      </c>
      <c r="FC69" s="6">
        <v>1.1100000000000001</v>
      </c>
      <c r="FD69" s="6">
        <v>0.36</v>
      </c>
      <c r="FE69" s="6">
        <v>0</v>
      </c>
      <c r="FH69" s="6" t="s">
        <v>71</v>
      </c>
      <c r="FI69" s="6">
        <v>0.42</v>
      </c>
      <c r="FJ69" s="6">
        <v>1.24</v>
      </c>
      <c r="FK69" s="6">
        <v>0.14000000000000001</v>
      </c>
      <c r="FL69" s="6">
        <v>0</v>
      </c>
      <c r="FO69" s="6" t="s">
        <v>71</v>
      </c>
      <c r="FP69" s="6">
        <v>0.63</v>
      </c>
      <c r="FQ69" s="6">
        <v>1.62</v>
      </c>
      <c r="FR69" s="6">
        <v>0.52</v>
      </c>
      <c r="FS69" s="6">
        <v>0</v>
      </c>
      <c r="FV69" s="6" t="s">
        <v>71</v>
      </c>
      <c r="FW69" s="6">
        <v>0.26</v>
      </c>
      <c r="FX69" s="6">
        <v>1.47</v>
      </c>
      <c r="FY69" s="6">
        <v>0</v>
      </c>
      <c r="FZ69" s="6">
        <v>0</v>
      </c>
      <c r="GC69" s="6" t="s">
        <v>71</v>
      </c>
      <c r="GD69" s="6">
        <v>0</v>
      </c>
      <c r="GE69" s="6">
        <v>0</v>
      </c>
      <c r="GF69" s="6">
        <v>0</v>
      </c>
      <c r="GG69" s="6">
        <v>0</v>
      </c>
      <c r="GJ69" s="58" t="s">
        <v>71</v>
      </c>
      <c r="GK69" s="58">
        <v>0.43</v>
      </c>
      <c r="GL69" s="58">
        <v>0.94</v>
      </c>
      <c r="GM69" s="58">
        <v>0.32</v>
      </c>
      <c r="GN69" s="58">
        <v>0</v>
      </c>
      <c r="GQ69" s="58" t="s">
        <v>71</v>
      </c>
      <c r="GR69" s="58">
        <v>0.02</v>
      </c>
      <c r="GS69" s="58">
        <v>0.09</v>
      </c>
      <c r="GT69" s="58">
        <v>0</v>
      </c>
      <c r="GU69" s="58">
        <v>0</v>
      </c>
      <c r="GX69" s="60" t="s">
        <v>71</v>
      </c>
      <c r="GY69" s="60">
        <v>0</v>
      </c>
      <c r="GZ69" s="60">
        <v>0</v>
      </c>
      <c r="HA69" s="60">
        <v>0</v>
      </c>
      <c r="HB69" s="60">
        <v>0</v>
      </c>
      <c r="HE69" s="64" t="s">
        <v>71</v>
      </c>
      <c r="HF69" s="64">
        <v>0.04</v>
      </c>
      <c r="HG69" s="64">
        <v>0.22</v>
      </c>
      <c r="HH69" s="64">
        <v>0</v>
      </c>
      <c r="HI69" s="64">
        <v>0</v>
      </c>
      <c r="HL69" s="64" t="s">
        <v>71</v>
      </c>
      <c r="HM69" s="64">
        <v>0.57999999999999996</v>
      </c>
      <c r="HN69" s="64">
        <v>2.5099999999999998</v>
      </c>
      <c r="HO69" s="64">
        <v>0</v>
      </c>
      <c r="HP69" s="64">
        <v>0.19</v>
      </c>
      <c r="HS69" s="64" t="s">
        <v>71</v>
      </c>
      <c r="HT69" s="64">
        <v>0.34</v>
      </c>
      <c r="HU69" s="64">
        <v>1.02</v>
      </c>
      <c r="HV69" s="64">
        <v>0.11</v>
      </c>
      <c r="HW69" s="64">
        <v>0.2</v>
      </c>
      <c r="HZ69" s="64" t="s">
        <v>71</v>
      </c>
      <c r="IA69" s="64">
        <v>0.44</v>
      </c>
      <c r="IB69" s="64">
        <v>0.66</v>
      </c>
      <c r="IC69" s="64">
        <v>0.37</v>
      </c>
      <c r="ID69" s="64">
        <v>0.09</v>
      </c>
      <c r="IG69" s="64" t="s">
        <v>71</v>
      </c>
      <c r="IH69" s="64">
        <v>0.47</v>
      </c>
      <c r="II69" s="64">
        <v>0.15</v>
      </c>
      <c r="IJ69" s="64">
        <v>0.62</v>
      </c>
      <c r="IK69" s="64">
        <v>0</v>
      </c>
      <c r="IN69" s="64" t="s">
        <v>71</v>
      </c>
      <c r="IO69" s="64">
        <v>0.09</v>
      </c>
      <c r="IP69" s="64">
        <v>0.09</v>
      </c>
      <c r="IQ69" s="64">
        <v>0</v>
      </c>
      <c r="IR69" s="64">
        <v>0.31</v>
      </c>
      <c r="IU69" t="s">
        <v>71</v>
      </c>
      <c r="IV69">
        <v>0.06</v>
      </c>
      <c r="IW69">
        <v>0</v>
      </c>
      <c r="IX69">
        <v>0.04</v>
      </c>
      <c r="IY69">
        <v>0</v>
      </c>
      <c r="JB69" t="s">
        <v>71</v>
      </c>
      <c r="JC69">
        <v>0.26</v>
      </c>
      <c r="JD69">
        <v>0</v>
      </c>
      <c r="JE69">
        <v>0.35</v>
      </c>
      <c r="JF69">
        <v>0.36</v>
      </c>
      <c r="JI69" s="64" t="s">
        <v>71</v>
      </c>
      <c r="JJ69" s="64">
        <v>0.45</v>
      </c>
      <c r="JK69" s="64">
        <v>1.32</v>
      </c>
      <c r="JL69" s="64">
        <v>0.28000000000000003</v>
      </c>
      <c r="JM69" s="64">
        <v>0</v>
      </c>
      <c r="JP69" s="67" t="s">
        <v>71</v>
      </c>
      <c r="JQ69" s="67">
        <v>0.23</v>
      </c>
      <c r="JR69" s="67">
        <v>0.59</v>
      </c>
      <c r="JS69" s="67">
        <v>0.2</v>
      </c>
      <c r="JT69" s="67">
        <v>0</v>
      </c>
    </row>
    <row r="70" spans="1:280"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c r="EF70" s="6" t="s">
        <v>72</v>
      </c>
      <c r="EG70" s="6">
        <v>1.32</v>
      </c>
      <c r="EH70" s="6">
        <v>1.68</v>
      </c>
      <c r="EI70" s="6">
        <v>1.0900000000000001</v>
      </c>
      <c r="EJ70" s="6">
        <v>1.64</v>
      </c>
      <c r="EM70" s="6" t="s">
        <v>72</v>
      </c>
      <c r="EN70" s="6">
        <v>0.66</v>
      </c>
      <c r="EO70" s="6">
        <v>2.0499999999999998</v>
      </c>
      <c r="EP70" s="6">
        <v>0.33</v>
      </c>
      <c r="EQ70" s="6">
        <v>0.48</v>
      </c>
      <c r="ET70" s="6" t="s">
        <v>72</v>
      </c>
      <c r="EU70" s="6">
        <v>1.31</v>
      </c>
      <c r="EV70" s="6">
        <v>1.05</v>
      </c>
      <c r="EW70" s="6">
        <v>1.55</v>
      </c>
      <c r="EX70" s="6">
        <v>0</v>
      </c>
      <c r="FA70" s="6" t="s">
        <v>72</v>
      </c>
      <c r="FB70" s="6">
        <v>0.85</v>
      </c>
      <c r="FC70" s="6">
        <v>2.58</v>
      </c>
      <c r="FD70" s="6">
        <v>0.73</v>
      </c>
      <c r="FE70" s="6">
        <v>0</v>
      </c>
      <c r="FH70" s="6" t="s">
        <v>72</v>
      </c>
      <c r="FI70" s="6">
        <v>0.11</v>
      </c>
      <c r="FJ70" s="6">
        <v>0.19</v>
      </c>
      <c r="FK70" s="6">
        <v>0.13</v>
      </c>
      <c r="FL70" s="6">
        <v>0</v>
      </c>
      <c r="FO70" s="6" t="s">
        <v>72</v>
      </c>
      <c r="FP70" s="6">
        <v>0.66</v>
      </c>
      <c r="FQ70" s="6">
        <v>0.3</v>
      </c>
      <c r="FR70" s="6">
        <v>0.75</v>
      </c>
      <c r="FS70" s="6">
        <v>0.95</v>
      </c>
      <c r="FV70" s="6" t="s">
        <v>72</v>
      </c>
      <c r="FW70" s="6">
        <v>0.45</v>
      </c>
      <c r="FX70" s="6">
        <v>0</v>
      </c>
      <c r="FY70" s="6">
        <v>0.17</v>
      </c>
      <c r="FZ70" s="6">
        <v>1.8</v>
      </c>
      <c r="GC70" s="6" t="s">
        <v>72</v>
      </c>
      <c r="GD70" s="6">
        <v>0.52</v>
      </c>
      <c r="GE70" s="6">
        <v>0.62</v>
      </c>
      <c r="GF70" s="6">
        <v>0.28000000000000003</v>
      </c>
      <c r="GG70" s="6">
        <v>1.39</v>
      </c>
      <c r="GJ70" s="58" t="s">
        <v>72</v>
      </c>
      <c r="GK70" s="58">
        <v>0.28999999999999998</v>
      </c>
      <c r="GL70" s="58">
        <v>0.2</v>
      </c>
      <c r="GM70" s="58">
        <v>0.26</v>
      </c>
      <c r="GN70" s="58">
        <v>0</v>
      </c>
      <c r="GQ70" s="58" t="s">
        <v>72</v>
      </c>
      <c r="GR70" s="58">
        <v>1.1399999999999999</v>
      </c>
      <c r="GS70" s="58">
        <v>2.5299999999999998</v>
      </c>
      <c r="GT70" s="58">
        <v>1.03</v>
      </c>
      <c r="GU70" s="58">
        <v>0.28999999999999998</v>
      </c>
      <c r="GX70" s="60" t="s">
        <v>72</v>
      </c>
      <c r="GY70" s="60">
        <v>1.4</v>
      </c>
      <c r="GZ70" s="60">
        <v>1.31</v>
      </c>
      <c r="HA70" s="60">
        <v>1.81</v>
      </c>
      <c r="HB70" s="60">
        <v>0.12</v>
      </c>
      <c r="HE70" s="64" t="s">
        <v>72</v>
      </c>
      <c r="HF70" s="64">
        <v>0.34</v>
      </c>
      <c r="HG70" s="64">
        <v>0.84</v>
      </c>
      <c r="HH70" s="64">
        <v>0.28000000000000003</v>
      </c>
      <c r="HI70" s="64">
        <v>0</v>
      </c>
      <c r="HL70" s="64" t="s">
        <v>72</v>
      </c>
      <c r="HM70" s="64">
        <v>0.84</v>
      </c>
      <c r="HN70" s="64">
        <v>1.21</v>
      </c>
      <c r="HO70" s="64">
        <v>1.04</v>
      </c>
      <c r="HP70" s="64">
        <v>7.0000000000000007E-2</v>
      </c>
      <c r="HS70" s="64" t="s">
        <v>72</v>
      </c>
      <c r="HT70" s="64">
        <v>0.57999999999999996</v>
      </c>
      <c r="HU70" s="64">
        <v>0.4</v>
      </c>
      <c r="HV70" s="64">
        <v>0.8</v>
      </c>
      <c r="HW70" s="64">
        <v>0</v>
      </c>
      <c r="HZ70" s="64" t="s">
        <v>72</v>
      </c>
      <c r="IA70" s="64">
        <v>0.91</v>
      </c>
      <c r="IB70" s="64">
        <v>1.1200000000000001</v>
      </c>
      <c r="IC70" s="64">
        <v>1.22</v>
      </c>
      <c r="ID70" s="64">
        <v>0</v>
      </c>
      <c r="IG70" s="64" t="s">
        <v>72</v>
      </c>
      <c r="IH70" s="64">
        <v>1.43</v>
      </c>
      <c r="II70" s="64">
        <v>0</v>
      </c>
      <c r="IJ70" s="64">
        <v>0.56999999999999995</v>
      </c>
      <c r="IK70" s="64">
        <v>5.82</v>
      </c>
      <c r="IN70" s="64" t="s">
        <v>72</v>
      </c>
      <c r="IO70" s="64">
        <v>0.63</v>
      </c>
      <c r="IP70" s="64">
        <v>0.09</v>
      </c>
      <c r="IQ70" s="64">
        <v>0.39</v>
      </c>
      <c r="IR70" s="64">
        <v>1.85</v>
      </c>
      <c r="IU70" t="s">
        <v>72</v>
      </c>
      <c r="IV70">
        <v>0.68</v>
      </c>
      <c r="IW70">
        <v>0</v>
      </c>
      <c r="IX70">
        <v>1.04</v>
      </c>
      <c r="IY70">
        <v>0.14000000000000001</v>
      </c>
      <c r="JB70" t="s">
        <v>72</v>
      </c>
      <c r="JC70">
        <v>0.24</v>
      </c>
      <c r="JD70">
        <v>0</v>
      </c>
      <c r="JE70">
        <v>0.39</v>
      </c>
      <c r="JF70">
        <v>0</v>
      </c>
      <c r="JI70" s="64" t="s">
        <v>72</v>
      </c>
      <c r="JJ70" s="64">
        <v>0.54</v>
      </c>
      <c r="JK70" s="64">
        <v>1.02</v>
      </c>
      <c r="JL70" s="64">
        <v>0.36</v>
      </c>
      <c r="JM70" s="64">
        <v>0.72</v>
      </c>
      <c r="JP70" s="67" t="s">
        <v>72</v>
      </c>
      <c r="JQ70" s="67">
        <v>0.77</v>
      </c>
      <c r="JR70" s="67">
        <v>0.4</v>
      </c>
      <c r="JS70" s="67">
        <v>1.1299999999999999</v>
      </c>
      <c r="JT70" s="67">
        <v>0</v>
      </c>
    </row>
    <row r="71" spans="1:280"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c r="EF71" s="6" t="s">
        <v>73</v>
      </c>
      <c r="EG71" s="6">
        <v>0.49</v>
      </c>
      <c r="EH71" s="6">
        <v>0.76</v>
      </c>
      <c r="EI71" s="6">
        <v>0.31</v>
      </c>
      <c r="EJ71" s="6">
        <v>0</v>
      </c>
      <c r="EM71" s="6" t="s">
        <v>73</v>
      </c>
      <c r="EN71" s="6">
        <v>0.55000000000000004</v>
      </c>
      <c r="EO71" s="6">
        <v>1.23</v>
      </c>
      <c r="EP71" s="6">
        <v>0.22</v>
      </c>
      <c r="EQ71" s="6">
        <v>1.01</v>
      </c>
      <c r="ET71" s="6" t="s">
        <v>73</v>
      </c>
      <c r="EU71" s="6">
        <v>1.39</v>
      </c>
      <c r="EV71" s="6">
        <v>0.63</v>
      </c>
      <c r="EW71" s="6">
        <v>1.42</v>
      </c>
      <c r="EX71" s="6">
        <v>1.74</v>
      </c>
      <c r="FA71" s="6" t="s">
        <v>73</v>
      </c>
      <c r="FB71" s="6">
        <v>0.17</v>
      </c>
      <c r="FC71" s="6">
        <v>0</v>
      </c>
      <c r="FD71" s="6">
        <v>0.28999999999999998</v>
      </c>
      <c r="FE71" s="6">
        <v>0</v>
      </c>
      <c r="FH71" s="6" t="s">
        <v>73</v>
      </c>
      <c r="FI71" s="6">
        <v>0.15</v>
      </c>
      <c r="FJ71" s="6">
        <v>0</v>
      </c>
      <c r="FK71" s="6">
        <v>0.21</v>
      </c>
      <c r="FL71" s="6">
        <v>0.17</v>
      </c>
      <c r="FO71" s="6" t="s">
        <v>73</v>
      </c>
      <c r="FP71" s="6">
        <v>0.15</v>
      </c>
      <c r="FQ71" s="6">
        <v>0</v>
      </c>
      <c r="FR71" s="6">
        <v>0.25</v>
      </c>
      <c r="FS71" s="6">
        <v>0</v>
      </c>
      <c r="FV71" s="6" t="s">
        <v>73</v>
      </c>
      <c r="FW71" s="6">
        <v>0.38</v>
      </c>
      <c r="FX71" s="6">
        <v>1.73</v>
      </c>
      <c r="FY71" s="6">
        <v>0.08</v>
      </c>
      <c r="FZ71" s="6">
        <v>0</v>
      </c>
      <c r="GC71" s="6" t="s">
        <v>73</v>
      </c>
      <c r="GD71" s="6">
        <v>0.37</v>
      </c>
      <c r="GE71" s="6">
        <v>0</v>
      </c>
      <c r="GF71" s="6">
        <v>0.65</v>
      </c>
      <c r="GG71" s="6">
        <v>0</v>
      </c>
      <c r="GJ71" s="58" t="s">
        <v>73</v>
      </c>
      <c r="GK71" s="58">
        <v>0.61</v>
      </c>
      <c r="GL71" s="58">
        <v>0.38</v>
      </c>
      <c r="GM71" s="58">
        <v>0.83</v>
      </c>
      <c r="GN71" s="58">
        <v>0.15</v>
      </c>
      <c r="GQ71" s="58" t="s">
        <v>73</v>
      </c>
      <c r="GR71" s="58">
        <v>0.83</v>
      </c>
      <c r="GS71" s="58">
        <v>0.46</v>
      </c>
      <c r="GT71" s="58">
        <v>1.18</v>
      </c>
      <c r="GU71" s="58">
        <v>0.15</v>
      </c>
      <c r="GX71" s="60" t="s">
        <v>73</v>
      </c>
      <c r="GY71" s="60">
        <v>0.55000000000000004</v>
      </c>
      <c r="GZ71" s="60">
        <v>0.27</v>
      </c>
      <c r="HA71" s="60">
        <v>0.77</v>
      </c>
      <c r="HB71" s="60">
        <v>0.18</v>
      </c>
      <c r="HE71" s="64" t="s">
        <v>73</v>
      </c>
      <c r="HF71" s="64">
        <v>0.59</v>
      </c>
      <c r="HG71" s="64">
        <v>0.85</v>
      </c>
      <c r="HH71" s="64">
        <v>0.39</v>
      </c>
      <c r="HI71" s="64">
        <v>0.98</v>
      </c>
      <c r="HL71" s="64" t="s">
        <v>73</v>
      </c>
      <c r="HM71" s="64">
        <v>0.2</v>
      </c>
      <c r="HN71" s="64">
        <v>0.13</v>
      </c>
      <c r="HO71" s="64">
        <v>0.3</v>
      </c>
      <c r="HP71" s="64">
        <v>7.0000000000000007E-2</v>
      </c>
      <c r="HS71" s="64" t="s">
        <v>73</v>
      </c>
      <c r="HT71" s="64">
        <v>0.24</v>
      </c>
      <c r="HU71" s="64">
        <v>0.36</v>
      </c>
      <c r="HV71" s="64">
        <v>0.24</v>
      </c>
      <c r="HW71" s="64">
        <v>0</v>
      </c>
      <c r="HZ71" s="64" t="s">
        <v>73</v>
      </c>
      <c r="IA71" s="64">
        <v>0.16</v>
      </c>
      <c r="IB71" s="64">
        <v>0.14000000000000001</v>
      </c>
      <c r="IC71" s="64">
        <v>0.12</v>
      </c>
      <c r="ID71" s="64">
        <v>0</v>
      </c>
      <c r="IG71" s="64" t="s">
        <v>73</v>
      </c>
      <c r="IH71" s="64">
        <v>0.14000000000000001</v>
      </c>
      <c r="II71" s="64">
        <v>0</v>
      </c>
      <c r="IJ71" s="64">
        <v>0.18</v>
      </c>
      <c r="IK71" s="64">
        <v>0</v>
      </c>
      <c r="IN71" s="64" t="s">
        <v>73</v>
      </c>
      <c r="IO71" s="64">
        <v>0.39</v>
      </c>
      <c r="IP71" s="64">
        <v>0.23</v>
      </c>
      <c r="IQ71" s="64">
        <v>0.27</v>
      </c>
      <c r="IR71" s="64">
        <v>0.8</v>
      </c>
      <c r="IU71" t="s">
        <v>73</v>
      </c>
      <c r="IV71">
        <v>0.19</v>
      </c>
      <c r="IW71">
        <v>0</v>
      </c>
      <c r="IX71">
        <v>0.19</v>
      </c>
      <c r="IY71">
        <v>0.34</v>
      </c>
      <c r="JB71" t="s">
        <v>73</v>
      </c>
      <c r="JC71">
        <v>0.36</v>
      </c>
      <c r="JD71">
        <v>0.25</v>
      </c>
      <c r="JE71">
        <v>0.32</v>
      </c>
      <c r="JF71">
        <v>0</v>
      </c>
      <c r="JI71" s="64" t="s">
        <v>73</v>
      </c>
      <c r="JJ71" s="64">
        <v>0.06</v>
      </c>
      <c r="JK71" s="64">
        <v>0</v>
      </c>
      <c r="JL71" s="64">
        <v>0.05</v>
      </c>
      <c r="JM71" s="64">
        <v>0</v>
      </c>
      <c r="JP71" s="67" t="s">
        <v>73</v>
      </c>
      <c r="JQ71" s="67">
        <v>0.26</v>
      </c>
      <c r="JR71" s="67">
        <v>0.39</v>
      </c>
      <c r="JS71" s="67">
        <v>0.32</v>
      </c>
      <c r="JT71" s="67">
        <v>0</v>
      </c>
    </row>
    <row r="72" spans="1:280"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c r="EF72" s="6" t="s">
        <v>74</v>
      </c>
      <c r="EG72" s="6">
        <v>1.01</v>
      </c>
      <c r="EH72" s="6">
        <v>0.56000000000000005</v>
      </c>
      <c r="EI72" s="6">
        <v>1.31</v>
      </c>
      <c r="EJ72" s="6">
        <v>0.23</v>
      </c>
      <c r="EM72" s="6" t="s">
        <v>74</v>
      </c>
      <c r="EN72" s="6">
        <v>0.12</v>
      </c>
      <c r="EO72" s="6">
        <v>0.15</v>
      </c>
      <c r="EP72" s="6">
        <v>0.16</v>
      </c>
      <c r="EQ72" s="6">
        <v>0</v>
      </c>
      <c r="ET72" s="6" t="s">
        <v>74</v>
      </c>
      <c r="EU72" s="6">
        <v>0.33</v>
      </c>
      <c r="EV72" s="6">
        <v>0.08</v>
      </c>
      <c r="EW72" s="6">
        <v>0.52</v>
      </c>
      <c r="EX72" s="6">
        <v>0</v>
      </c>
      <c r="FA72" s="6" t="s">
        <v>74</v>
      </c>
      <c r="FB72" s="6">
        <v>0.23</v>
      </c>
      <c r="FC72" s="6">
        <v>0.19</v>
      </c>
      <c r="FD72" s="6">
        <v>0.3</v>
      </c>
      <c r="FE72" s="6">
        <v>0</v>
      </c>
      <c r="FH72" s="6" t="s">
        <v>74</v>
      </c>
      <c r="FI72" s="6">
        <v>0.45</v>
      </c>
      <c r="FJ72" s="6">
        <v>0.28000000000000003</v>
      </c>
      <c r="FK72" s="6">
        <v>0.62</v>
      </c>
      <c r="FL72" s="6">
        <v>0</v>
      </c>
      <c r="FO72" s="6" t="s">
        <v>74</v>
      </c>
      <c r="FP72" s="6">
        <v>0.6</v>
      </c>
      <c r="FQ72" s="6">
        <v>0.31</v>
      </c>
      <c r="FR72" s="6">
        <v>0.81</v>
      </c>
      <c r="FS72" s="6">
        <v>0.36</v>
      </c>
      <c r="FV72" s="6" t="s">
        <v>74</v>
      </c>
      <c r="FW72" s="6">
        <v>0.21</v>
      </c>
      <c r="FX72" s="6">
        <v>0.2</v>
      </c>
      <c r="FY72" s="6">
        <v>0.24</v>
      </c>
      <c r="FZ72" s="6">
        <v>0</v>
      </c>
      <c r="GC72" s="6" t="s">
        <v>74</v>
      </c>
      <c r="GD72" s="6">
        <v>2.86</v>
      </c>
      <c r="GE72" s="6">
        <v>11.39</v>
      </c>
      <c r="GF72" s="6">
        <v>0.84</v>
      </c>
      <c r="GG72" s="6">
        <v>0</v>
      </c>
      <c r="GJ72" s="58" t="s">
        <v>74</v>
      </c>
      <c r="GK72" s="58">
        <v>0.86</v>
      </c>
      <c r="GL72" s="58">
        <v>2.2200000000000002</v>
      </c>
      <c r="GM72" s="58">
        <v>0.62</v>
      </c>
      <c r="GN72" s="58">
        <v>0</v>
      </c>
      <c r="GQ72" s="58" t="s">
        <v>74</v>
      </c>
      <c r="GR72" s="58">
        <v>1.1200000000000001</v>
      </c>
      <c r="GS72" s="58">
        <v>0.16</v>
      </c>
      <c r="GT72" s="58">
        <v>1.53</v>
      </c>
      <c r="GU72" s="58">
        <v>0</v>
      </c>
      <c r="GX72" s="60" t="s">
        <v>74</v>
      </c>
      <c r="GY72" s="60">
        <v>0.45</v>
      </c>
      <c r="GZ72" s="60">
        <v>0</v>
      </c>
      <c r="HA72" s="60">
        <v>0.38</v>
      </c>
      <c r="HB72" s="60">
        <v>0.17</v>
      </c>
      <c r="HE72" s="64" t="s">
        <v>74</v>
      </c>
      <c r="HF72" s="64">
        <v>0.27</v>
      </c>
      <c r="HG72" s="64">
        <v>0.61</v>
      </c>
      <c r="HH72" s="64">
        <v>0.27</v>
      </c>
      <c r="HI72" s="64">
        <v>0</v>
      </c>
      <c r="HL72" s="64" t="s">
        <v>74</v>
      </c>
      <c r="HM72" s="64">
        <v>0.31</v>
      </c>
      <c r="HN72" s="64">
        <v>0.3</v>
      </c>
      <c r="HO72" s="64">
        <v>0.46</v>
      </c>
      <c r="HP72" s="64">
        <v>0</v>
      </c>
      <c r="HS72" s="64" t="s">
        <v>74</v>
      </c>
      <c r="HT72" s="64">
        <v>0.91</v>
      </c>
      <c r="HU72" s="64">
        <v>1.59</v>
      </c>
      <c r="HV72" s="64">
        <v>0.98</v>
      </c>
      <c r="HW72" s="64">
        <v>0</v>
      </c>
      <c r="HZ72" s="64" t="s">
        <v>74</v>
      </c>
      <c r="IA72" s="64">
        <v>0.28000000000000003</v>
      </c>
      <c r="IB72" s="64">
        <v>0.18</v>
      </c>
      <c r="IC72" s="64">
        <v>0.35</v>
      </c>
      <c r="ID72" s="64">
        <v>0.14000000000000001</v>
      </c>
      <c r="IG72" s="64" t="s">
        <v>74</v>
      </c>
      <c r="IH72" s="64">
        <v>0.8</v>
      </c>
      <c r="II72" s="64">
        <v>1.7</v>
      </c>
      <c r="IJ72" s="64">
        <v>0.45</v>
      </c>
      <c r="IK72" s="64">
        <v>1.08</v>
      </c>
      <c r="IN72" s="64" t="s">
        <v>74</v>
      </c>
      <c r="IO72" s="64">
        <v>0.77</v>
      </c>
      <c r="IP72" s="64">
        <v>0.99</v>
      </c>
      <c r="IQ72" s="64">
        <v>0.47</v>
      </c>
      <c r="IR72" s="64">
        <v>0</v>
      </c>
      <c r="IU72" t="s">
        <v>74</v>
      </c>
      <c r="IV72">
        <v>0.27</v>
      </c>
      <c r="IW72">
        <v>0.23</v>
      </c>
      <c r="IX72">
        <v>0.12</v>
      </c>
      <c r="IY72">
        <v>0</v>
      </c>
      <c r="JB72" t="s">
        <v>74</v>
      </c>
      <c r="JC72">
        <v>0.63</v>
      </c>
      <c r="JD72">
        <v>0.8</v>
      </c>
      <c r="JE72">
        <v>0.33</v>
      </c>
      <c r="JF72">
        <v>0.56999999999999995</v>
      </c>
      <c r="JI72" s="64" t="s">
        <v>74</v>
      </c>
      <c r="JJ72" s="64">
        <v>0.35</v>
      </c>
      <c r="JK72" s="64">
        <v>1.44</v>
      </c>
      <c r="JL72" s="64">
        <v>0.05</v>
      </c>
      <c r="JM72" s="64">
        <v>0</v>
      </c>
      <c r="JP72" s="67" t="s">
        <v>74</v>
      </c>
      <c r="JQ72" s="67">
        <v>0.3</v>
      </c>
      <c r="JR72" s="67">
        <v>0.74</v>
      </c>
      <c r="JS72" s="67">
        <v>0.16</v>
      </c>
      <c r="JT72" s="67">
        <v>0</v>
      </c>
    </row>
    <row r="73" spans="1:280"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c r="EF73" s="6" t="s">
        <v>75</v>
      </c>
      <c r="EG73" s="6">
        <v>0.45</v>
      </c>
      <c r="EH73" s="6">
        <v>0.19</v>
      </c>
      <c r="EI73" s="6">
        <v>0.15</v>
      </c>
      <c r="EJ73" s="6">
        <v>1.48</v>
      </c>
      <c r="EM73" s="6" t="s">
        <v>75</v>
      </c>
      <c r="EN73" s="6">
        <v>0.16</v>
      </c>
      <c r="EO73" s="6">
        <v>0.69</v>
      </c>
      <c r="EP73" s="6">
        <v>0.05</v>
      </c>
      <c r="EQ73" s="6">
        <v>0</v>
      </c>
      <c r="ET73" s="6" t="s">
        <v>75</v>
      </c>
      <c r="EU73" s="6">
        <v>0.13</v>
      </c>
      <c r="EV73" s="6">
        <v>0.19</v>
      </c>
      <c r="EW73" s="6">
        <v>0.15</v>
      </c>
      <c r="EX73" s="6">
        <v>0</v>
      </c>
      <c r="FA73" s="6" t="s">
        <v>75</v>
      </c>
      <c r="FB73" s="6">
        <v>0.1</v>
      </c>
      <c r="FC73" s="6">
        <v>0.4</v>
      </c>
      <c r="FD73" s="6">
        <v>0.05</v>
      </c>
      <c r="FE73" s="6">
        <v>0</v>
      </c>
      <c r="FH73" s="6" t="s">
        <v>75</v>
      </c>
      <c r="FI73" s="6">
        <v>0.32</v>
      </c>
      <c r="FJ73" s="6">
        <v>0</v>
      </c>
      <c r="FK73" s="6">
        <v>0.54</v>
      </c>
      <c r="FL73" s="6">
        <v>0</v>
      </c>
      <c r="FO73" s="6" t="s">
        <v>75</v>
      </c>
      <c r="FP73" s="6">
        <v>0.3</v>
      </c>
      <c r="FQ73" s="6">
        <v>0.23</v>
      </c>
      <c r="FR73" s="6">
        <v>0.24</v>
      </c>
      <c r="FS73" s="6">
        <v>0</v>
      </c>
      <c r="FV73" s="6" t="s">
        <v>75</v>
      </c>
      <c r="FW73" s="6">
        <v>0.14000000000000001</v>
      </c>
      <c r="FX73" s="6">
        <v>0.24</v>
      </c>
      <c r="FY73" s="6">
        <v>0.1</v>
      </c>
      <c r="FZ73" s="6">
        <v>0</v>
      </c>
      <c r="GC73" s="6" t="s">
        <v>75</v>
      </c>
      <c r="GD73" s="6">
        <v>0.42</v>
      </c>
      <c r="GE73" s="6">
        <v>0.61</v>
      </c>
      <c r="GF73" s="6">
        <v>0.2</v>
      </c>
      <c r="GG73" s="6">
        <v>0</v>
      </c>
      <c r="GJ73" s="58" t="s">
        <v>75</v>
      </c>
      <c r="GK73" s="58">
        <v>0.06</v>
      </c>
      <c r="GL73" s="58">
        <v>0.3</v>
      </c>
      <c r="GM73" s="58">
        <v>0</v>
      </c>
      <c r="GN73" s="58">
        <v>0</v>
      </c>
      <c r="GQ73" s="58" t="s">
        <v>75</v>
      </c>
      <c r="GR73" s="58">
        <v>0.08</v>
      </c>
      <c r="GS73" s="58">
        <v>0</v>
      </c>
      <c r="GT73" s="58">
        <v>0.05</v>
      </c>
      <c r="GU73" s="58">
        <v>0</v>
      </c>
      <c r="GX73" s="60" t="s">
        <v>75</v>
      </c>
      <c r="GY73" s="60">
        <v>0.45</v>
      </c>
      <c r="GZ73" s="60">
        <v>0</v>
      </c>
      <c r="HA73" s="60">
        <v>0.27</v>
      </c>
      <c r="HB73" s="60">
        <v>0.45</v>
      </c>
      <c r="HE73" s="64" t="s">
        <v>75</v>
      </c>
      <c r="HF73" s="64">
        <v>0.35</v>
      </c>
      <c r="HG73" s="64">
        <v>0</v>
      </c>
      <c r="HH73" s="64">
        <v>0.54</v>
      </c>
      <c r="HI73" s="64">
        <v>0.17</v>
      </c>
      <c r="HL73" s="64" t="s">
        <v>75</v>
      </c>
      <c r="HM73" s="64">
        <v>0.22</v>
      </c>
      <c r="HN73" s="64">
        <v>0</v>
      </c>
      <c r="HO73" s="64">
        <v>0.37</v>
      </c>
      <c r="HP73" s="64">
        <v>0</v>
      </c>
      <c r="HS73" s="64" t="s">
        <v>75</v>
      </c>
      <c r="HT73" s="64">
        <v>0.19</v>
      </c>
      <c r="HU73" s="64">
        <v>0.19</v>
      </c>
      <c r="HV73" s="64">
        <v>0.21</v>
      </c>
      <c r="HW73" s="64">
        <v>0</v>
      </c>
      <c r="HZ73" s="64" t="s">
        <v>75</v>
      </c>
      <c r="IA73" s="64">
        <v>0.27</v>
      </c>
      <c r="IB73" s="64">
        <v>0</v>
      </c>
      <c r="IC73" s="64">
        <v>0.32</v>
      </c>
      <c r="ID73" s="64">
        <v>0.15</v>
      </c>
      <c r="IG73" s="64" t="s">
        <v>75</v>
      </c>
      <c r="IH73" s="64">
        <v>0.38</v>
      </c>
      <c r="II73" s="64">
        <v>0</v>
      </c>
      <c r="IJ73" s="64">
        <v>0.35</v>
      </c>
      <c r="IK73" s="64">
        <v>0</v>
      </c>
      <c r="IN73" s="64" t="s">
        <v>75</v>
      </c>
      <c r="IO73" s="64">
        <v>0.19</v>
      </c>
      <c r="IP73" s="64">
        <v>0</v>
      </c>
      <c r="IQ73" s="64">
        <v>0.24</v>
      </c>
      <c r="IR73" s="64">
        <v>0</v>
      </c>
      <c r="IU73" t="s">
        <v>75</v>
      </c>
      <c r="IV73">
        <v>0.26</v>
      </c>
      <c r="IW73">
        <v>0</v>
      </c>
      <c r="IX73">
        <v>0.32</v>
      </c>
      <c r="IY73">
        <v>0</v>
      </c>
      <c r="JB73" t="s">
        <v>75</v>
      </c>
      <c r="JC73">
        <v>0.16</v>
      </c>
      <c r="JD73">
        <v>0</v>
      </c>
      <c r="JE73">
        <v>0.12</v>
      </c>
      <c r="JF73">
        <v>0</v>
      </c>
      <c r="JI73" s="64" t="s">
        <v>75</v>
      </c>
      <c r="JJ73" s="64">
        <v>0.18</v>
      </c>
      <c r="JK73" s="64">
        <v>0</v>
      </c>
      <c r="JL73" s="64">
        <v>0.16</v>
      </c>
      <c r="JM73" s="64">
        <v>0</v>
      </c>
      <c r="JP73" s="67" t="s">
        <v>75</v>
      </c>
      <c r="JQ73" s="67">
        <v>0.09</v>
      </c>
      <c r="JR73" s="67">
        <v>0</v>
      </c>
      <c r="JS73" s="67">
        <v>0.06</v>
      </c>
      <c r="JT73" s="67">
        <v>0</v>
      </c>
    </row>
    <row r="74" spans="1:280"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c r="EF74" s="6" t="s">
        <v>76</v>
      </c>
      <c r="EG74" s="6">
        <v>1.72</v>
      </c>
      <c r="EH74" s="6">
        <v>1.97</v>
      </c>
      <c r="EI74" s="6">
        <v>2.0299999999999998</v>
      </c>
      <c r="EJ74" s="6">
        <v>0.36</v>
      </c>
      <c r="EM74" s="6" t="s">
        <v>76</v>
      </c>
      <c r="EN74" s="6">
        <v>1.77</v>
      </c>
      <c r="EO74" s="6">
        <v>6.97</v>
      </c>
      <c r="EP74" s="6">
        <v>0.71</v>
      </c>
      <c r="EQ74" s="6">
        <v>0.2</v>
      </c>
      <c r="ET74" s="6" t="s">
        <v>76</v>
      </c>
      <c r="EU74" s="6">
        <v>1.63</v>
      </c>
      <c r="EV74" s="6">
        <v>2.2999999999999998</v>
      </c>
      <c r="EW74" s="6">
        <v>1.78</v>
      </c>
      <c r="EX74" s="6">
        <v>0</v>
      </c>
      <c r="FA74" s="6" t="s">
        <v>76</v>
      </c>
      <c r="FB74" s="6">
        <v>0.8</v>
      </c>
      <c r="FC74" s="6">
        <v>1.26</v>
      </c>
      <c r="FD74" s="6">
        <v>0.73</v>
      </c>
      <c r="FE74" s="6">
        <v>0</v>
      </c>
      <c r="FH74" s="6" t="s">
        <v>76</v>
      </c>
      <c r="FI74" s="6">
        <v>1.38</v>
      </c>
      <c r="FJ74" s="6">
        <v>3.78</v>
      </c>
      <c r="FK74" s="6">
        <v>0.9</v>
      </c>
      <c r="FL74" s="6">
        <v>0.18</v>
      </c>
      <c r="FO74" s="6" t="s">
        <v>76</v>
      </c>
      <c r="FP74" s="6">
        <v>0.84</v>
      </c>
      <c r="FQ74" s="6">
        <v>2.73</v>
      </c>
      <c r="FR74" s="6">
        <v>0.38</v>
      </c>
      <c r="FS74" s="6">
        <v>0</v>
      </c>
      <c r="FV74" s="6" t="s">
        <v>76</v>
      </c>
      <c r="FW74" s="6">
        <v>1.17</v>
      </c>
      <c r="FX74" s="6">
        <v>2.08</v>
      </c>
      <c r="FY74" s="6">
        <v>1.3</v>
      </c>
      <c r="FZ74" s="6">
        <v>0</v>
      </c>
      <c r="GC74" s="6" t="s">
        <v>76</v>
      </c>
      <c r="GD74" s="6">
        <v>1.1499999999999999</v>
      </c>
      <c r="GE74" s="6">
        <v>0.75</v>
      </c>
      <c r="GF74" s="6">
        <v>1.1299999999999999</v>
      </c>
      <c r="GG74" s="6">
        <v>1.29</v>
      </c>
      <c r="GJ74" s="58" t="s">
        <v>76</v>
      </c>
      <c r="GK74" s="58">
        <v>0.56999999999999995</v>
      </c>
      <c r="GL74" s="58">
        <v>0.84</v>
      </c>
      <c r="GM74" s="58">
        <v>0.55000000000000004</v>
      </c>
      <c r="GN74" s="58">
        <v>0.12</v>
      </c>
      <c r="GQ74" s="58" t="s">
        <v>76</v>
      </c>
      <c r="GR74" s="58">
        <v>0.48</v>
      </c>
      <c r="GS74" s="58">
        <v>0.75</v>
      </c>
      <c r="GT74" s="58">
        <v>0.43</v>
      </c>
      <c r="GU74" s="58">
        <v>0</v>
      </c>
      <c r="GX74" s="60" t="s">
        <v>76</v>
      </c>
      <c r="GY74" s="60">
        <v>0.75</v>
      </c>
      <c r="GZ74" s="60">
        <v>1.96</v>
      </c>
      <c r="HA74" s="60">
        <v>0.66</v>
      </c>
      <c r="HB74" s="60">
        <v>0</v>
      </c>
      <c r="HE74" s="64" t="s">
        <v>76</v>
      </c>
      <c r="HF74" s="64">
        <v>0.93</v>
      </c>
      <c r="HG74" s="64">
        <v>0.3</v>
      </c>
      <c r="HH74" s="64">
        <v>1.39</v>
      </c>
      <c r="HI74" s="64">
        <v>0</v>
      </c>
      <c r="HL74" s="64" t="s">
        <v>76</v>
      </c>
      <c r="HM74" s="64">
        <v>0.77</v>
      </c>
      <c r="HN74" s="64">
        <v>0.42</v>
      </c>
      <c r="HO74" s="64">
        <v>1.08</v>
      </c>
      <c r="HP74" s="64">
        <v>0.15</v>
      </c>
      <c r="HS74" s="64" t="s">
        <v>76</v>
      </c>
      <c r="HT74" s="64">
        <v>0.15</v>
      </c>
      <c r="HU74" s="64">
        <v>0.63</v>
      </c>
      <c r="HV74" s="64">
        <v>7.0000000000000007E-2</v>
      </c>
      <c r="HW74" s="64">
        <v>0</v>
      </c>
      <c r="HZ74" s="64" t="s">
        <v>76</v>
      </c>
      <c r="IA74" s="64">
        <v>0.41</v>
      </c>
      <c r="IB74" s="64">
        <v>0</v>
      </c>
      <c r="IC74" s="64">
        <v>0.52</v>
      </c>
      <c r="ID74" s="64">
        <v>0.1</v>
      </c>
      <c r="IG74" s="64" t="s">
        <v>76</v>
      </c>
      <c r="IH74" s="64">
        <v>0.31</v>
      </c>
      <c r="II74" s="64">
        <v>0.5</v>
      </c>
      <c r="IJ74" s="64">
        <v>0.25</v>
      </c>
      <c r="IK74" s="64">
        <v>0</v>
      </c>
      <c r="IN74" s="64" t="s">
        <v>76</v>
      </c>
      <c r="IO74" s="64">
        <v>0.28000000000000003</v>
      </c>
      <c r="IP74" s="64">
        <v>0.62</v>
      </c>
      <c r="IQ74" s="64">
        <v>0.25</v>
      </c>
      <c r="IR74" s="64">
        <v>0.18</v>
      </c>
      <c r="IU74" t="s">
        <v>76</v>
      </c>
      <c r="IV74">
        <v>0.2</v>
      </c>
      <c r="IW74">
        <v>0.34</v>
      </c>
      <c r="IX74">
        <v>0.22</v>
      </c>
      <c r="IY74">
        <v>0</v>
      </c>
      <c r="JB74" t="s">
        <v>76</v>
      </c>
      <c r="JC74">
        <v>0.08</v>
      </c>
      <c r="JD74">
        <v>0</v>
      </c>
      <c r="JE74">
        <v>0</v>
      </c>
      <c r="JF74">
        <v>0</v>
      </c>
      <c r="JI74" s="64" t="s">
        <v>76</v>
      </c>
      <c r="JJ74" s="64">
        <v>0.65</v>
      </c>
      <c r="JK74" s="64">
        <v>0.35</v>
      </c>
      <c r="JL74" s="64">
        <v>0.93</v>
      </c>
      <c r="JM74" s="64">
        <v>0.26</v>
      </c>
      <c r="JP74" s="67" t="s">
        <v>76</v>
      </c>
      <c r="JQ74" s="67">
        <v>0.57999999999999996</v>
      </c>
      <c r="JR74" s="67">
        <v>0</v>
      </c>
      <c r="JS74" s="67">
        <v>0.43</v>
      </c>
      <c r="JT74" s="67">
        <v>1.82</v>
      </c>
    </row>
    <row r="75" spans="1:280"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c r="EF75" s="6" t="s">
        <v>77</v>
      </c>
      <c r="EG75" s="6">
        <v>0.41</v>
      </c>
      <c r="EH75" s="6">
        <v>0.52</v>
      </c>
      <c r="EI75" s="6">
        <v>0</v>
      </c>
      <c r="EJ75" s="6">
        <v>0</v>
      </c>
      <c r="EM75" s="6" t="s">
        <v>77</v>
      </c>
      <c r="EN75" s="6">
        <v>0.36</v>
      </c>
      <c r="EO75" s="6">
        <v>0.86</v>
      </c>
      <c r="EP75" s="6">
        <v>0.33</v>
      </c>
      <c r="EQ75" s="6">
        <v>0</v>
      </c>
      <c r="ET75" s="6" t="s">
        <v>77</v>
      </c>
      <c r="EU75" s="6">
        <v>0.41</v>
      </c>
      <c r="EV75" s="6">
        <v>0.91</v>
      </c>
      <c r="EW75" s="6">
        <v>0.3</v>
      </c>
      <c r="EX75" s="6">
        <v>0</v>
      </c>
      <c r="FA75" s="6" t="s">
        <v>77</v>
      </c>
      <c r="FB75" s="6">
        <v>0.22</v>
      </c>
      <c r="FC75" s="6">
        <v>0.86</v>
      </c>
      <c r="FD75" s="6">
        <v>0.13</v>
      </c>
      <c r="FE75" s="6">
        <v>0</v>
      </c>
      <c r="FH75" s="6" t="s">
        <v>77</v>
      </c>
      <c r="FI75" s="6">
        <v>0.46</v>
      </c>
      <c r="FJ75" s="6">
        <v>0.83</v>
      </c>
      <c r="FK75" s="6">
        <v>0.4</v>
      </c>
      <c r="FL75" s="6">
        <v>0</v>
      </c>
      <c r="FO75" s="6" t="s">
        <v>77</v>
      </c>
      <c r="FP75" s="6">
        <v>0.5</v>
      </c>
      <c r="FQ75" s="6">
        <v>2.41</v>
      </c>
      <c r="FR75" s="6">
        <v>0.05</v>
      </c>
      <c r="FS75" s="6">
        <v>0</v>
      </c>
      <c r="FV75" s="6" t="s">
        <v>77</v>
      </c>
      <c r="FW75" s="6">
        <v>0.06</v>
      </c>
      <c r="FX75" s="6">
        <v>0.23</v>
      </c>
      <c r="FY75" s="6">
        <v>0.03</v>
      </c>
      <c r="FZ75" s="6">
        <v>0</v>
      </c>
      <c r="GC75" s="6" t="s">
        <v>77</v>
      </c>
      <c r="GD75" s="6">
        <v>0.17</v>
      </c>
      <c r="GE75" s="6">
        <v>0.89</v>
      </c>
      <c r="GF75" s="6">
        <v>0</v>
      </c>
      <c r="GG75" s="6">
        <v>0</v>
      </c>
      <c r="GJ75" s="58" t="s">
        <v>77</v>
      </c>
      <c r="GK75" s="58">
        <v>0.43</v>
      </c>
      <c r="GL75" s="58">
        <v>0.82</v>
      </c>
      <c r="GM75" s="58">
        <v>0.27</v>
      </c>
      <c r="GN75" s="58">
        <v>0.6</v>
      </c>
      <c r="GQ75" s="58" t="s">
        <v>77</v>
      </c>
      <c r="GR75" s="58">
        <v>0.31</v>
      </c>
      <c r="GS75" s="58">
        <v>0.75</v>
      </c>
      <c r="GT75" s="58">
        <v>0.16</v>
      </c>
      <c r="GU75" s="58">
        <v>0</v>
      </c>
      <c r="GX75" s="60" t="s">
        <v>77</v>
      </c>
      <c r="GY75" s="60">
        <v>0.33</v>
      </c>
      <c r="GZ75" s="60">
        <v>0</v>
      </c>
      <c r="HA75" s="60">
        <v>0.39</v>
      </c>
      <c r="HB75" s="60">
        <v>0.18</v>
      </c>
      <c r="HE75" s="64" t="s">
        <v>77</v>
      </c>
      <c r="HF75" s="64">
        <v>0.77</v>
      </c>
      <c r="HG75" s="64">
        <v>1.1399999999999999</v>
      </c>
      <c r="HH75" s="64">
        <v>0.67</v>
      </c>
      <c r="HI75" s="64">
        <v>0</v>
      </c>
      <c r="HL75" s="64" t="s">
        <v>77</v>
      </c>
      <c r="HM75" s="64">
        <v>0.52</v>
      </c>
      <c r="HN75" s="64">
        <v>0.99</v>
      </c>
      <c r="HO75" s="64">
        <v>0.27</v>
      </c>
      <c r="HP75" s="64">
        <v>0.85</v>
      </c>
      <c r="HS75" s="64" t="s">
        <v>77</v>
      </c>
      <c r="HT75" s="64">
        <v>2.0299999999999998</v>
      </c>
      <c r="HU75" s="64">
        <v>8.65</v>
      </c>
      <c r="HV75" s="64">
        <v>0.69</v>
      </c>
      <c r="HW75" s="64">
        <v>0.3</v>
      </c>
      <c r="HZ75" s="64" t="s">
        <v>77</v>
      </c>
      <c r="IA75" s="64">
        <v>0.74</v>
      </c>
      <c r="IB75" s="64">
        <v>2.39</v>
      </c>
      <c r="IC75" s="64">
        <v>0.37</v>
      </c>
      <c r="ID75" s="64">
        <v>0</v>
      </c>
      <c r="IG75" s="64" t="s">
        <v>77</v>
      </c>
      <c r="IH75" s="64">
        <v>0.45</v>
      </c>
      <c r="II75" s="64">
        <v>0.93</v>
      </c>
      <c r="IJ75" s="64">
        <v>0.23</v>
      </c>
      <c r="IK75" s="64">
        <v>0.2</v>
      </c>
      <c r="IN75" s="64" t="s">
        <v>77</v>
      </c>
      <c r="IO75" s="64">
        <v>0.23</v>
      </c>
      <c r="IP75" s="64">
        <v>0.11</v>
      </c>
      <c r="IQ75" s="64">
        <v>0.12</v>
      </c>
      <c r="IR75" s="64">
        <v>0.31</v>
      </c>
      <c r="IU75" t="s">
        <v>77</v>
      </c>
      <c r="IV75">
        <v>7.0000000000000007E-2</v>
      </c>
      <c r="IW75">
        <v>0</v>
      </c>
      <c r="IX75">
        <v>0.12</v>
      </c>
      <c r="IY75">
        <v>0</v>
      </c>
      <c r="JB75" t="s">
        <v>77</v>
      </c>
      <c r="JC75">
        <v>0.12</v>
      </c>
      <c r="JD75">
        <v>0</v>
      </c>
      <c r="JE75">
        <v>0.1</v>
      </c>
      <c r="JF75">
        <v>0.25</v>
      </c>
      <c r="JI75" s="64" t="s">
        <v>77</v>
      </c>
      <c r="JJ75" s="64">
        <v>0.43</v>
      </c>
      <c r="JK75" s="64">
        <v>0.43</v>
      </c>
      <c r="JL75" s="64">
        <v>0.61</v>
      </c>
      <c r="JM75" s="64">
        <v>0</v>
      </c>
      <c r="JP75" s="67" t="s">
        <v>77</v>
      </c>
      <c r="JQ75" s="67">
        <v>0.45</v>
      </c>
      <c r="JR75" s="67">
        <v>0.74</v>
      </c>
      <c r="JS75" s="67">
        <v>0.53</v>
      </c>
      <c r="JT75" s="67">
        <v>0</v>
      </c>
    </row>
    <row r="76" spans="1:280"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c r="EF76" s="6" t="s">
        <v>78</v>
      </c>
      <c r="EG76" s="6">
        <v>0.53</v>
      </c>
      <c r="EH76" s="6">
        <v>0.2</v>
      </c>
      <c r="EI76" s="6">
        <v>0.63</v>
      </c>
      <c r="EJ76" s="6">
        <v>0.21</v>
      </c>
      <c r="EM76" s="6" t="s">
        <v>78</v>
      </c>
      <c r="EN76" s="6">
        <v>2.0099999999999998</v>
      </c>
      <c r="EO76" s="6">
        <v>4.2300000000000004</v>
      </c>
      <c r="EP76" s="6">
        <v>1.68</v>
      </c>
      <c r="EQ76" s="6">
        <v>0</v>
      </c>
      <c r="ET76" s="6" t="s">
        <v>78</v>
      </c>
      <c r="EU76" s="6">
        <v>1.01</v>
      </c>
      <c r="EV76" s="6">
        <v>1.06</v>
      </c>
      <c r="EW76" s="6">
        <v>1.1100000000000001</v>
      </c>
      <c r="EX76" s="6">
        <v>0.42</v>
      </c>
      <c r="FA76" s="6" t="s">
        <v>78</v>
      </c>
      <c r="FB76" s="6">
        <v>1.26</v>
      </c>
      <c r="FC76" s="6">
        <v>0</v>
      </c>
      <c r="FD76" s="6">
        <v>1.76</v>
      </c>
      <c r="FE76" s="6">
        <v>0.41</v>
      </c>
      <c r="FH76" s="6" t="s">
        <v>78</v>
      </c>
      <c r="FI76" s="6">
        <v>0.33</v>
      </c>
      <c r="FJ76" s="6">
        <v>0.19</v>
      </c>
      <c r="FK76" s="6">
        <v>0.35</v>
      </c>
      <c r="FL76" s="6">
        <v>0</v>
      </c>
      <c r="FO76" s="6" t="s">
        <v>78</v>
      </c>
      <c r="FP76" s="6">
        <v>1.06</v>
      </c>
      <c r="FQ76" s="6">
        <v>0</v>
      </c>
      <c r="FR76" s="6">
        <v>1.64</v>
      </c>
      <c r="FS76" s="6">
        <v>0.2</v>
      </c>
      <c r="FV76" s="6" t="s">
        <v>78</v>
      </c>
      <c r="FW76" s="6">
        <v>0.41</v>
      </c>
      <c r="FX76" s="6">
        <v>0</v>
      </c>
      <c r="FY76" s="6">
        <v>0.6</v>
      </c>
      <c r="FZ76" s="6">
        <v>0</v>
      </c>
      <c r="GC76" s="6" t="s">
        <v>78</v>
      </c>
      <c r="GD76" s="6">
        <v>0.72</v>
      </c>
      <c r="GE76" s="6">
        <v>0</v>
      </c>
      <c r="GF76" s="6">
        <v>1.26</v>
      </c>
      <c r="GG76" s="6">
        <v>0</v>
      </c>
      <c r="GJ76" s="58" t="s">
        <v>78</v>
      </c>
      <c r="GK76" s="58">
        <v>0.5</v>
      </c>
      <c r="GL76" s="58">
        <v>0.16</v>
      </c>
      <c r="GM76" s="58">
        <v>0.76</v>
      </c>
      <c r="GN76" s="58">
        <v>0</v>
      </c>
      <c r="GQ76" s="58" t="s">
        <v>78</v>
      </c>
      <c r="GR76" s="58">
        <v>0.16</v>
      </c>
      <c r="GS76" s="58">
        <v>0</v>
      </c>
      <c r="GT76" s="58">
        <v>0.28000000000000003</v>
      </c>
      <c r="GU76" s="58">
        <v>0</v>
      </c>
      <c r="GX76" s="60" t="s">
        <v>78</v>
      </c>
      <c r="GY76" s="60">
        <v>0.49</v>
      </c>
      <c r="GZ76" s="60">
        <v>1.39</v>
      </c>
      <c r="HA76" s="60">
        <v>0.44</v>
      </c>
      <c r="HB76" s="60">
        <v>0</v>
      </c>
      <c r="HE76" s="64" t="s">
        <v>78</v>
      </c>
      <c r="HF76" s="64">
        <v>1.08</v>
      </c>
      <c r="HG76" s="64">
        <v>0.87</v>
      </c>
      <c r="HH76" s="64">
        <v>1.34</v>
      </c>
      <c r="HI76" s="64">
        <v>0</v>
      </c>
      <c r="HL76" s="64" t="s">
        <v>78</v>
      </c>
      <c r="HM76" s="64">
        <v>0.14000000000000001</v>
      </c>
      <c r="HN76" s="64">
        <v>0</v>
      </c>
      <c r="HO76" s="64">
        <v>0.27</v>
      </c>
      <c r="HP76" s="64">
        <v>0</v>
      </c>
      <c r="HS76" s="64" t="s">
        <v>78</v>
      </c>
      <c r="HT76" s="64">
        <v>0.73</v>
      </c>
      <c r="HU76" s="64">
        <v>0.16</v>
      </c>
      <c r="HV76" s="64">
        <v>1.1100000000000001</v>
      </c>
      <c r="HW76" s="64">
        <v>0</v>
      </c>
      <c r="HZ76" s="64" t="s">
        <v>78</v>
      </c>
      <c r="IA76" s="64">
        <v>0.86</v>
      </c>
      <c r="IB76" s="64">
        <v>0.28000000000000003</v>
      </c>
      <c r="IC76" s="64">
        <v>1.32</v>
      </c>
      <c r="ID76" s="64">
        <v>0</v>
      </c>
      <c r="IG76" s="64" t="s">
        <v>78</v>
      </c>
      <c r="IH76" s="64">
        <v>0.89</v>
      </c>
      <c r="II76" s="64">
        <v>0.34</v>
      </c>
      <c r="IJ76" s="64">
        <v>1.3</v>
      </c>
      <c r="IK76" s="64">
        <v>0</v>
      </c>
      <c r="IN76" s="64" t="s">
        <v>78</v>
      </c>
      <c r="IO76" s="64">
        <v>0.7</v>
      </c>
      <c r="IP76" s="64">
        <v>0.57999999999999996</v>
      </c>
      <c r="IQ76" s="64">
        <v>0.93</v>
      </c>
      <c r="IR76" s="64">
        <v>0</v>
      </c>
      <c r="IU76" t="s">
        <v>78</v>
      </c>
      <c r="IV76">
        <v>0.47</v>
      </c>
      <c r="IW76">
        <v>0.2</v>
      </c>
      <c r="IX76">
        <v>0.66</v>
      </c>
      <c r="IY76">
        <v>0</v>
      </c>
      <c r="JB76" t="s">
        <v>78</v>
      </c>
      <c r="JC76">
        <v>0.26</v>
      </c>
      <c r="JD76">
        <v>0</v>
      </c>
      <c r="JE76">
        <v>0.44</v>
      </c>
      <c r="JF76">
        <v>0</v>
      </c>
      <c r="JI76" s="64" t="s">
        <v>78</v>
      </c>
      <c r="JJ76" s="64">
        <v>0.57999999999999996</v>
      </c>
      <c r="JK76" s="64">
        <v>0.65</v>
      </c>
      <c r="JL76" s="64">
        <v>0.8</v>
      </c>
      <c r="JM76" s="64">
        <v>0</v>
      </c>
      <c r="JP76" s="67" t="s">
        <v>78</v>
      </c>
      <c r="JQ76" s="67">
        <v>0.66</v>
      </c>
      <c r="JR76" s="67">
        <v>0.72</v>
      </c>
      <c r="JS76" s="67">
        <v>0.67</v>
      </c>
      <c r="JT76" s="67">
        <v>0.86</v>
      </c>
    </row>
    <row r="77" spans="1:280"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c r="EF77" s="6" t="s">
        <v>79</v>
      </c>
      <c r="EG77" s="6">
        <v>0</v>
      </c>
      <c r="EH77" s="6">
        <v>0</v>
      </c>
      <c r="EI77" s="6">
        <v>0</v>
      </c>
      <c r="EJ77" s="6">
        <v>0</v>
      </c>
      <c r="EM77" s="6" t="s">
        <v>79</v>
      </c>
      <c r="EN77" s="6">
        <v>0.48</v>
      </c>
      <c r="EO77" s="6">
        <v>1.36</v>
      </c>
      <c r="EP77" s="6">
        <v>0.31</v>
      </c>
      <c r="EQ77" s="6">
        <v>0</v>
      </c>
      <c r="ET77" s="6" t="s">
        <v>79</v>
      </c>
      <c r="EU77" s="6">
        <v>0.2</v>
      </c>
      <c r="EV77" s="6">
        <v>0.21</v>
      </c>
      <c r="EW77" s="6">
        <v>0.16</v>
      </c>
      <c r="EX77" s="6">
        <v>0</v>
      </c>
      <c r="FA77" s="6" t="s">
        <v>79</v>
      </c>
      <c r="FB77" s="6">
        <v>0.41</v>
      </c>
      <c r="FC77" s="6">
        <v>0.48</v>
      </c>
      <c r="FD77" s="6">
        <v>0.48</v>
      </c>
      <c r="FE77" s="6">
        <v>0</v>
      </c>
      <c r="FH77" s="6" t="s">
        <v>79</v>
      </c>
      <c r="FI77" s="6">
        <v>0.36</v>
      </c>
      <c r="FJ77" s="6">
        <v>0</v>
      </c>
      <c r="FK77" s="6">
        <v>0.14000000000000001</v>
      </c>
      <c r="FL77" s="6">
        <v>0</v>
      </c>
      <c r="FO77" s="6" t="s">
        <v>79</v>
      </c>
      <c r="FP77" s="6">
        <v>0.34</v>
      </c>
      <c r="FQ77" s="6">
        <v>1.77</v>
      </c>
      <c r="FR77" s="6">
        <v>0</v>
      </c>
      <c r="FS77" s="6">
        <v>0</v>
      </c>
      <c r="FV77" s="6" t="s">
        <v>79</v>
      </c>
      <c r="FW77" s="6">
        <v>0.57999999999999996</v>
      </c>
      <c r="FX77" s="6">
        <v>0.75</v>
      </c>
      <c r="FY77" s="6">
        <v>0.59</v>
      </c>
      <c r="FZ77" s="6">
        <v>0.55000000000000004</v>
      </c>
      <c r="GC77" s="6" t="s">
        <v>79</v>
      </c>
      <c r="GD77" s="6">
        <v>0.5</v>
      </c>
      <c r="GE77" s="6">
        <v>0.22</v>
      </c>
      <c r="GF77" s="6">
        <v>0.09</v>
      </c>
      <c r="GG77" s="6">
        <v>0.22</v>
      </c>
      <c r="GJ77" s="58" t="s">
        <v>79</v>
      </c>
      <c r="GK77" s="58">
        <v>0.17</v>
      </c>
      <c r="GL77" s="58">
        <v>0</v>
      </c>
      <c r="GM77" s="58">
        <v>0.31</v>
      </c>
      <c r="GN77" s="58">
        <v>0</v>
      </c>
      <c r="GQ77" s="58" t="s">
        <v>79</v>
      </c>
      <c r="GR77" s="58">
        <v>0.24</v>
      </c>
      <c r="GS77" s="58">
        <v>0</v>
      </c>
      <c r="GT77" s="58">
        <v>0.12</v>
      </c>
      <c r="GU77" s="58">
        <v>0</v>
      </c>
      <c r="GX77" s="60" t="s">
        <v>79</v>
      </c>
      <c r="GY77" s="60">
        <v>0.17</v>
      </c>
      <c r="GZ77" s="60">
        <v>0</v>
      </c>
      <c r="HA77" s="60">
        <v>0.12</v>
      </c>
      <c r="HB77" s="60">
        <v>0</v>
      </c>
      <c r="HE77" s="64" t="s">
        <v>79</v>
      </c>
      <c r="HF77" s="64">
        <v>0.27</v>
      </c>
      <c r="HG77" s="64">
        <v>0.34</v>
      </c>
      <c r="HH77" s="64">
        <v>0.16</v>
      </c>
      <c r="HI77" s="64">
        <v>0.19</v>
      </c>
      <c r="HL77" s="64" t="s">
        <v>79</v>
      </c>
      <c r="HM77" s="64">
        <v>0.27</v>
      </c>
      <c r="HN77" s="64">
        <v>0.26</v>
      </c>
      <c r="HO77" s="64">
        <v>0</v>
      </c>
      <c r="HP77" s="64">
        <v>0</v>
      </c>
      <c r="HS77" s="64" t="s">
        <v>79</v>
      </c>
      <c r="HT77" s="64">
        <v>0.3</v>
      </c>
      <c r="HU77" s="64">
        <v>0.33</v>
      </c>
      <c r="HV77" s="64">
        <v>0.4</v>
      </c>
      <c r="HW77" s="64">
        <v>0</v>
      </c>
      <c r="HZ77" s="64" t="s">
        <v>79</v>
      </c>
      <c r="IA77" s="64">
        <v>0.26</v>
      </c>
      <c r="IB77" s="64">
        <v>0.08</v>
      </c>
      <c r="IC77" s="64">
        <v>0.31</v>
      </c>
      <c r="ID77" s="64">
        <v>0</v>
      </c>
      <c r="IG77" s="64" t="s">
        <v>79</v>
      </c>
      <c r="IH77" s="64">
        <v>0.23</v>
      </c>
      <c r="II77" s="64">
        <v>0.31</v>
      </c>
      <c r="IJ77" s="64">
        <v>0.09</v>
      </c>
      <c r="IK77" s="64">
        <v>0</v>
      </c>
      <c r="IN77" s="64" t="s">
        <v>79</v>
      </c>
      <c r="IO77" s="64">
        <v>0.05</v>
      </c>
      <c r="IP77" s="64">
        <v>0.28999999999999998</v>
      </c>
      <c r="IQ77" s="64">
        <v>0</v>
      </c>
      <c r="IR77" s="64">
        <v>0</v>
      </c>
      <c r="IU77" t="s">
        <v>79</v>
      </c>
      <c r="IV77">
        <v>0.06</v>
      </c>
      <c r="IW77">
        <v>0</v>
      </c>
      <c r="IX77">
        <v>0.1</v>
      </c>
      <c r="IY77">
        <v>0</v>
      </c>
      <c r="JB77" t="s">
        <v>79</v>
      </c>
      <c r="JC77">
        <v>0.09</v>
      </c>
      <c r="JD77">
        <v>0</v>
      </c>
      <c r="JE77">
        <v>0</v>
      </c>
      <c r="JF77">
        <v>0</v>
      </c>
      <c r="JI77" s="64" t="s">
        <v>79</v>
      </c>
      <c r="JJ77" s="64">
        <v>0</v>
      </c>
      <c r="JK77" s="64">
        <v>0</v>
      </c>
      <c r="JL77" s="64">
        <v>0</v>
      </c>
      <c r="JM77" s="64">
        <v>0</v>
      </c>
      <c r="JP77" s="67" t="s">
        <v>79</v>
      </c>
      <c r="JQ77" s="67">
        <v>0.05</v>
      </c>
      <c r="JR77" s="67">
        <v>0</v>
      </c>
      <c r="JS77" s="67">
        <v>0.04</v>
      </c>
      <c r="JT77" s="67">
        <v>0</v>
      </c>
    </row>
    <row r="78" spans="1:280"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c r="EF78" s="6" t="s">
        <v>80</v>
      </c>
      <c r="EG78" s="6">
        <v>1.38</v>
      </c>
      <c r="EH78" s="6">
        <v>0.33</v>
      </c>
      <c r="EI78" s="6">
        <v>1.76</v>
      </c>
      <c r="EJ78" s="6">
        <v>1.58</v>
      </c>
      <c r="EM78" s="6" t="s">
        <v>80</v>
      </c>
      <c r="EN78" s="6">
        <v>1.5</v>
      </c>
      <c r="EO78" s="6">
        <v>0.81</v>
      </c>
      <c r="EP78" s="6">
        <v>1.89</v>
      </c>
      <c r="EQ78" s="6">
        <v>1.02</v>
      </c>
      <c r="ET78" s="6" t="s">
        <v>80</v>
      </c>
      <c r="EU78" s="6">
        <v>1.1000000000000001</v>
      </c>
      <c r="EV78" s="6">
        <v>0.82</v>
      </c>
      <c r="EW78" s="6">
        <v>1.44</v>
      </c>
      <c r="EX78" s="6">
        <v>0.23</v>
      </c>
      <c r="FA78" s="6" t="s">
        <v>80</v>
      </c>
      <c r="FB78" s="6">
        <v>0.55000000000000004</v>
      </c>
      <c r="FC78" s="6">
        <v>1.53</v>
      </c>
      <c r="FD78" s="6">
        <v>0.42</v>
      </c>
      <c r="FE78" s="6">
        <v>0</v>
      </c>
      <c r="FH78" s="6" t="s">
        <v>80</v>
      </c>
      <c r="FI78" s="6">
        <v>0.14000000000000001</v>
      </c>
      <c r="FJ78" s="6">
        <v>0.6</v>
      </c>
      <c r="FK78" s="6">
        <v>0.04</v>
      </c>
      <c r="FL78" s="6">
        <v>0</v>
      </c>
      <c r="FO78" s="6" t="s">
        <v>80</v>
      </c>
      <c r="FP78" s="6">
        <v>0.43</v>
      </c>
      <c r="FQ78" s="6">
        <v>1.1000000000000001</v>
      </c>
      <c r="FR78" s="6">
        <v>0.37</v>
      </c>
      <c r="FS78" s="6">
        <v>0</v>
      </c>
      <c r="FV78" s="6" t="s">
        <v>80</v>
      </c>
      <c r="FW78" s="6">
        <v>0.91</v>
      </c>
      <c r="FX78" s="6">
        <v>1.44</v>
      </c>
      <c r="FY78" s="6">
        <v>0.61</v>
      </c>
      <c r="FZ78" s="6">
        <v>0</v>
      </c>
      <c r="GC78" s="6" t="s">
        <v>80</v>
      </c>
      <c r="GD78" s="6">
        <v>0.81</v>
      </c>
      <c r="GE78" s="6">
        <v>0.66</v>
      </c>
      <c r="GF78" s="6">
        <v>0.27</v>
      </c>
      <c r="GG78" s="6">
        <v>0.64</v>
      </c>
      <c r="GJ78" s="58" t="s">
        <v>80</v>
      </c>
      <c r="GK78" s="58">
        <v>0.38</v>
      </c>
      <c r="GL78" s="58">
        <v>0.28999999999999998</v>
      </c>
      <c r="GM78" s="58">
        <v>0.49</v>
      </c>
      <c r="GN78" s="58">
        <v>0.27</v>
      </c>
      <c r="GQ78" s="58" t="s">
        <v>80</v>
      </c>
      <c r="GR78" s="58">
        <v>0.34</v>
      </c>
      <c r="GS78" s="58">
        <v>0.11</v>
      </c>
      <c r="GT78" s="58">
        <v>0.43</v>
      </c>
      <c r="GU78" s="58">
        <v>0</v>
      </c>
      <c r="GX78" s="60" t="s">
        <v>80</v>
      </c>
      <c r="GY78" s="60">
        <v>0.16</v>
      </c>
      <c r="GZ78" s="60">
        <v>0.24</v>
      </c>
      <c r="HA78" s="60">
        <v>0.05</v>
      </c>
      <c r="HB78" s="60">
        <v>0.32</v>
      </c>
      <c r="HE78" s="64" t="s">
        <v>80</v>
      </c>
      <c r="HF78" s="64">
        <v>0.36</v>
      </c>
      <c r="HG78" s="64">
        <v>0</v>
      </c>
      <c r="HH78" s="64">
        <v>0.36</v>
      </c>
      <c r="HI78" s="64">
        <v>0</v>
      </c>
      <c r="HL78" s="64" t="s">
        <v>80</v>
      </c>
      <c r="HM78" s="64">
        <v>0.22</v>
      </c>
      <c r="HN78" s="64">
        <v>0.6</v>
      </c>
      <c r="HO78" s="64">
        <v>0</v>
      </c>
      <c r="HP78" s="64">
        <v>0</v>
      </c>
      <c r="HS78" s="64" t="s">
        <v>80</v>
      </c>
      <c r="HT78" s="64">
        <v>0.27</v>
      </c>
      <c r="HU78" s="64">
        <v>0.32</v>
      </c>
      <c r="HV78" s="64">
        <v>0.16</v>
      </c>
      <c r="HW78" s="64">
        <v>0</v>
      </c>
      <c r="HZ78" s="64" t="s">
        <v>80</v>
      </c>
      <c r="IA78" s="64">
        <v>0.45</v>
      </c>
      <c r="IB78" s="64">
        <v>0.64</v>
      </c>
      <c r="IC78" s="64">
        <v>0.18</v>
      </c>
      <c r="ID78" s="64">
        <v>0</v>
      </c>
      <c r="IG78" s="64" t="s">
        <v>80</v>
      </c>
      <c r="IH78" s="64">
        <v>0.5</v>
      </c>
      <c r="II78" s="64">
        <v>0.59</v>
      </c>
      <c r="IJ78" s="64">
        <v>0.45</v>
      </c>
      <c r="IK78" s="64">
        <v>0.13</v>
      </c>
      <c r="IN78" s="64" t="s">
        <v>80</v>
      </c>
      <c r="IO78" s="64">
        <v>0.17</v>
      </c>
      <c r="IP78" s="64">
        <v>0</v>
      </c>
      <c r="IQ78" s="64">
        <v>0.11</v>
      </c>
      <c r="IR78" s="64">
        <v>0.25</v>
      </c>
      <c r="IU78" t="s">
        <v>80</v>
      </c>
      <c r="IV78">
        <v>0.14000000000000001</v>
      </c>
      <c r="IW78">
        <v>0</v>
      </c>
      <c r="IX78">
        <v>0.13</v>
      </c>
      <c r="IY78">
        <v>0.14000000000000001</v>
      </c>
      <c r="JB78" t="s">
        <v>80</v>
      </c>
      <c r="JC78">
        <v>0.5</v>
      </c>
      <c r="JD78">
        <v>0.21</v>
      </c>
      <c r="JE78">
        <v>0.62</v>
      </c>
      <c r="JF78">
        <v>0</v>
      </c>
      <c r="JI78" s="64" t="s">
        <v>80</v>
      </c>
      <c r="JJ78" s="64">
        <v>0.36</v>
      </c>
      <c r="JK78" s="64">
        <v>0.83</v>
      </c>
      <c r="JL78" s="64">
        <v>0.12</v>
      </c>
      <c r="JM78" s="64">
        <v>0</v>
      </c>
      <c r="JP78" s="67" t="s">
        <v>80</v>
      </c>
      <c r="JQ78" s="67">
        <v>0.06</v>
      </c>
      <c r="JR78" s="67">
        <v>0.33</v>
      </c>
      <c r="JS78" s="67">
        <v>0</v>
      </c>
      <c r="JT78" s="67">
        <v>0</v>
      </c>
    </row>
    <row r="79" spans="1:280"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c r="EF79" s="6" t="s">
        <v>81</v>
      </c>
      <c r="EG79" s="6">
        <v>0.15</v>
      </c>
      <c r="EH79" s="6">
        <v>0.64</v>
      </c>
      <c r="EI79" s="6">
        <v>0</v>
      </c>
      <c r="EJ79" s="6">
        <v>0</v>
      </c>
      <c r="EM79" s="6" t="s">
        <v>81</v>
      </c>
      <c r="EN79" s="6">
        <v>0.28999999999999998</v>
      </c>
      <c r="EO79" s="6">
        <v>0.83</v>
      </c>
      <c r="EP79" s="6">
        <v>0.18</v>
      </c>
      <c r="EQ79" s="6">
        <v>0</v>
      </c>
      <c r="ET79" s="6" t="s">
        <v>81</v>
      </c>
      <c r="EU79" s="6">
        <v>0.04</v>
      </c>
      <c r="EV79" s="6">
        <v>0</v>
      </c>
      <c r="EW79" s="6">
        <v>7.0000000000000007E-2</v>
      </c>
      <c r="EX79" s="6">
        <v>0</v>
      </c>
      <c r="FA79" s="6" t="s">
        <v>81</v>
      </c>
      <c r="FB79" s="6">
        <v>0.34</v>
      </c>
      <c r="FC79" s="6">
        <v>0</v>
      </c>
      <c r="FD79" s="6">
        <v>0.56000000000000005</v>
      </c>
      <c r="FE79" s="6">
        <v>0</v>
      </c>
      <c r="FH79" s="6" t="s">
        <v>81</v>
      </c>
      <c r="FI79" s="6">
        <v>7.0000000000000007E-2</v>
      </c>
      <c r="FJ79" s="6">
        <v>0.13</v>
      </c>
      <c r="FK79" s="6">
        <v>0</v>
      </c>
      <c r="FL79" s="6">
        <v>0.28999999999999998</v>
      </c>
      <c r="FO79" s="6" t="s">
        <v>81</v>
      </c>
      <c r="FP79" s="6">
        <v>0.02</v>
      </c>
      <c r="FQ79" s="6">
        <v>0</v>
      </c>
      <c r="FR79" s="6">
        <v>0.03</v>
      </c>
      <c r="FS79" s="6">
        <v>0</v>
      </c>
      <c r="FV79" s="6" t="s">
        <v>81</v>
      </c>
      <c r="FW79" s="6">
        <v>0.05</v>
      </c>
      <c r="FX79" s="6">
        <v>0</v>
      </c>
      <c r="FY79" s="6">
        <v>0.09</v>
      </c>
      <c r="FZ79" s="6">
        <v>0</v>
      </c>
      <c r="GC79" s="6" t="s">
        <v>81</v>
      </c>
      <c r="GD79" s="6">
        <v>0</v>
      </c>
      <c r="GE79" s="6">
        <v>0</v>
      </c>
      <c r="GF79" s="6">
        <v>0</v>
      </c>
      <c r="GG79" s="6">
        <v>0</v>
      </c>
      <c r="GJ79" s="58" t="s">
        <v>81</v>
      </c>
      <c r="GK79" s="58">
        <v>0.09</v>
      </c>
      <c r="GL79" s="58">
        <v>0.17</v>
      </c>
      <c r="GM79" s="58">
        <v>0.06</v>
      </c>
      <c r="GN79" s="58">
        <v>0</v>
      </c>
      <c r="GQ79" s="58" t="s">
        <v>81</v>
      </c>
      <c r="GR79" s="58">
        <v>0.92</v>
      </c>
      <c r="GS79" s="58">
        <v>2.65</v>
      </c>
      <c r="GT79" s="58">
        <v>0.75</v>
      </c>
      <c r="GU79" s="58">
        <v>0</v>
      </c>
      <c r="GX79" s="60" t="s">
        <v>81</v>
      </c>
      <c r="GY79" s="60">
        <v>0.88</v>
      </c>
      <c r="GZ79" s="60">
        <v>1.1000000000000001</v>
      </c>
      <c r="HA79" s="60">
        <v>1.1599999999999999</v>
      </c>
      <c r="HB79" s="60">
        <v>0.11</v>
      </c>
      <c r="HE79" s="64" t="s">
        <v>81</v>
      </c>
      <c r="HF79" s="64">
        <v>0.78</v>
      </c>
      <c r="HG79" s="64">
        <v>0.45</v>
      </c>
      <c r="HH79" s="64">
        <v>0.91</v>
      </c>
      <c r="HI79" s="64">
        <v>0.94</v>
      </c>
      <c r="HL79" s="64" t="s">
        <v>81</v>
      </c>
      <c r="HM79" s="64">
        <v>0.38</v>
      </c>
      <c r="HN79" s="64">
        <v>0.47</v>
      </c>
      <c r="HO79" s="64">
        <v>0.52</v>
      </c>
      <c r="HP79" s="64">
        <v>0</v>
      </c>
      <c r="HS79" s="64" t="s">
        <v>81</v>
      </c>
      <c r="HT79" s="64">
        <v>0.36</v>
      </c>
      <c r="HU79" s="64">
        <v>0</v>
      </c>
      <c r="HV79" s="64">
        <v>0.52</v>
      </c>
      <c r="HW79" s="64">
        <v>0</v>
      </c>
      <c r="HZ79" s="64" t="s">
        <v>81</v>
      </c>
      <c r="IA79" s="64">
        <v>0.26</v>
      </c>
      <c r="IB79" s="64">
        <v>0.38</v>
      </c>
      <c r="IC79" s="64">
        <v>0.28999999999999998</v>
      </c>
      <c r="ID79" s="64">
        <v>0</v>
      </c>
      <c r="IG79" s="64" t="s">
        <v>81</v>
      </c>
      <c r="IH79" s="64">
        <v>0.37</v>
      </c>
      <c r="II79" s="64">
        <v>0.32</v>
      </c>
      <c r="IJ79" s="64">
        <v>0.52</v>
      </c>
      <c r="IK79" s="64">
        <v>0</v>
      </c>
      <c r="IN79" s="64" t="s">
        <v>81</v>
      </c>
      <c r="IO79" s="64">
        <v>0.13</v>
      </c>
      <c r="IP79" s="64">
        <v>0</v>
      </c>
      <c r="IQ79" s="64">
        <v>0.22</v>
      </c>
      <c r="IR79" s="64">
        <v>0</v>
      </c>
      <c r="IU79" t="s">
        <v>81</v>
      </c>
      <c r="IV79">
        <v>0.27</v>
      </c>
      <c r="IW79">
        <v>0.99</v>
      </c>
      <c r="IX79">
        <v>0.14000000000000001</v>
      </c>
      <c r="IY79">
        <v>0</v>
      </c>
      <c r="JB79" t="s">
        <v>81</v>
      </c>
      <c r="JC79">
        <v>0.27</v>
      </c>
      <c r="JD79">
        <v>0</v>
      </c>
      <c r="JE79">
        <v>0.2</v>
      </c>
      <c r="JF79">
        <v>0</v>
      </c>
      <c r="JI79" s="64" t="s">
        <v>81</v>
      </c>
      <c r="JJ79" s="64">
        <v>0.16</v>
      </c>
      <c r="JK79" s="64">
        <v>0</v>
      </c>
      <c r="JL79" s="64">
        <v>0.22</v>
      </c>
      <c r="JM79" s="64">
        <v>0</v>
      </c>
      <c r="JP79" s="67" t="s">
        <v>81</v>
      </c>
      <c r="JQ79" s="67">
        <v>0.23</v>
      </c>
      <c r="JR79" s="67">
        <v>0</v>
      </c>
      <c r="JS79" s="67">
        <v>0.32</v>
      </c>
      <c r="JT79" s="67">
        <v>0</v>
      </c>
    </row>
    <row r="80" spans="1:280"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c r="EF80" s="6" t="s">
        <v>82</v>
      </c>
      <c r="EG80" s="6">
        <v>0.64</v>
      </c>
      <c r="EH80" s="6">
        <v>0.25</v>
      </c>
      <c r="EI80" s="6">
        <v>0.92</v>
      </c>
      <c r="EJ80" s="6">
        <v>0</v>
      </c>
      <c r="EM80" s="6" t="s">
        <v>82</v>
      </c>
      <c r="EN80" s="6">
        <v>0.3</v>
      </c>
      <c r="EO80" s="6">
        <v>0.37</v>
      </c>
      <c r="EP80" s="6">
        <v>0.25</v>
      </c>
      <c r="EQ80" s="6">
        <v>0.47</v>
      </c>
      <c r="ET80" s="6" t="s">
        <v>82</v>
      </c>
      <c r="EU80" s="6">
        <v>0.63</v>
      </c>
      <c r="EV80" s="6">
        <v>0.23</v>
      </c>
      <c r="EW80" s="6">
        <v>0.68</v>
      </c>
      <c r="EX80" s="6">
        <v>1.1299999999999999</v>
      </c>
      <c r="FA80" s="6" t="s">
        <v>82</v>
      </c>
      <c r="FB80" s="6">
        <v>0.95</v>
      </c>
      <c r="FC80" s="6">
        <v>0.14000000000000001</v>
      </c>
      <c r="FD80" s="6">
        <v>1.21</v>
      </c>
      <c r="FE80" s="6">
        <v>0.57999999999999996</v>
      </c>
      <c r="FH80" s="6" t="s">
        <v>82</v>
      </c>
      <c r="FI80" s="6">
        <v>0.89</v>
      </c>
      <c r="FJ80" s="6">
        <v>0.59</v>
      </c>
      <c r="FK80" s="6">
        <v>1.1599999999999999</v>
      </c>
      <c r="FL80" s="6">
        <v>0.3</v>
      </c>
      <c r="FO80" s="6" t="s">
        <v>82</v>
      </c>
      <c r="FP80" s="6">
        <v>0.72</v>
      </c>
      <c r="FQ80" s="6">
        <v>0.67</v>
      </c>
      <c r="FR80" s="6">
        <v>0.57999999999999996</v>
      </c>
      <c r="FS80" s="6">
        <v>0</v>
      </c>
      <c r="FV80" s="6" t="s">
        <v>82</v>
      </c>
      <c r="FW80" s="6">
        <v>1.76</v>
      </c>
      <c r="FX80" s="6">
        <v>0.78</v>
      </c>
      <c r="FY80" s="6">
        <v>1.61</v>
      </c>
      <c r="FZ80" s="6">
        <v>3.34</v>
      </c>
      <c r="GC80" s="6" t="s">
        <v>82</v>
      </c>
      <c r="GD80" s="6">
        <v>0.83</v>
      </c>
      <c r="GE80" s="6">
        <v>0.28999999999999998</v>
      </c>
      <c r="GF80" s="6">
        <v>0.56999999999999995</v>
      </c>
      <c r="GG80" s="6">
        <v>2.5</v>
      </c>
      <c r="GJ80" s="58" t="s">
        <v>82</v>
      </c>
      <c r="GK80" s="58">
        <v>0.94</v>
      </c>
      <c r="GL80" s="58">
        <v>0</v>
      </c>
      <c r="GM80" s="58">
        <v>0.28000000000000003</v>
      </c>
      <c r="GN80" s="58">
        <v>3.66</v>
      </c>
      <c r="GQ80" s="58" t="s">
        <v>82</v>
      </c>
      <c r="GR80" s="58">
        <v>2.4300000000000002</v>
      </c>
      <c r="GS80" s="58">
        <v>9.91</v>
      </c>
      <c r="GT80" s="58">
        <v>0.51</v>
      </c>
      <c r="GU80" s="58">
        <v>0.76</v>
      </c>
      <c r="GX80" s="60" t="s">
        <v>82</v>
      </c>
      <c r="GY80" s="60">
        <v>2.73</v>
      </c>
      <c r="GZ80" s="60">
        <v>3.79</v>
      </c>
      <c r="HA80" s="60">
        <v>0.84</v>
      </c>
      <c r="HB80" s="60">
        <v>7.46</v>
      </c>
      <c r="HE80" s="64" t="s">
        <v>82</v>
      </c>
      <c r="HF80" s="64">
        <v>2.5</v>
      </c>
      <c r="HG80" s="64">
        <v>0.33</v>
      </c>
      <c r="HH80" s="64">
        <v>2.36</v>
      </c>
      <c r="HI80" s="64">
        <v>5.76</v>
      </c>
      <c r="HL80" s="64" t="s">
        <v>82</v>
      </c>
      <c r="HM80" s="64">
        <v>2.08</v>
      </c>
      <c r="HN80" s="64">
        <v>0</v>
      </c>
      <c r="HO80" s="64">
        <v>0.51</v>
      </c>
      <c r="HP80" s="64">
        <v>8.66</v>
      </c>
      <c r="HS80" s="64" t="s">
        <v>82</v>
      </c>
      <c r="HT80" s="64">
        <v>2.27</v>
      </c>
      <c r="HU80" s="64">
        <v>0.14000000000000001</v>
      </c>
      <c r="HV80" s="64">
        <v>1.24</v>
      </c>
      <c r="HW80" s="64">
        <v>6.68</v>
      </c>
      <c r="HZ80" s="64" t="s">
        <v>82</v>
      </c>
      <c r="IA80" s="64">
        <v>0.98</v>
      </c>
      <c r="IB80" s="64">
        <v>1.4</v>
      </c>
      <c r="IC80" s="64">
        <v>0.99</v>
      </c>
      <c r="ID80" s="64">
        <v>0.96</v>
      </c>
      <c r="IG80" s="64" t="s">
        <v>82</v>
      </c>
      <c r="IH80" s="64">
        <v>1.57</v>
      </c>
      <c r="II80" s="64">
        <v>4.1100000000000003</v>
      </c>
      <c r="IJ80" s="64">
        <v>0.88</v>
      </c>
      <c r="IK80" s="64">
        <v>1.85</v>
      </c>
      <c r="IN80" s="64" t="s">
        <v>82</v>
      </c>
      <c r="IO80" s="64">
        <v>1</v>
      </c>
      <c r="IP80" s="64">
        <v>0.68</v>
      </c>
      <c r="IQ80" s="64">
        <v>0.53</v>
      </c>
      <c r="IR80" s="64">
        <v>3.57</v>
      </c>
      <c r="IU80" t="s">
        <v>82</v>
      </c>
      <c r="IV80">
        <v>1.37</v>
      </c>
      <c r="IW80">
        <v>1.79</v>
      </c>
      <c r="IX80">
        <v>1.26</v>
      </c>
      <c r="IY80">
        <v>1.76</v>
      </c>
      <c r="JB80" t="s">
        <v>82</v>
      </c>
      <c r="JC80">
        <v>3.72</v>
      </c>
      <c r="JD80">
        <v>11.5</v>
      </c>
      <c r="JE80">
        <v>1.86</v>
      </c>
      <c r="JF80">
        <v>2.4900000000000002</v>
      </c>
      <c r="JI80" s="64" t="s">
        <v>82</v>
      </c>
      <c r="JJ80" s="64">
        <v>1.32</v>
      </c>
      <c r="JK80" s="64">
        <v>3.32</v>
      </c>
      <c r="JL80" s="64">
        <v>0.57999999999999996</v>
      </c>
      <c r="JM80" s="64">
        <v>1.61</v>
      </c>
      <c r="JP80" s="67" t="s">
        <v>82</v>
      </c>
      <c r="JQ80" s="67">
        <v>0.78</v>
      </c>
      <c r="JR80" s="67">
        <v>0.72</v>
      </c>
      <c r="JS80" s="67">
        <v>0.32</v>
      </c>
      <c r="JT80" s="67">
        <v>0.87</v>
      </c>
    </row>
    <row r="81" spans="1:280"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c r="EF81" s="6" t="s">
        <v>83</v>
      </c>
      <c r="EG81" s="6">
        <v>0.87</v>
      </c>
      <c r="EH81" s="6">
        <v>1.92</v>
      </c>
      <c r="EI81" s="6">
        <v>0.56000000000000005</v>
      </c>
      <c r="EJ81" s="6">
        <v>0</v>
      </c>
      <c r="EM81" s="6" t="s">
        <v>83</v>
      </c>
      <c r="EN81" s="6">
        <v>0.24</v>
      </c>
      <c r="EO81" s="6">
        <v>0</v>
      </c>
      <c r="EP81" s="6">
        <v>0.31</v>
      </c>
      <c r="EQ81" s="6">
        <v>0.19</v>
      </c>
      <c r="ET81" s="6" t="s">
        <v>83</v>
      </c>
      <c r="EU81" s="6">
        <v>0.34</v>
      </c>
      <c r="EV81" s="6">
        <v>0</v>
      </c>
      <c r="EW81" s="6">
        <v>0.3</v>
      </c>
      <c r="EX81" s="6">
        <v>0</v>
      </c>
      <c r="FA81" s="6" t="s">
        <v>83</v>
      </c>
      <c r="FB81" s="6">
        <v>0.12</v>
      </c>
      <c r="FC81" s="6">
        <v>0</v>
      </c>
      <c r="FD81" s="6">
        <v>0.04</v>
      </c>
      <c r="FE81" s="6">
        <v>0</v>
      </c>
      <c r="FH81" s="6" t="s">
        <v>83</v>
      </c>
      <c r="FI81" s="6">
        <v>0.18</v>
      </c>
      <c r="FJ81" s="6">
        <v>0</v>
      </c>
      <c r="FK81" s="6">
        <v>0.16</v>
      </c>
      <c r="FL81" s="6">
        <v>0</v>
      </c>
      <c r="FO81" s="6" t="s">
        <v>83</v>
      </c>
      <c r="FP81" s="6">
        <v>0.3</v>
      </c>
      <c r="FQ81" s="6">
        <v>1.41</v>
      </c>
      <c r="FR81" s="6">
        <v>0.04</v>
      </c>
      <c r="FS81" s="6">
        <v>0</v>
      </c>
      <c r="FV81" s="6" t="s">
        <v>83</v>
      </c>
      <c r="FW81" s="6">
        <v>0.3</v>
      </c>
      <c r="FX81" s="6">
        <v>0.28000000000000003</v>
      </c>
      <c r="FY81" s="6">
        <v>0.41</v>
      </c>
      <c r="FZ81" s="6">
        <v>0</v>
      </c>
      <c r="GC81" s="6" t="s">
        <v>83</v>
      </c>
      <c r="GD81" s="6">
        <v>0.1</v>
      </c>
      <c r="GE81" s="6">
        <v>0</v>
      </c>
      <c r="GF81" s="6">
        <v>0.17</v>
      </c>
      <c r="GG81" s="6">
        <v>0</v>
      </c>
      <c r="GJ81" s="58" t="s">
        <v>83</v>
      </c>
      <c r="GK81" s="58">
        <v>0.05</v>
      </c>
      <c r="GL81" s="58">
        <v>0</v>
      </c>
      <c r="GM81" s="58">
        <v>0.09</v>
      </c>
      <c r="GN81" s="58">
        <v>0</v>
      </c>
      <c r="GQ81" s="58" t="s">
        <v>83</v>
      </c>
      <c r="GR81" s="58">
        <v>0.17</v>
      </c>
      <c r="GS81" s="58">
        <v>0</v>
      </c>
      <c r="GT81" s="58">
        <v>0.22</v>
      </c>
      <c r="GU81" s="58">
        <v>0.27</v>
      </c>
      <c r="GX81" s="60" t="s">
        <v>83</v>
      </c>
      <c r="GY81" s="60">
        <v>0.08</v>
      </c>
      <c r="GZ81" s="60">
        <v>0</v>
      </c>
      <c r="HA81" s="60">
        <v>0.14000000000000001</v>
      </c>
      <c r="HB81" s="60">
        <v>0</v>
      </c>
      <c r="HE81" s="64" t="s">
        <v>83</v>
      </c>
      <c r="HF81" s="64">
        <v>0.3</v>
      </c>
      <c r="HG81" s="64">
        <v>0</v>
      </c>
      <c r="HH81" s="64">
        <v>0.25</v>
      </c>
      <c r="HI81" s="64">
        <v>0</v>
      </c>
      <c r="HL81" s="64" t="s">
        <v>83</v>
      </c>
      <c r="HM81" s="64">
        <v>0.16</v>
      </c>
      <c r="HN81" s="64">
        <v>0</v>
      </c>
      <c r="HO81" s="64">
        <v>0.04</v>
      </c>
      <c r="HP81" s="64">
        <v>0</v>
      </c>
      <c r="HS81" s="64" t="s">
        <v>83</v>
      </c>
      <c r="HT81" s="64">
        <v>0.12</v>
      </c>
      <c r="HU81" s="64">
        <v>0.52</v>
      </c>
      <c r="HV81" s="64">
        <v>0</v>
      </c>
      <c r="HW81" s="64">
        <v>0</v>
      </c>
      <c r="HZ81" s="64" t="s">
        <v>83</v>
      </c>
      <c r="IA81" s="64">
        <v>0.3</v>
      </c>
      <c r="IB81" s="64">
        <v>1.69</v>
      </c>
      <c r="IC81" s="64">
        <v>0.04</v>
      </c>
      <c r="ID81" s="64">
        <v>0</v>
      </c>
      <c r="IG81" s="64" t="s">
        <v>83</v>
      </c>
      <c r="IH81" s="64">
        <v>0.68</v>
      </c>
      <c r="II81" s="64">
        <v>0.93</v>
      </c>
      <c r="IJ81" s="64">
        <v>0.45</v>
      </c>
      <c r="IK81" s="64">
        <v>0</v>
      </c>
      <c r="IN81" s="64" t="s">
        <v>83</v>
      </c>
      <c r="IO81" s="64">
        <v>0.56999999999999995</v>
      </c>
      <c r="IP81" s="64">
        <v>0.54</v>
      </c>
      <c r="IQ81" s="64">
        <v>0.28999999999999998</v>
      </c>
      <c r="IR81" s="64">
        <v>0.08</v>
      </c>
      <c r="IU81" t="s">
        <v>83</v>
      </c>
      <c r="IV81">
        <v>0.37</v>
      </c>
      <c r="IW81">
        <v>0</v>
      </c>
      <c r="IX81">
        <v>0.2</v>
      </c>
      <c r="IY81">
        <v>0</v>
      </c>
      <c r="JB81" t="s">
        <v>83</v>
      </c>
      <c r="JC81">
        <v>0.05</v>
      </c>
      <c r="JD81">
        <v>0</v>
      </c>
      <c r="JE81">
        <v>0</v>
      </c>
      <c r="JF81">
        <v>0</v>
      </c>
      <c r="JI81" s="64" t="s">
        <v>83</v>
      </c>
      <c r="JJ81" s="64">
        <v>0.36</v>
      </c>
      <c r="JK81" s="64">
        <v>0</v>
      </c>
      <c r="JL81" s="64">
        <v>0</v>
      </c>
      <c r="JM81" s="64">
        <v>0</v>
      </c>
      <c r="JP81" s="67" t="s">
        <v>83</v>
      </c>
      <c r="JQ81" s="67">
        <v>0.11</v>
      </c>
      <c r="JR81" s="67">
        <v>0</v>
      </c>
      <c r="JS81" s="67">
        <v>0.19</v>
      </c>
      <c r="JT81" s="67">
        <v>0</v>
      </c>
    </row>
    <row r="82" spans="1:280"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c r="EF82" s="6" t="s">
        <v>84</v>
      </c>
      <c r="EG82" s="6">
        <v>0.63</v>
      </c>
      <c r="EH82" s="6">
        <v>0.23</v>
      </c>
      <c r="EI82" s="6">
        <v>0.79</v>
      </c>
      <c r="EJ82" s="6">
        <v>0</v>
      </c>
      <c r="EM82" s="6" t="s">
        <v>84</v>
      </c>
      <c r="EN82" s="6">
        <v>0.34</v>
      </c>
      <c r="EO82" s="6">
        <v>0</v>
      </c>
      <c r="EP82" s="6">
        <v>0.17</v>
      </c>
      <c r="EQ82" s="6">
        <v>0</v>
      </c>
      <c r="ET82" s="6" t="s">
        <v>84</v>
      </c>
      <c r="EU82" s="6">
        <v>0.44</v>
      </c>
      <c r="EV82" s="6">
        <v>0.36</v>
      </c>
      <c r="EW82" s="6">
        <v>0.52</v>
      </c>
      <c r="EX82" s="6">
        <v>0</v>
      </c>
      <c r="FA82" s="6" t="s">
        <v>84</v>
      </c>
      <c r="FB82" s="6">
        <v>1.04</v>
      </c>
      <c r="FC82" s="6">
        <v>0.27</v>
      </c>
      <c r="FD82" s="6">
        <v>0.78</v>
      </c>
      <c r="FE82" s="6">
        <v>0</v>
      </c>
      <c r="FH82" s="6" t="s">
        <v>84</v>
      </c>
      <c r="FI82" s="6">
        <v>0</v>
      </c>
      <c r="FJ82" s="6">
        <v>0</v>
      </c>
      <c r="FK82" s="6">
        <v>0</v>
      </c>
      <c r="FL82" s="6">
        <v>0</v>
      </c>
      <c r="FO82" s="6" t="s">
        <v>84</v>
      </c>
      <c r="FP82" s="6">
        <v>0.13</v>
      </c>
      <c r="FQ82" s="6">
        <v>0</v>
      </c>
      <c r="FR82" s="6">
        <v>0.22</v>
      </c>
      <c r="FS82" s="6">
        <v>0</v>
      </c>
      <c r="FV82" s="6" t="s">
        <v>84</v>
      </c>
      <c r="FW82" s="6">
        <v>0.35</v>
      </c>
      <c r="FX82" s="6">
        <v>1.17</v>
      </c>
      <c r="FY82" s="6">
        <v>0.24</v>
      </c>
      <c r="FZ82" s="6">
        <v>0</v>
      </c>
      <c r="GC82" s="6" t="s">
        <v>84</v>
      </c>
      <c r="GD82" s="6">
        <v>0</v>
      </c>
      <c r="GE82" s="6">
        <v>0</v>
      </c>
      <c r="GF82" s="6">
        <v>0</v>
      </c>
      <c r="GG82" s="6">
        <v>0</v>
      </c>
      <c r="GJ82" s="58" t="s">
        <v>84</v>
      </c>
      <c r="GK82" s="58">
        <v>0.02</v>
      </c>
      <c r="GL82" s="58">
        <v>0.12</v>
      </c>
      <c r="GM82" s="58">
        <v>0</v>
      </c>
      <c r="GN82" s="58">
        <v>0</v>
      </c>
      <c r="GQ82" s="58" t="s">
        <v>84</v>
      </c>
      <c r="GR82" s="58">
        <v>0.05</v>
      </c>
      <c r="GS82" s="58">
        <v>0</v>
      </c>
      <c r="GT82" s="58">
        <v>0.09</v>
      </c>
      <c r="GU82" s="58">
        <v>0</v>
      </c>
      <c r="GX82" s="60" t="s">
        <v>84</v>
      </c>
      <c r="GY82" s="60">
        <v>0.13</v>
      </c>
      <c r="GZ82" s="60">
        <v>0</v>
      </c>
      <c r="HA82" s="60">
        <v>0.22</v>
      </c>
      <c r="HB82" s="60">
        <v>0</v>
      </c>
      <c r="HE82" s="64" t="s">
        <v>84</v>
      </c>
      <c r="HF82" s="64">
        <v>0.21</v>
      </c>
      <c r="HG82" s="64">
        <v>0.63</v>
      </c>
      <c r="HH82" s="64">
        <v>0.11</v>
      </c>
      <c r="HI82" s="64">
        <v>0.18</v>
      </c>
      <c r="HL82" s="64" t="s">
        <v>84</v>
      </c>
      <c r="HM82" s="64">
        <v>0.17</v>
      </c>
      <c r="HN82" s="64">
        <v>0.47</v>
      </c>
      <c r="HO82" s="64">
        <v>0.12</v>
      </c>
      <c r="HP82" s="64">
        <v>0</v>
      </c>
      <c r="HS82" s="64" t="s">
        <v>84</v>
      </c>
      <c r="HT82" s="64">
        <v>0.09</v>
      </c>
      <c r="HU82" s="64">
        <v>0</v>
      </c>
      <c r="HV82" s="64">
        <v>0.1</v>
      </c>
      <c r="HW82" s="64">
        <v>0</v>
      </c>
      <c r="HZ82" s="64" t="s">
        <v>84</v>
      </c>
      <c r="IA82" s="64">
        <v>0.21</v>
      </c>
      <c r="IB82" s="64">
        <v>0.26</v>
      </c>
      <c r="IC82" s="64">
        <v>0.28000000000000003</v>
      </c>
      <c r="ID82" s="64">
        <v>0</v>
      </c>
      <c r="IG82" s="64" t="s">
        <v>84</v>
      </c>
      <c r="IH82" s="64">
        <v>0.66</v>
      </c>
      <c r="II82" s="64">
        <v>0.22</v>
      </c>
      <c r="IJ82" s="64">
        <v>1.02</v>
      </c>
      <c r="IK82" s="64">
        <v>0</v>
      </c>
      <c r="IN82" s="64" t="s">
        <v>84</v>
      </c>
      <c r="IO82" s="64">
        <v>2.5499999999999998</v>
      </c>
      <c r="IP82" s="64">
        <v>9.66</v>
      </c>
      <c r="IQ82" s="64">
        <v>0.94</v>
      </c>
      <c r="IR82" s="64">
        <v>1.0900000000000001</v>
      </c>
      <c r="IU82" t="s">
        <v>84</v>
      </c>
      <c r="IV82">
        <v>2.99</v>
      </c>
      <c r="IW82">
        <v>6.95</v>
      </c>
      <c r="IX82">
        <v>0.97</v>
      </c>
      <c r="IY82">
        <v>4.8099999999999996</v>
      </c>
      <c r="JB82" t="s">
        <v>84</v>
      </c>
      <c r="JC82">
        <v>0.99</v>
      </c>
      <c r="JD82">
        <v>1.22</v>
      </c>
      <c r="JE82">
        <v>0.56999999999999995</v>
      </c>
      <c r="JF82">
        <v>2.91</v>
      </c>
      <c r="JI82" s="64" t="s">
        <v>84</v>
      </c>
      <c r="JJ82" s="64">
        <v>2.54</v>
      </c>
      <c r="JK82" s="64">
        <v>10.69</v>
      </c>
      <c r="JL82" s="64">
        <v>0.6</v>
      </c>
      <c r="JM82" s="64">
        <v>0.34</v>
      </c>
      <c r="JP82" s="67" t="s">
        <v>84</v>
      </c>
      <c r="JQ82" s="67">
        <v>1.65</v>
      </c>
      <c r="JR82" s="67">
        <v>4.33</v>
      </c>
      <c r="JS82" s="67">
        <v>1</v>
      </c>
      <c r="JT82" s="67">
        <v>0</v>
      </c>
    </row>
    <row r="83" spans="1:280"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c r="EF83" s="6" t="s">
        <v>85</v>
      </c>
      <c r="EG83" s="6">
        <v>0.1</v>
      </c>
      <c r="EH83" s="6">
        <v>7.0000000000000007E-2</v>
      </c>
      <c r="EI83" s="6">
        <v>0</v>
      </c>
      <c r="EJ83" s="6">
        <v>0.55000000000000004</v>
      </c>
      <c r="EM83" s="6" t="s">
        <v>85</v>
      </c>
      <c r="EN83" s="6">
        <v>0.28000000000000003</v>
      </c>
      <c r="EO83" s="6">
        <v>0</v>
      </c>
      <c r="EP83" s="6">
        <v>0.46</v>
      </c>
      <c r="EQ83" s="6">
        <v>0</v>
      </c>
      <c r="ET83" s="6" t="s">
        <v>85</v>
      </c>
      <c r="EU83" s="6">
        <v>0.43</v>
      </c>
      <c r="EV83" s="6">
        <v>0</v>
      </c>
      <c r="EW83" s="6">
        <v>0.52</v>
      </c>
      <c r="EX83" s="6">
        <v>0.57999999999999996</v>
      </c>
      <c r="FA83" s="6" t="s">
        <v>85</v>
      </c>
      <c r="FB83" s="6">
        <v>0.26</v>
      </c>
      <c r="FC83" s="6">
        <v>0</v>
      </c>
      <c r="FD83" s="6">
        <v>0.44</v>
      </c>
      <c r="FE83" s="6">
        <v>0</v>
      </c>
      <c r="FH83" s="6" t="s">
        <v>85</v>
      </c>
      <c r="FI83" s="6">
        <v>0.23</v>
      </c>
      <c r="FJ83" s="6">
        <v>0</v>
      </c>
      <c r="FK83" s="6">
        <v>0.14000000000000001</v>
      </c>
      <c r="FL83" s="6">
        <v>0</v>
      </c>
      <c r="FO83" s="6" t="s">
        <v>85</v>
      </c>
      <c r="FP83" s="6">
        <v>0.23</v>
      </c>
      <c r="FQ83" s="6">
        <v>0</v>
      </c>
      <c r="FR83" s="6">
        <v>0.39</v>
      </c>
      <c r="FS83" s="6">
        <v>0</v>
      </c>
      <c r="FV83" s="6" t="s">
        <v>85</v>
      </c>
      <c r="FW83" s="6">
        <v>0.23</v>
      </c>
      <c r="FX83" s="6">
        <v>0.39</v>
      </c>
      <c r="FY83" s="6">
        <v>0.11</v>
      </c>
      <c r="FZ83" s="6">
        <v>0.34</v>
      </c>
      <c r="GC83" s="6" t="s">
        <v>85</v>
      </c>
      <c r="GD83" s="6">
        <v>0.24</v>
      </c>
      <c r="GE83" s="6">
        <v>0.18</v>
      </c>
      <c r="GF83" s="6">
        <v>0.25</v>
      </c>
      <c r="GG83" s="6">
        <v>0</v>
      </c>
      <c r="GJ83" s="58" t="s">
        <v>85</v>
      </c>
      <c r="GK83" s="58">
        <v>0.37</v>
      </c>
      <c r="GL83" s="58">
        <v>0.18</v>
      </c>
      <c r="GM83" s="58">
        <v>0.54</v>
      </c>
      <c r="GN83" s="58">
        <v>0</v>
      </c>
      <c r="GQ83" s="58" t="s">
        <v>85</v>
      </c>
      <c r="GR83" s="58">
        <v>0.44</v>
      </c>
      <c r="GS83" s="58">
        <v>0</v>
      </c>
      <c r="GT83" s="58">
        <v>0.23</v>
      </c>
      <c r="GU83" s="58">
        <v>1.22</v>
      </c>
      <c r="GX83" s="60" t="s">
        <v>85</v>
      </c>
      <c r="GY83" s="60">
        <v>0.31</v>
      </c>
      <c r="GZ83" s="60">
        <v>0</v>
      </c>
      <c r="HA83" s="60">
        <v>0.1</v>
      </c>
      <c r="HB83" s="60">
        <v>0.96</v>
      </c>
      <c r="HE83" s="64" t="s">
        <v>85</v>
      </c>
      <c r="HF83" s="64">
        <v>0.47</v>
      </c>
      <c r="HG83" s="64">
        <v>0</v>
      </c>
      <c r="HH83" s="64">
        <v>0.76</v>
      </c>
      <c r="HI83" s="64">
        <v>0.13</v>
      </c>
      <c r="HL83" s="64" t="s">
        <v>85</v>
      </c>
      <c r="HM83" s="64">
        <v>0</v>
      </c>
      <c r="HN83" s="64">
        <v>0</v>
      </c>
      <c r="HO83" s="64">
        <v>0</v>
      </c>
      <c r="HP83" s="64">
        <v>0</v>
      </c>
      <c r="HS83" s="64" t="s">
        <v>85</v>
      </c>
      <c r="HT83" s="64">
        <v>0.05</v>
      </c>
      <c r="HU83" s="64">
        <v>0</v>
      </c>
      <c r="HV83" s="64">
        <v>0.09</v>
      </c>
      <c r="HW83" s="64">
        <v>0</v>
      </c>
      <c r="HZ83" s="64" t="s">
        <v>85</v>
      </c>
      <c r="IA83" s="64">
        <v>0.22</v>
      </c>
      <c r="IB83" s="64">
        <v>0</v>
      </c>
      <c r="IC83" s="64">
        <v>0.37</v>
      </c>
      <c r="ID83" s="64">
        <v>0</v>
      </c>
      <c r="IG83" s="64" t="s">
        <v>85</v>
      </c>
      <c r="IH83" s="64">
        <v>0.17</v>
      </c>
      <c r="II83" s="64">
        <v>0.28000000000000003</v>
      </c>
      <c r="IJ83" s="64">
        <v>0.17</v>
      </c>
      <c r="IK83" s="64">
        <v>0.17</v>
      </c>
      <c r="IN83" s="64" t="s">
        <v>85</v>
      </c>
      <c r="IO83" s="64">
        <v>0.16</v>
      </c>
      <c r="IP83" s="64">
        <v>0</v>
      </c>
      <c r="IQ83" s="64">
        <v>0.27</v>
      </c>
      <c r="IR83" s="64">
        <v>0</v>
      </c>
      <c r="IU83" t="s">
        <v>85</v>
      </c>
      <c r="IV83">
        <v>0.28999999999999998</v>
      </c>
      <c r="IW83">
        <v>0.9</v>
      </c>
      <c r="IX83">
        <v>0.16</v>
      </c>
      <c r="IY83">
        <v>0</v>
      </c>
      <c r="JB83" t="s">
        <v>85</v>
      </c>
      <c r="JC83">
        <v>0</v>
      </c>
      <c r="JD83">
        <v>0</v>
      </c>
      <c r="JE83">
        <v>0</v>
      </c>
      <c r="JF83">
        <v>0</v>
      </c>
      <c r="JI83" s="64" t="s">
        <v>85</v>
      </c>
      <c r="JJ83" s="64">
        <v>0.03</v>
      </c>
      <c r="JK83" s="64">
        <v>0</v>
      </c>
      <c r="JL83" s="64">
        <v>0</v>
      </c>
      <c r="JM83" s="64">
        <v>0</v>
      </c>
      <c r="JP83" s="67" t="s">
        <v>85</v>
      </c>
      <c r="JQ83" s="67">
        <v>0.02</v>
      </c>
      <c r="JR83" s="67">
        <v>0.09</v>
      </c>
      <c r="JS83" s="67">
        <v>0</v>
      </c>
      <c r="JT83" s="67">
        <v>0</v>
      </c>
    </row>
    <row r="84" spans="1:280"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c r="EF84" s="6" t="s">
        <v>86</v>
      </c>
      <c r="EG84" s="6">
        <v>3.15</v>
      </c>
      <c r="EH84" s="6">
        <v>6.28</v>
      </c>
      <c r="EI84" s="6">
        <v>2.2999999999999998</v>
      </c>
      <c r="EJ84" s="6">
        <v>1.74</v>
      </c>
      <c r="EM84" s="6" t="s">
        <v>86</v>
      </c>
      <c r="EN84" s="6">
        <v>3.22</v>
      </c>
      <c r="EO84" s="6">
        <v>5.42</v>
      </c>
      <c r="EP84" s="6">
        <v>2.69</v>
      </c>
      <c r="EQ84" s="6">
        <v>2.14</v>
      </c>
      <c r="ET84" s="6" t="s">
        <v>86</v>
      </c>
      <c r="EU84" s="6">
        <v>3.92</v>
      </c>
      <c r="EV84" s="6">
        <v>11.8</v>
      </c>
      <c r="EW84" s="6">
        <v>1.43</v>
      </c>
      <c r="EX84" s="6">
        <v>4.45</v>
      </c>
      <c r="FA84" s="6" t="s">
        <v>86</v>
      </c>
      <c r="FB84" s="6">
        <v>2.98</v>
      </c>
      <c r="FC84" s="6">
        <v>8.56</v>
      </c>
      <c r="FD84" s="6">
        <v>1.99</v>
      </c>
      <c r="FE84" s="6">
        <v>1.79</v>
      </c>
      <c r="FH84" s="6" t="s">
        <v>86</v>
      </c>
      <c r="FI84" s="6">
        <v>6.22</v>
      </c>
      <c r="FJ84" s="6">
        <v>19.62</v>
      </c>
      <c r="FK84" s="6">
        <v>2.8</v>
      </c>
      <c r="FL84" s="6">
        <v>2.27</v>
      </c>
      <c r="FO84" s="6" t="s">
        <v>86</v>
      </c>
      <c r="FP84" s="6">
        <v>4.12</v>
      </c>
      <c r="FQ84" s="6">
        <v>9.25</v>
      </c>
      <c r="FR84" s="6">
        <v>1.89</v>
      </c>
      <c r="FS84" s="6">
        <v>6.14</v>
      </c>
      <c r="FV84" s="6" t="s">
        <v>86</v>
      </c>
      <c r="FW84" s="6">
        <v>4.2</v>
      </c>
      <c r="FX84" s="6">
        <v>10.3</v>
      </c>
      <c r="FY84" s="6">
        <v>2.42</v>
      </c>
      <c r="FZ84" s="6">
        <v>0.64</v>
      </c>
      <c r="GC84" s="6" t="s">
        <v>86</v>
      </c>
      <c r="GD84" s="6">
        <v>4.16</v>
      </c>
      <c r="GE84" s="6">
        <v>8.14</v>
      </c>
      <c r="GF84" s="6">
        <v>3.22</v>
      </c>
      <c r="GG84" s="6">
        <v>0.5</v>
      </c>
      <c r="GJ84" s="58" t="s">
        <v>86</v>
      </c>
      <c r="GK84" s="58">
        <v>5.01</v>
      </c>
      <c r="GL84" s="58">
        <v>6.83</v>
      </c>
      <c r="GM84" s="58">
        <v>2.88</v>
      </c>
      <c r="GN84" s="58">
        <v>10.01</v>
      </c>
      <c r="GQ84" s="58" t="s">
        <v>86</v>
      </c>
      <c r="GR84" s="58">
        <v>4.1100000000000003</v>
      </c>
      <c r="GS84" s="58">
        <v>7.41</v>
      </c>
      <c r="GT84" s="58">
        <v>3.44</v>
      </c>
      <c r="GU84" s="58">
        <v>3.35</v>
      </c>
      <c r="GX84" s="60" t="s">
        <v>86</v>
      </c>
      <c r="GY84" s="60">
        <v>4.3099999999999996</v>
      </c>
      <c r="GZ84" s="60">
        <v>5.84</v>
      </c>
      <c r="HA84" s="60">
        <v>4.09</v>
      </c>
      <c r="HB84" s="60">
        <v>2.12</v>
      </c>
      <c r="HE84" s="64" t="s">
        <v>86</v>
      </c>
      <c r="HF84" s="64">
        <v>3.16</v>
      </c>
      <c r="HG84" s="64">
        <v>4.43</v>
      </c>
      <c r="HH84" s="64">
        <v>3.39</v>
      </c>
      <c r="HI84" s="64">
        <v>1.68</v>
      </c>
      <c r="HL84" s="64" t="s">
        <v>86</v>
      </c>
      <c r="HM84" s="64">
        <v>3.93</v>
      </c>
      <c r="HN84" s="64">
        <v>10.039999999999999</v>
      </c>
      <c r="HO84" s="64">
        <v>2.9</v>
      </c>
      <c r="HP84" s="64">
        <v>0.65</v>
      </c>
      <c r="HS84" s="64" t="s">
        <v>86</v>
      </c>
      <c r="HT84" s="64">
        <v>2.91</v>
      </c>
      <c r="HU84" s="64">
        <v>3.24</v>
      </c>
      <c r="HV84" s="64">
        <v>3.56</v>
      </c>
      <c r="HW84" s="64">
        <v>0.8</v>
      </c>
      <c r="HZ84" s="64" t="s">
        <v>86</v>
      </c>
      <c r="IA84" s="64">
        <v>3.11</v>
      </c>
      <c r="IB84" s="64">
        <v>5.7</v>
      </c>
      <c r="IC84" s="64">
        <v>3.07</v>
      </c>
      <c r="ID84" s="64">
        <v>0.73</v>
      </c>
      <c r="IG84" s="64" t="s">
        <v>86</v>
      </c>
      <c r="IH84" s="64">
        <v>3.04</v>
      </c>
      <c r="II84" s="64">
        <v>2.1800000000000002</v>
      </c>
      <c r="IJ84" s="64">
        <v>3.98</v>
      </c>
      <c r="IK84" s="64">
        <v>0.42</v>
      </c>
      <c r="IN84" s="64" t="s">
        <v>86</v>
      </c>
      <c r="IO84" s="64">
        <v>2.63</v>
      </c>
      <c r="IP84" s="64">
        <v>1.94</v>
      </c>
      <c r="IQ84" s="64">
        <v>2.96</v>
      </c>
      <c r="IR84" s="64">
        <v>0.24</v>
      </c>
      <c r="IU84" t="s">
        <v>86</v>
      </c>
      <c r="IV84">
        <v>2.0299999999999998</v>
      </c>
      <c r="IW84">
        <v>1.97</v>
      </c>
      <c r="IX84">
        <v>1.99</v>
      </c>
      <c r="IY84">
        <v>0.99</v>
      </c>
      <c r="JB84" t="s">
        <v>86</v>
      </c>
      <c r="JC84">
        <v>2.36</v>
      </c>
      <c r="JD84">
        <v>2.58</v>
      </c>
      <c r="JE84">
        <v>2.38</v>
      </c>
      <c r="JF84">
        <v>2.2400000000000002</v>
      </c>
      <c r="JI84" s="64" t="s">
        <v>86</v>
      </c>
      <c r="JJ84" s="64">
        <v>2.16</v>
      </c>
      <c r="JK84" s="64">
        <v>3.37</v>
      </c>
      <c r="JL84" s="64">
        <v>2.2000000000000002</v>
      </c>
      <c r="JM84" s="64">
        <v>1.1399999999999999</v>
      </c>
      <c r="JP84" s="67" t="s">
        <v>86</v>
      </c>
      <c r="JQ84" s="67">
        <v>2.2200000000000002</v>
      </c>
      <c r="JR84" s="67">
        <v>3.13</v>
      </c>
      <c r="JS84" s="67">
        <v>1.72</v>
      </c>
      <c r="JT84" s="67">
        <v>2.4500000000000002</v>
      </c>
    </row>
    <row r="85" spans="1:280"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c r="EF85" s="6" t="s">
        <v>87</v>
      </c>
      <c r="EG85" s="6">
        <v>0.44</v>
      </c>
      <c r="EH85" s="6">
        <v>0</v>
      </c>
      <c r="EI85" s="6">
        <v>0.1</v>
      </c>
      <c r="EJ85" s="6">
        <v>0</v>
      </c>
      <c r="EM85" s="6" t="s">
        <v>87</v>
      </c>
      <c r="EN85" s="6">
        <v>0.34</v>
      </c>
      <c r="EO85" s="6">
        <v>0</v>
      </c>
      <c r="EP85" s="6">
        <v>0.15</v>
      </c>
      <c r="EQ85" s="6">
        <v>0</v>
      </c>
      <c r="ET85" s="6" t="s">
        <v>87</v>
      </c>
      <c r="EU85" s="6">
        <v>0.39</v>
      </c>
      <c r="EV85" s="6">
        <v>0</v>
      </c>
      <c r="EW85" s="6">
        <v>0.13</v>
      </c>
      <c r="EX85" s="6">
        <v>0</v>
      </c>
      <c r="FA85" s="6" t="s">
        <v>87</v>
      </c>
      <c r="FB85" s="6">
        <v>0.23</v>
      </c>
      <c r="FC85" s="6">
        <v>0</v>
      </c>
      <c r="FD85" s="6">
        <v>7.0000000000000007E-2</v>
      </c>
      <c r="FE85" s="6">
        <v>0</v>
      </c>
      <c r="FH85" s="6" t="s">
        <v>87</v>
      </c>
      <c r="FI85" s="6">
        <v>1.08</v>
      </c>
      <c r="FJ85" s="6">
        <v>0</v>
      </c>
      <c r="FK85" s="6">
        <v>0.75</v>
      </c>
      <c r="FL85" s="6">
        <v>0</v>
      </c>
      <c r="FO85" s="6" t="s">
        <v>87</v>
      </c>
      <c r="FP85" s="6">
        <v>0.69</v>
      </c>
      <c r="FQ85" s="6">
        <v>0</v>
      </c>
      <c r="FR85" s="6">
        <v>0.51</v>
      </c>
      <c r="FS85" s="6">
        <v>0</v>
      </c>
      <c r="FV85" s="6" t="s">
        <v>87</v>
      </c>
      <c r="FW85" s="6">
        <v>0.39</v>
      </c>
      <c r="FX85" s="6">
        <v>0</v>
      </c>
      <c r="FY85" s="6">
        <v>0.28999999999999998</v>
      </c>
      <c r="FZ85" s="6">
        <v>0</v>
      </c>
      <c r="GC85" s="6" t="s">
        <v>87</v>
      </c>
      <c r="GD85" s="6">
        <v>0.04</v>
      </c>
      <c r="GE85" s="6">
        <v>0</v>
      </c>
      <c r="GF85" s="6">
        <v>0.06</v>
      </c>
      <c r="GG85" s="6">
        <v>0</v>
      </c>
      <c r="GJ85" s="58" t="s">
        <v>87</v>
      </c>
      <c r="GK85" s="58">
        <v>0.47</v>
      </c>
      <c r="GL85" s="58">
        <v>0</v>
      </c>
      <c r="GM85" s="58">
        <v>0.04</v>
      </c>
      <c r="GN85" s="58">
        <v>0</v>
      </c>
      <c r="GQ85" s="58" t="s">
        <v>87</v>
      </c>
      <c r="GR85" s="58">
        <v>0.39</v>
      </c>
      <c r="GS85" s="58">
        <v>0</v>
      </c>
      <c r="GT85" s="58">
        <v>0.14000000000000001</v>
      </c>
      <c r="GU85" s="58">
        <v>0</v>
      </c>
      <c r="GX85" s="60" t="s">
        <v>87</v>
      </c>
      <c r="GY85" s="60">
        <v>0.15</v>
      </c>
      <c r="GZ85" s="60">
        <v>0.22</v>
      </c>
      <c r="HA85" s="60">
        <v>0</v>
      </c>
      <c r="HB85" s="60">
        <v>0</v>
      </c>
      <c r="HE85" s="64" t="s">
        <v>87</v>
      </c>
      <c r="HF85" s="64">
        <v>0.09</v>
      </c>
      <c r="HG85" s="64">
        <v>0</v>
      </c>
      <c r="HH85" s="64">
        <v>0</v>
      </c>
      <c r="HI85" s="64">
        <v>0</v>
      </c>
      <c r="HL85" s="64" t="s">
        <v>87</v>
      </c>
      <c r="HM85" s="64">
        <v>0.08</v>
      </c>
      <c r="HN85" s="64">
        <v>0</v>
      </c>
      <c r="HO85" s="64">
        <v>0.16</v>
      </c>
      <c r="HP85" s="64">
        <v>0</v>
      </c>
      <c r="HS85" s="64" t="s">
        <v>87</v>
      </c>
      <c r="HT85" s="64">
        <v>0.28000000000000003</v>
      </c>
      <c r="HU85" s="64">
        <v>0.62</v>
      </c>
      <c r="HV85" s="64">
        <v>0.2</v>
      </c>
      <c r="HW85" s="64">
        <v>0</v>
      </c>
      <c r="HZ85" s="64" t="s">
        <v>87</v>
      </c>
      <c r="IA85" s="64">
        <v>0.47</v>
      </c>
      <c r="IB85" s="64">
        <v>0</v>
      </c>
      <c r="IC85" s="64">
        <v>0.27</v>
      </c>
      <c r="ID85" s="64">
        <v>0</v>
      </c>
      <c r="IG85" s="64" t="s">
        <v>87</v>
      </c>
      <c r="IH85" s="64">
        <v>0.25</v>
      </c>
      <c r="II85" s="64">
        <v>0</v>
      </c>
      <c r="IJ85" s="64">
        <v>0.17</v>
      </c>
      <c r="IK85" s="64">
        <v>0</v>
      </c>
      <c r="IN85" s="64" t="s">
        <v>87</v>
      </c>
      <c r="IO85" s="64">
        <v>0.59</v>
      </c>
      <c r="IP85" s="64">
        <v>0</v>
      </c>
      <c r="IQ85" s="64">
        <v>0.08</v>
      </c>
      <c r="IR85" s="64">
        <v>0</v>
      </c>
      <c r="IU85" t="s">
        <v>87</v>
      </c>
      <c r="IV85">
        <v>0.42</v>
      </c>
      <c r="IW85">
        <v>0</v>
      </c>
      <c r="IX85">
        <v>0.64</v>
      </c>
      <c r="IY85">
        <v>0</v>
      </c>
      <c r="JB85" t="s">
        <v>87</v>
      </c>
      <c r="JC85">
        <v>0.31</v>
      </c>
      <c r="JD85">
        <v>0.2</v>
      </c>
      <c r="JE85">
        <v>0.32</v>
      </c>
      <c r="JF85">
        <v>0</v>
      </c>
      <c r="JI85" s="64" t="s">
        <v>87</v>
      </c>
      <c r="JJ85" s="64">
        <v>0.3</v>
      </c>
      <c r="JK85" s="64">
        <v>0</v>
      </c>
      <c r="JL85" s="64">
        <v>0.38</v>
      </c>
      <c r="JM85" s="64">
        <v>0</v>
      </c>
      <c r="JP85" s="67" t="s">
        <v>87</v>
      </c>
      <c r="JQ85" s="67">
        <v>0.52</v>
      </c>
      <c r="JR85" s="67">
        <v>0</v>
      </c>
      <c r="JS85" s="67">
        <v>0.65</v>
      </c>
      <c r="JT85" s="67">
        <v>0.23</v>
      </c>
    </row>
    <row r="86" spans="1:280"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c r="EF86" s="6" t="s">
        <v>88</v>
      </c>
      <c r="EG86" s="6">
        <v>0.24</v>
      </c>
      <c r="EH86" s="6">
        <v>0</v>
      </c>
      <c r="EI86" s="6">
        <v>0.43</v>
      </c>
      <c r="EJ86" s="6">
        <v>0</v>
      </c>
      <c r="EM86" s="6" t="s">
        <v>88</v>
      </c>
      <c r="EN86" s="6">
        <v>0.06</v>
      </c>
      <c r="EO86" s="6">
        <v>0</v>
      </c>
      <c r="EP86" s="6">
        <v>0.1</v>
      </c>
      <c r="EQ86" s="6">
        <v>0</v>
      </c>
      <c r="ET86" s="6" t="s">
        <v>88</v>
      </c>
      <c r="EU86" s="6">
        <v>0.39</v>
      </c>
      <c r="EV86" s="6">
        <v>0.16</v>
      </c>
      <c r="EW86" s="6">
        <v>0.59</v>
      </c>
      <c r="EX86" s="6">
        <v>0</v>
      </c>
      <c r="FA86" s="6" t="s">
        <v>88</v>
      </c>
      <c r="FB86" s="6">
        <v>0.09</v>
      </c>
      <c r="FC86" s="6">
        <v>0</v>
      </c>
      <c r="FD86" s="6">
        <v>0.15</v>
      </c>
      <c r="FE86" s="6">
        <v>0</v>
      </c>
      <c r="FH86" s="6" t="s">
        <v>88</v>
      </c>
      <c r="FI86" s="6">
        <v>0.13</v>
      </c>
      <c r="FJ86" s="6">
        <v>0</v>
      </c>
      <c r="FK86" s="6">
        <v>0.22</v>
      </c>
      <c r="FL86" s="6">
        <v>0</v>
      </c>
      <c r="FO86" s="6" t="s">
        <v>88</v>
      </c>
      <c r="FP86" s="6">
        <v>0.09</v>
      </c>
      <c r="FQ86" s="6">
        <v>0</v>
      </c>
      <c r="FR86" s="6">
        <v>0.14000000000000001</v>
      </c>
      <c r="FS86" s="6">
        <v>0</v>
      </c>
      <c r="FV86" s="6" t="s">
        <v>88</v>
      </c>
      <c r="FW86" s="6">
        <v>7.0000000000000007E-2</v>
      </c>
      <c r="FX86" s="6">
        <v>0</v>
      </c>
      <c r="FY86" s="6">
        <v>0.12</v>
      </c>
      <c r="FZ86" s="6">
        <v>0</v>
      </c>
      <c r="GC86" s="6" t="s">
        <v>88</v>
      </c>
      <c r="GD86" s="6">
        <v>0.27</v>
      </c>
      <c r="GE86" s="6">
        <v>0</v>
      </c>
      <c r="GF86" s="6">
        <v>0.46</v>
      </c>
      <c r="GG86" s="6">
        <v>0</v>
      </c>
      <c r="GJ86" s="58" t="s">
        <v>88</v>
      </c>
      <c r="GK86" s="58">
        <v>0.34</v>
      </c>
      <c r="GL86" s="58">
        <v>0</v>
      </c>
      <c r="GM86" s="58">
        <v>0.6</v>
      </c>
      <c r="GN86" s="58">
        <v>0</v>
      </c>
      <c r="GQ86" s="58" t="s">
        <v>88</v>
      </c>
      <c r="GR86" s="58">
        <v>7.0000000000000007E-2</v>
      </c>
      <c r="GS86" s="58">
        <v>0</v>
      </c>
      <c r="GT86" s="58">
        <v>0.05</v>
      </c>
      <c r="GU86" s="58">
        <v>0.2</v>
      </c>
      <c r="GX86" s="60" t="s">
        <v>88</v>
      </c>
      <c r="GY86" s="60">
        <v>0.06</v>
      </c>
      <c r="GZ86" s="60">
        <v>0</v>
      </c>
      <c r="HA86" s="60">
        <v>0.11</v>
      </c>
      <c r="HB86" s="60">
        <v>0</v>
      </c>
      <c r="HE86" s="64" t="s">
        <v>88</v>
      </c>
      <c r="HF86" s="64">
        <v>0.43</v>
      </c>
      <c r="HG86" s="64">
        <v>0</v>
      </c>
      <c r="HH86" s="64">
        <v>0.73</v>
      </c>
      <c r="HI86" s="64">
        <v>0</v>
      </c>
      <c r="HL86" s="64" t="s">
        <v>88</v>
      </c>
      <c r="HM86" s="64">
        <v>0.08</v>
      </c>
      <c r="HN86" s="64">
        <v>0</v>
      </c>
      <c r="HO86" s="64">
        <v>0.14000000000000001</v>
      </c>
      <c r="HP86" s="64">
        <v>0</v>
      </c>
      <c r="HS86" s="64" t="s">
        <v>88</v>
      </c>
      <c r="HT86" s="64">
        <v>0.44</v>
      </c>
      <c r="HU86" s="64">
        <v>0</v>
      </c>
      <c r="HV86" s="64">
        <v>0.45</v>
      </c>
      <c r="HW86" s="64">
        <v>0.93</v>
      </c>
      <c r="HZ86" s="64" t="s">
        <v>88</v>
      </c>
      <c r="IA86" s="64">
        <v>0.78</v>
      </c>
      <c r="IB86" s="64">
        <v>0</v>
      </c>
      <c r="IC86" s="64">
        <v>1.25</v>
      </c>
      <c r="ID86" s="64">
        <v>0</v>
      </c>
      <c r="IG86" s="64" t="s">
        <v>88</v>
      </c>
      <c r="IH86" s="64">
        <v>0.23</v>
      </c>
      <c r="II86" s="64">
        <v>0</v>
      </c>
      <c r="IJ86" s="64">
        <v>0.38</v>
      </c>
      <c r="IK86" s="64">
        <v>0</v>
      </c>
      <c r="IN86" s="64" t="s">
        <v>88</v>
      </c>
      <c r="IO86" s="64">
        <v>0.02</v>
      </c>
      <c r="IP86" s="64">
        <v>0</v>
      </c>
      <c r="IQ86" s="64">
        <v>0.03</v>
      </c>
      <c r="IR86" s="64">
        <v>0</v>
      </c>
      <c r="IU86" t="s">
        <v>88</v>
      </c>
      <c r="IV86">
        <v>0.14000000000000001</v>
      </c>
      <c r="IW86">
        <v>0</v>
      </c>
      <c r="IX86">
        <v>0.24</v>
      </c>
      <c r="IY86">
        <v>0</v>
      </c>
      <c r="JB86" t="s">
        <v>88</v>
      </c>
      <c r="JC86">
        <v>0.08</v>
      </c>
      <c r="JD86">
        <v>0</v>
      </c>
      <c r="JE86">
        <v>0.14000000000000001</v>
      </c>
      <c r="JF86">
        <v>0</v>
      </c>
      <c r="JI86" s="64" t="s">
        <v>88</v>
      </c>
      <c r="JJ86" s="64">
        <v>0.51</v>
      </c>
      <c r="JK86" s="64">
        <v>0</v>
      </c>
      <c r="JL86" s="64">
        <v>0.88</v>
      </c>
      <c r="JM86" s="64">
        <v>0</v>
      </c>
      <c r="JP86" s="67" t="s">
        <v>88</v>
      </c>
      <c r="JQ86" s="67">
        <v>0.42</v>
      </c>
      <c r="JR86" s="67">
        <v>0</v>
      </c>
      <c r="JS86" s="67">
        <v>0.71</v>
      </c>
      <c r="JT86" s="67">
        <v>0</v>
      </c>
    </row>
    <row r="87" spans="1:280"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c r="EF87" s="6" t="s">
        <v>89</v>
      </c>
      <c r="EG87" s="6">
        <v>0.17</v>
      </c>
      <c r="EH87" s="6">
        <v>0.22</v>
      </c>
      <c r="EI87" s="6">
        <v>0.21</v>
      </c>
      <c r="EJ87" s="6">
        <v>0</v>
      </c>
      <c r="EM87" s="6" t="s">
        <v>89</v>
      </c>
      <c r="EN87" s="6">
        <v>0.13</v>
      </c>
      <c r="EO87" s="6">
        <v>0</v>
      </c>
      <c r="EP87" s="6">
        <v>0.1</v>
      </c>
      <c r="EQ87" s="6">
        <v>0</v>
      </c>
      <c r="ET87" s="6" t="s">
        <v>89</v>
      </c>
      <c r="EU87" s="6">
        <v>0.11</v>
      </c>
      <c r="EV87" s="6">
        <v>0</v>
      </c>
      <c r="EW87" s="6">
        <v>0.18</v>
      </c>
      <c r="EX87" s="6">
        <v>0</v>
      </c>
      <c r="FA87" s="6" t="s">
        <v>89</v>
      </c>
      <c r="FB87" s="6">
        <v>0.34</v>
      </c>
      <c r="FC87" s="6">
        <v>0.22</v>
      </c>
      <c r="FD87" s="6">
        <v>0.52</v>
      </c>
      <c r="FE87" s="6">
        <v>0</v>
      </c>
      <c r="FH87" s="6" t="s">
        <v>89</v>
      </c>
      <c r="FI87" s="6">
        <v>0.04</v>
      </c>
      <c r="FJ87" s="6">
        <v>0</v>
      </c>
      <c r="FK87" s="6">
        <v>0.04</v>
      </c>
      <c r="FL87" s="6">
        <v>0</v>
      </c>
      <c r="FO87" s="6" t="s">
        <v>89</v>
      </c>
      <c r="FP87" s="6">
        <v>0.19</v>
      </c>
      <c r="FQ87" s="6">
        <v>0.56999999999999995</v>
      </c>
      <c r="FR87" s="6">
        <v>0.14000000000000001</v>
      </c>
      <c r="FS87" s="6">
        <v>0</v>
      </c>
      <c r="FV87" s="6" t="s">
        <v>89</v>
      </c>
      <c r="FW87" s="6">
        <v>0.06</v>
      </c>
      <c r="FX87" s="6">
        <v>0</v>
      </c>
      <c r="FY87" s="6">
        <v>0.06</v>
      </c>
      <c r="FZ87" s="6">
        <v>0</v>
      </c>
      <c r="GC87" s="6" t="s">
        <v>89</v>
      </c>
      <c r="GD87" s="6">
        <v>0.23</v>
      </c>
      <c r="GE87" s="6">
        <v>0.74</v>
      </c>
      <c r="GF87" s="6">
        <v>0.14000000000000001</v>
      </c>
      <c r="GG87" s="6">
        <v>0</v>
      </c>
      <c r="GJ87" s="58" t="s">
        <v>89</v>
      </c>
      <c r="GK87" s="58">
        <v>0.36</v>
      </c>
      <c r="GL87" s="58">
        <v>0.4</v>
      </c>
      <c r="GM87" s="58">
        <v>0.5</v>
      </c>
      <c r="GN87" s="58">
        <v>0</v>
      </c>
      <c r="GQ87" s="58" t="s">
        <v>89</v>
      </c>
      <c r="GR87" s="58">
        <v>0.19</v>
      </c>
      <c r="GS87" s="58">
        <v>0</v>
      </c>
      <c r="GT87" s="58">
        <v>0.19</v>
      </c>
      <c r="GU87" s="58">
        <v>0</v>
      </c>
      <c r="GX87" s="60" t="s">
        <v>89</v>
      </c>
      <c r="GY87" s="60">
        <v>0.35</v>
      </c>
      <c r="GZ87" s="60">
        <v>0.75</v>
      </c>
      <c r="HA87" s="60">
        <v>0.34</v>
      </c>
      <c r="HB87" s="60">
        <v>0</v>
      </c>
      <c r="HE87" s="64" t="s">
        <v>89</v>
      </c>
      <c r="HF87" s="64">
        <v>0.23</v>
      </c>
      <c r="HG87" s="64">
        <v>0.16</v>
      </c>
      <c r="HH87" s="64">
        <v>0.34</v>
      </c>
      <c r="HI87" s="64">
        <v>0</v>
      </c>
      <c r="HL87" s="64" t="s">
        <v>89</v>
      </c>
      <c r="HM87" s="64">
        <v>0.28000000000000003</v>
      </c>
      <c r="HN87" s="64">
        <v>0.28000000000000003</v>
      </c>
      <c r="HO87" s="64">
        <v>0.41</v>
      </c>
      <c r="HP87" s="64">
        <v>0</v>
      </c>
      <c r="HS87" s="64" t="s">
        <v>89</v>
      </c>
      <c r="HT87" s="64">
        <v>0.15</v>
      </c>
      <c r="HU87" s="64">
        <v>0</v>
      </c>
      <c r="HV87" s="64">
        <v>0.25</v>
      </c>
      <c r="HW87" s="64">
        <v>0</v>
      </c>
      <c r="HZ87" s="64" t="s">
        <v>89</v>
      </c>
      <c r="IA87" s="64">
        <v>0.16</v>
      </c>
      <c r="IB87" s="64">
        <v>0</v>
      </c>
      <c r="IC87" s="64">
        <v>0.14000000000000001</v>
      </c>
      <c r="ID87" s="64">
        <v>0</v>
      </c>
      <c r="IG87" s="64" t="s">
        <v>89</v>
      </c>
      <c r="IH87" s="64">
        <v>0.22</v>
      </c>
      <c r="II87" s="64">
        <v>0</v>
      </c>
      <c r="IJ87" s="64">
        <v>0.34</v>
      </c>
      <c r="IK87" s="64">
        <v>0</v>
      </c>
      <c r="IN87" s="64" t="s">
        <v>89</v>
      </c>
      <c r="IO87" s="64">
        <v>0.03</v>
      </c>
      <c r="IP87" s="64">
        <v>0</v>
      </c>
      <c r="IQ87" s="64">
        <v>0.04</v>
      </c>
      <c r="IR87" s="64">
        <v>0</v>
      </c>
      <c r="IU87" t="s">
        <v>89</v>
      </c>
      <c r="IV87">
        <v>0.21</v>
      </c>
      <c r="IW87">
        <v>0</v>
      </c>
      <c r="IX87">
        <v>0.28000000000000003</v>
      </c>
      <c r="IY87">
        <v>0</v>
      </c>
      <c r="JB87" t="s">
        <v>89</v>
      </c>
      <c r="JC87">
        <v>0.28999999999999998</v>
      </c>
      <c r="JD87">
        <v>0</v>
      </c>
      <c r="JE87">
        <v>0.4</v>
      </c>
      <c r="JF87">
        <v>0</v>
      </c>
      <c r="JI87" s="64" t="s">
        <v>89</v>
      </c>
      <c r="JJ87" s="64">
        <v>0.08</v>
      </c>
      <c r="JK87" s="64">
        <v>0</v>
      </c>
      <c r="JL87" s="64">
        <v>0.14000000000000001</v>
      </c>
      <c r="JM87" s="64">
        <v>0</v>
      </c>
      <c r="JP87" s="67" t="s">
        <v>89</v>
      </c>
      <c r="JQ87" s="67">
        <v>0.38</v>
      </c>
      <c r="JR87" s="67">
        <v>0.35</v>
      </c>
      <c r="JS87" s="67">
        <v>0.55000000000000004</v>
      </c>
      <c r="JT87" s="67">
        <v>0</v>
      </c>
    </row>
    <row r="88" spans="1:280"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c r="EF88" s="6" t="s">
        <v>90</v>
      </c>
      <c r="EG88" s="6">
        <v>0.3</v>
      </c>
      <c r="EH88" s="6">
        <v>0</v>
      </c>
      <c r="EI88" s="6">
        <v>0.54</v>
      </c>
      <c r="EJ88" s="6">
        <v>0</v>
      </c>
      <c r="EM88" s="6" t="s">
        <v>90</v>
      </c>
      <c r="EN88" s="6">
        <v>0.15</v>
      </c>
      <c r="EO88" s="6">
        <v>0</v>
      </c>
      <c r="EP88" s="6">
        <v>0.24</v>
      </c>
      <c r="EQ88" s="6">
        <v>0</v>
      </c>
      <c r="ET88" s="6" t="s">
        <v>90</v>
      </c>
      <c r="EU88" s="6">
        <v>0.45</v>
      </c>
      <c r="EV88" s="6">
        <v>0</v>
      </c>
      <c r="EW88" s="6">
        <v>0.7</v>
      </c>
      <c r="EX88" s="6">
        <v>0.12</v>
      </c>
      <c r="FA88" s="6" t="s">
        <v>90</v>
      </c>
      <c r="FB88" s="6">
        <v>0.12</v>
      </c>
      <c r="FC88" s="6">
        <v>0</v>
      </c>
      <c r="FD88" s="6">
        <v>0.19</v>
      </c>
      <c r="FE88" s="6">
        <v>0</v>
      </c>
      <c r="FH88" s="6" t="s">
        <v>90</v>
      </c>
      <c r="FI88" s="6">
        <v>0</v>
      </c>
      <c r="FJ88" s="6">
        <v>0</v>
      </c>
      <c r="FK88" s="6">
        <v>0</v>
      </c>
      <c r="FL88" s="6">
        <v>0</v>
      </c>
      <c r="FO88" s="6" t="s">
        <v>90</v>
      </c>
      <c r="FP88" s="6">
        <v>0.27</v>
      </c>
      <c r="FQ88" s="6">
        <v>0</v>
      </c>
      <c r="FR88" s="6">
        <v>0.38</v>
      </c>
      <c r="FS88" s="6">
        <v>0.28999999999999998</v>
      </c>
      <c r="FV88" s="6" t="s">
        <v>90</v>
      </c>
      <c r="FW88" s="6">
        <v>0.32</v>
      </c>
      <c r="FX88" s="6">
        <v>0</v>
      </c>
      <c r="FY88" s="6">
        <v>0.53</v>
      </c>
      <c r="FZ88" s="6">
        <v>0</v>
      </c>
      <c r="GC88" s="6" t="s">
        <v>90</v>
      </c>
      <c r="GD88" s="6">
        <v>0.21</v>
      </c>
      <c r="GE88" s="6">
        <v>0</v>
      </c>
      <c r="GF88" s="6">
        <v>0.37</v>
      </c>
      <c r="GG88" s="6">
        <v>0</v>
      </c>
      <c r="GJ88" s="58" t="s">
        <v>90</v>
      </c>
      <c r="GK88" s="58">
        <v>0.03</v>
      </c>
      <c r="GL88" s="58">
        <v>0</v>
      </c>
      <c r="GM88" s="58">
        <v>0.05</v>
      </c>
      <c r="GN88" s="58">
        <v>0</v>
      </c>
      <c r="GQ88" s="58" t="s">
        <v>90</v>
      </c>
      <c r="GR88" s="58">
        <v>0.01</v>
      </c>
      <c r="GS88" s="58">
        <v>0</v>
      </c>
      <c r="GT88" s="58">
        <v>0.02</v>
      </c>
      <c r="GU88" s="58">
        <v>0</v>
      </c>
      <c r="GX88" s="60" t="s">
        <v>90</v>
      </c>
      <c r="GY88" s="60">
        <v>0.15</v>
      </c>
      <c r="GZ88" s="60">
        <v>0</v>
      </c>
      <c r="HA88" s="60">
        <v>0.2</v>
      </c>
      <c r="HB88" s="60">
        <v>0</v>
      </c>
      <c r="HE88" s="64" t="s">
        <v>90</v>
      </c>
      <c r="HF88" s="64">
        <v>0.03</v>
      </c>
      <c r="HG88" s="64">
        <v>0.19</v>
      </c>
      <c r="HH88" s="64">
        <v>0</v>
      </c>
      <c r="HI88" s="64">
        <v>0</v>
      </c>
      <c r="HL88" s="64" t="s">
        <v>90</v>
      </c>
      <c r="HM88" s="64">
        <v>0.03</v>
      </c>
      <c r="HN88" s="64">
        <v>0</v>
      </c>
      <c r="HO88" s="64">
        <v>0.06</v>
      </c>
      <c r="HP88" s="64">
        <v>0</v>
      </c>
      <c r="HS88" s="64" t="s">
        <v>90</v>
      </c>
      <c r="HT88" s="64">
        <v>0.09</v>
      </c>
      <c r="HU88" s="64">
        <v>0</v>
      </c>
      <c r="HV88" s="64">
        <v>0.1</v>
      </c>
      <c r="HW88" s="64">
        <v>0</v>
      </c>
      <c r="HZ88" s="64" t="s">
        <v>90</v>
      </c>
      <c r="IA88" s="64">
        <v>0.06</v>
      </c>
      <c r="IB88" s="64">
        <v>0</v>
      </c>
      <c r="IC88" s="64">
        <v>0.1</v>
      </c>
      <c r="ID88" s="64">
        <v>0</v>
      </c>
      <c r="IG88" s="64" t="s">
        <v>90</v>
      </c>
      <c r="IH88" s="64">
        <v>0.32</v>
      </c>
      <c r="II88" s="64">
        <v>0</v>
      </c>
      <c r="IJ88" s="64">
        <v>0.51</v>
      </c>
      <c r="IK88" s="64">
        <v>0</v>
      </c>
      <c r="IN88" s="64" t="s">
        <v>90</v>
      </c>
      <c r="IO88" s="64">
        <v>0</v>
      </c>
      <c r="IP88" s="64">
        <v>0</v>
      </c>
      <c r="IQ88" s="64">
        <v>0</v>
      </c>
      <c r="IR88" s="64">
        <v>0</v>
      </c>
      <c r="IU88" t="s">
        <v>90</v>
      </c>
      <c r="IV88">
        <v>0</v>
      </c>
      <c r="IW88">
        <v>0</v>
      </c>
      <c r="IX88">
        <v>0</v>
      </c>
      <c r="IY88">
        <v>0</v>
      </c>
      <c r="JB88" t="s">
        <v>90</v>
      </c>
      <c r="JC88">
        <v>0.02</v>
      </c>
      <c r="JD88">
        <v>0</v>
      </c>
      <c r="JE88">
        <v>0.04</v>
      </c>
      <c r="JF88">
        <v>0</v>
      </c>
      <c r="JI88" s="64" t="s">
        <v>90</v>
      </c>
      <c r="JJ88" s="64">
        <v>0</v>
      </c>
      <c r="JK88" s="64">
        <v>0</v>
      </c>
      <c r="JL88" s="64">
        <v>0</v>
      </c>
      <c r="JM88" s="64">
        <v>0</v>
      </c>
      <c r="JP88" s="67" t="s">
        <v>90</v>
      </c>
      <c r="JQ88" s="67">
        <v>0.04</v>
      </c>
      <c r="JR88" s="67">
        <v>0.2</v>
      </c>
      <c r="JS88" s="67">
        <v>0</v>
      </c>
      <c r="JT88" s="67">
        <v>0</v>
      </c>
    </row>
    <row r="89" spans="1:280"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c r="EF89" s="6" t="s">
        <v>91</v>
      </c>
      <c r="EG89" s="6">
        <v>0.11</v>
      </c>
      <c r="EH89" s="6">
        <v>7.0000000000000007E-2</v>
      </c>
      <c r="EI89" s="6">
        <v>0.17</v>
      </c>
      <c r="EJ89" s="6">
        <v>0</v>
      </c>
      <c r="EM89" s="6" t="s">
        <v>91</v>
      </c>
      <c r="EN89" s="6">
        <v>0.43</v>
      </c>
      <c r="EO89" s="6">
        <v>0</v>
      </c>
      <c r="EP89" s="6">
        <v>0.09</v>
      </c>
      <c r="EQ89" s="6">
        <v>0</v>
      </c>
      <c r="ET89" s="6" t="s">
        <v>91</v>
      </c>
      <c r="EU89" s="6">
        <v>0.05</v>
      </c>
      <c r="EV89" s="6">
        <v>0</v>
      </c>
      <c r="EW89" s="6">
        <v>0</v>
      </c>
      <c r="EX89" s="6">
        <v>0</v>
      </c>
      <c r="FA89" s="6" t="s">
        <v>91</v>
      </c>
      <c r="FB89" s="6">
        <v>0</v>
      </c>
      <c r="FC89" s="6">
        <v>0</v>
      </c>
      <c r="FD89" s="6">
        <v>0</v>
      </c>
      <c r="FE89" s="6">
        <v>0</v>
      </c>
      <c r="FH89" s="6" t="s">
        <v>91</v>
      </c>
      <c r="FI89" s="6">
        <v>0</v>
      </c>
      <c r="FJ89" s="6">
        <v>0</v>
      </c>
      <c r="FK89" s="6">
        <v>0</v>
      </c>
      <c r="FL89" s="6">
        <v>0</v>
      </c>
      <c r="FO89" s="6" t="s">
        <v>91</v>
      </c>
      <c r="FP89" s="6">
        <v>0.17</v>
      </c>
      <c r="FQ89" s="6">
        <v>0.11</v>
      </c>
      <c r="FR89" s="6">
        <v>0.11</v>
      </c>
      <c r="FS89" s="6">
        <v>0</v>
      </c>
      <c r="FV89" s="6" t="s">
        <v>91</v>
      </c>
      <c r="FW89" s="6">
        <v>0</v>
      </c>
      <c r="FX89" s="6">
        <v>0</v>
      </c>
      <c r="FY89" s="6">
        <v>0</v>
      </c>
      <c r="FZ89" s="6">
        <v>0</v>
      </c>
      <c r="GC89" s="6" t="s">
        <v>91</v>
      </c>
      <c r="GD89" s="6">
        <v>0.03</v>
      </c>
      <c r="GE89" s="6">
        <v>0.15</v>
      </c>
      <c r="GF89" s="6">
        <v>0</v>
      </c>
      <c r="GG89" s="6">
        <v>0</v>
      </c>
      <c r="GJ89" s="58" t="s">
        <v>91</v>
      </c>
      <c r="GK89" s="58">
        <v>0</v>
      </c>
      <c r="GL89" s="58">
        <v>0</v>
      </c>
      <c r="GM89" s="58">
        <v>0</v>
      </c>
      <c r="GN89" s="58">
        <v>0</v>
      </c>
      <c r="GQ89" s="58" t="s">
        <v>91</v>
      </c>
      <c r="GR89" s="58">
        <v>0</v>
      </c>
      <c r="GS89" s="58">
        <v>0</v>
      </c>
      <c r="GT89" s="58">
        <v>0</v>
      </c>
      <c r="GU89" s="58">
        <v>0</v>
      </c>
      <c r="GX89" s="60" t="s">
        <v>91</v>
      </c>
      <c r="GY89" s="60">
        <v>0.14000000000000001</v>
      </c>
      <c r="GZ89" s="60">
        <v>0</v>
      </c>
      <c r="HA89" s="60">
        <v>0.24</v>
      </c>
      <c r="HB89" s="60">
        <v>0</v>
      </c>
      <c r="HE89" s="64" t="s">
        <v>91</v>
      </c>
      <c r="HF89" s="64">
        <v>0</v>
      </c>
      <c r="HG89" s="64">
        <v>0</v>
      </c>
      <c r="HH89" s="64">
        <v>0</v>
      </c>
      <c r="HI89" s="64">
        <v>0</v>
      </c>
      <c r="HL89" s="64" t="s">
        <v>91</v>
      </c>
      <c r="HM89" s="64">
        <v>0</v>
      </c>
      <c r="HN89" s="64">
        <v>0</v>
      </c>
      <c r="HO89" s="64">
        <v>0</v>
      </c>
      <c r="HP89" s="64">
        <v>0</v>
      </c>
      <c r="HS89" s="64" t="s">
        <v>91</v>
      </c>
      <c r="HT89" s="64">
        <v>0.11</v>
      </c>
      <c r="HU89" s="64">
        <v>0</v>
      </c>
      <c r="HV89" s="64">
        <v>0</v>
      </c>
      <c r="HW89" s="64">
        <v>0</v>
      </c>
      <c r="HZ89" s="64" t="s">
        <v>91</v>
      </c>
      <c r="IA89" s="64">
        <v>0.05</v>
      </c>
      <c r="IB89" s="64">
        <v>0</v>
      </c>
      <c r="IC89" s="64">
        <v>0.08</v>
      </c>
      <c r="ID89" s="64">
        <v>0</v>
      </c>
      <c r="IG89" s="64" t="s">
        <v>91</v>
      </c>
      <c r="IH89" s="64">
        <v>0.02</v>
      </c>
      <c r="II89" s="64">
        <v>0</v>
      </c>
      <c r="IJ89" s="64">
        <v>0.03</v>
      </c>
      <c r="IK89" s="64">
        <v>0</v>
      </c>
      <c r="IN89" s="64" t="s">
        <v>91</v>
      </c>
      <c r="IO89" s="64">
        <v>0.11</v>
      </c>
      <c r="IP89" s="64">
        <v>0</v>
      </c>
      <c r="IQ89" s="64">
        <v>0</v>
      </c>
      <c r="IR89" s="64">
        <v>0</v>
      </c>
      <c r="IU89" t="s">
        <v>91</v>
      </c>
      <c r="IV89">
        <v>0</v>
      </c>
      <c r="IW89">
        <v>0</v>
      </c>
      <c r="IX89">
        <v>0</v>
      </c>
      <c r="IY89">
        <v>0</v>
      </c>
      <c r="JB89" t="s">
        <v>91</v>
      </c>
      <c r="JC89">
        <v>0</v>
      </c>
      <c r="JD89">
        <v>0</v>
      </c>
      <c r="JE89">
        <v>0</v>
      </c>
      <c r="JF89">
        <v>0</v>
      </c>
      <c r="JI89" s="64" t="s">
        <v>91</v>
      </c>
      <c r="JJ89" s="64">
        <v>0</v>
      </c>
      <c r="JK89" s="64">
        <v>0</v>
      </c>
      <c r="JL89" s="64">
        <v>0</v>
      </c>
      <c r="JM89" s="64">
        <v>0</v>
      </c>
      <c r="JP89" s="67" t="s">
        <v>91</v>
      </c>
      <c r="JQ89" s="67">
        <v>0</v>
      </c>
      <c r="JR89" s="67">
        <v>0</v>
      </c>
      <c r="JS89" s="67">
        <v>0</v>
      </c>
      <c r="JT89" s="67">
        <v>0</v>
      </c>
    </row>
    <row r="90" spans="1:280"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c r="EF90" s="6" t="s">
        <v>92</v>
      </c>
      <c r="EG90" s="6">
        <v>0.04</v>
      </c>
      <c r="EH90" s="6">
        <v>0</v>
      </c>
      <c r="EI90" s="6">
        <v>7.0000000000000007E-2</v>
      </c>
      <c r="EJ90" s="6">
        <v>0</v>
      </c>
      <c r="EM90" s="6" t="s">
        <v>92</v>
      </c>
      <c r="EN90" s="6">
        <v>0.19</v>
      </c>
      <c r="EO90" s="6">
        <v>0</v>
      </c>
      <c r="EP90" s="6">
        <v>0.31</v>
      </c>
      <c r="EQ90" s="6">
        <v>0</v>
      </c>
      <c r="ET90" s="6" t="s">
        <v>92</v>
      </c>
      <c r="EU90" s="6">
        <v>0.26</v>
      </c>
      <c r="EV90" s="6">
        <v>0</v>
      </c>
      <c r="EW90" s="6">
        <v>0.42</v>
      </c>
      <c r="EX90" s="6">
        <v>0</v>
      </c>
      <c r="FA90" s="6" t="s">
        <v>92</v>
      </c>
      <c r="FB90" s="6">
        <v>0.2</v>
      </c>
      <c r="FC90" s="6">
        <v>0</v>
      </c>
      <c r="FD90" s="6">
        <v>0.33</v>
      </c>
      <c r="FE90" s="6">
        <v>0</v>
      </c>
      <c r="FH90" s="6" t="s">
        <v>92</v>
      </c>
      <c r="FI90" s="6">
        <v>0.09</v>
      </c>
      <c r="FJ90" s="6">
        <v>0</v>
      </c>
      <c r="FK90" s="6">
        <v>0.06</v>
      </c>
      <c r="FL90" s="6">
        <v>0</v>
      </c>
      <c r="FO90" s="6" t="s">
        <v>92</v>
      </c>
      <c r="FP90" s="6">
        <v>0.36</v>
      </c>
      <c r="FQ90" s="6">
        <v>0</v>
      </c>
      <c r="FR90" s="6">
        <v>0.6</v>
      </c>
      <c r="FS90" s="6">
        <v>0</v>
      </c>
      <c r="FV90" s="6" t="s">
        <v>92</v>
      </c>
      <c r="FW90" s="6">
        <v>0.03</v>
      </c>
      <c r="FX90" s="6">
        <v>0</v>
      </c>
      <c r="FY90" s="6">
        <v>0.05</v>
      </c>
      <c r="FZ90" s="6">
        <v>0</v>
      </c>
      <c r="GC90" s="6" t="s">
        <v>92</v>
      </c>
      <c r="GD90" s="6">
        <v>0</v>
      </c>
      <c r="GE90" s="6">
        <v>0</v>
      </c>
      <c r="GF90" s="6">
        <v>0</v>
      </c>
      <c r="GG90" s="6">
        <v>0</v>
      </c>
      <c r="GJ90" s="58" t="s">
        <v>92</v>
      </c>
      <c r="GK90" s="58">
        <v>0</v>
      </c>
      <c r="GL90" s="58">
        <v>0</v>
      </c>
      <c r="GM90" s="58">
        <v>0</v>
      </c>
      <c r="GN90" s="58">
        <v>0</v>
      </c>
      <c r="GQ90" s="58" t="s">
        <v>92</v>
      </c>
      <c r="GR90" s="58">
        <v>0.05</v>
      </c>
      <c r="GS90" s="58">
        <v>0</v>
      </c>
      <c r="GT90" s="58">
        <v>0.1</v>
      </c>
      <c r="GU90" s="58">
        <v>0</v>
      </c>
      <c r="GX90" s="60" t="s">
        <v>92</v>
      </c>
      <c r="GY90" s="60">
        <v>7.0000000000000007E-2</v>
      </c>
      <c r="GZ90" s="60">
        <v>0</v>
      </c>
      <c r="HA90" s="60">
        <v>0.09</v>
      </c>
      <c r="HB90" s="60">
        <v>0</v>
      </c>
      <c r="HE90" s="64" t="s">
        <v>92</v>
      </c>
      <c r="HF90" s="64">
        <v>0.02</v>
      </c>
      <c r="HG90" s="64">
        <v>0</v>
      </c>
      <c r="HH90" s="64">
        <v>0.03</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v>
      </c>
      <c r="II90" s="64">
        <v>0</v>
      </c>
      <c r="IJ90" s="64">
        <v>0</v>
      </c>
      <c r="IK90" s="64">
        <v>0</v>
      </c>
      <c r="IN90" s="64" t="s">
        <v>92</v>
      </c>
      <c r="IO90" s="64">
        <v>0</v>
      </c>
      <c r="IP90" s="64">
        <v>0</v>
      </c>
      <c r="IQ90" s="64">
        <v>0</v>
      </c>
      <c r="IR90" s="64">
        <v>0</v>
      </c>
      <c r="IU90" t="s">
        <v>92</v>
      </c>
      <c r="IV90">
        <v>0</v>
      </c>
      <c r="IW90">
        <v>0</v>
      </c>
      <c r="IX90">
        <v>0</v>
      </c>
      <c r="IY90">
        <v>0</v>
      </c>
      <c r="JB90" t="s">
        <v>92</v>
      </c>
      <c r="JC90">
        <v>0</v>
      </c>
      <c r="JD90">
        <v>0</v>
      </c>
      <c r="JE90">
        <v>0</v>
      </c>
      <c r="JF90">
        <v>0</v>
      </c>
      <c r="JI90" s="64" t="s">
        <v>92</v>
      </c>
      <c r="JJ90" s="64">
        <v>0.14000000000000001</v>
      </c>
      <c r="JK90" s="64">
        <v>0</v>
      </c>
      <c r="JL90" s="64">
        <v>0.24</v>
      </c>
      <c r="JM90" s="64">
        <v>0</v>
      </c>
      <c r="JP90" s="67" t="s">
        <v>92</v>
      </c>
      <c r="JQ90" s="67">
        <v>0.27</v>
      </c>
      <c r="JR90" s="67">
        <v>0.14000000000000001</v>
      </c>
      <c r="JS90" s="67">
        <v>0.31</v>
      </c>
      <c r="JT90" s="67">
        <v>0</v>
      </c>
    </row>
    <row r="91" spans="1:280"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c r="EF91" s="6" t="s">
        <v>93</v>
      </c>
      <c r="EG91" s="6">
        <v>0.13</v>
      </c>
      <c r="EH91" s="6">
        <v>0.24</v>
      </c>
      <c r="EI91" s="6">
        <v>0.12</v>
      </c>
      <c r="EJ91" s="6">
        <v>0</v>
      </c>
      <c r="EM91" s="6" t="s">
        <v>93</v>
      </c>
      <c r="EN91" s="6">
        <v>0</v>
      </c>
      <c r="EO91" s="6">
        <v>0</v>
      </c>
      <c r="EP91" s="6">
        <v>0</v>
      </c>
      <c r="EQ91" s="6">
        <v>0</v>
      </c>
      <c r="ET91" s="6" t="s">
        <v>93</v>
      </c>
      <c r="EU91" s="6">
        <v>0.04</v>
      </c>
      <c r="EV91" s="6">
        <v>0</v>
      </c>
      <c r="EW91" s="6">
        <v>0.06</v>
      </c>
      <c r="EX91" s="6">
        <v>0</v>
      </c>
      <c r="FA91" s="6" t="s">
        <v>93</v>
      </c>
      <c r="FB91" s="6">
        <v>0</v>
      </c>
      <c r="FC91" s="6">
        <v>0</v>
      </c>
      <c r="FD91" s="6">
        <v>0</v>
      </c>
      <c r="FE91" s="6">
        <v>0</v>
      </c>
      <c r="FH91" s="6" t="s">
        <v>93</v>
      </c>
      <c r="FI91" s="6">
        <v>0</v>
      </c>
      <c r="FJ91" s="6">
        <v>0</v>
      </c>
      <c r="FK91" s="6">
        <v>0</v>
      </c>
      <c r="FL91" s="6">
        <v>0</v>
      </c>
      <c r="FO91" s="6" t="s">
        <v>93</v>
      </c>
      <c r="FP91" s="6">
        <v>0</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7.0000000000000007E-2</v>
      </c>
      <c r="GS91" s="58">
        <v>0</v>
      </c>
      <c r="GT91" s="58">
        <v>0.12</v>
      </c>
      <c r="GU91" s="58">
        <v>0</v>
      </c>
      <c r="GX91" s="60" t="s">
        <v>93</v>
      </c>
      <c r="GY91" s="60">
        <v>0</v>
      </c>
      <c r="GZ91" s="60">
        <v>0</v>
      </c>
      <c r="HA91" s="60">
        <v>0</v>
      </c>
      <c r="HB91" s="60">
        <v>0</v>
      </c>
      <c r="HE91" s="64" t="s">
        <v>93</v>
      </c>
      <c r="HF91" s="64">
        <v>0.06</v>
      </c>
      <c r="HG91" s="64">
        <v>0</v>
      </c>
      <c r="HH91" s="64">
        <v>0</v>
      </c>
      <c r="HI91" s="64">
        <v>0</v>
      </c>
      <c r="HL91" s="64" t="s">
        <v>93</v>
      </c>
      <c r="HM91" s="64">
        <v>0.03</v>
      </c>
      <c r="HN91" s="64">
        <v>0</v>
      </c>
      <c r="HO91" s="64">
        <v>0.05</v>
      </c>
      <c r="HP91" s="64">
        <v>0</v>
      </c>
      <c r="HS91" s="64" t="s">
        <v>93</v>
      </c>
      <c r="HT91" s="64">
        <v>0.02</v>
      </c>
      <c r="HU91" s="64">
        <v>0</v>
      </c>
      <c r="HV91" s="64">
        <v>0.03</v>
      </c>
      <c r="HW91" s="64">
        <v>0</v>
      </c>
      <c r="HZ91" s="64" t="s">
        <v>93</v>
      </c>
      <c r="IA91" s="64">
        <v>0</v>
      </c>
      <c r="IB91" s="64">
        <v>0</v>
      </c>
      <c r="IC91" s="64">
        <v>0</v>
      </c>
      <c r="ID91" s="64">
        <v>0</v>
      </c>
      <c r="IG91" s="64" t="s">
        <v>93</v>
      </c>
      <c r="IH91" s="64">
        <v>0.1</v>
      </c>
      <c r="II91" s="64">
        <v>0</v>
      </c>
      <c r="IJ91" s="64">
        <v>0.17</v>
      </c>
      <c r="IK91" s="64">
        <v>0</v>
      </c>
      <c r="IN91" s="64" t="s">
        <v>93</v>
      </c>
      <c r="IO91" s="64">
        <v>0</v>
      </c>
      <c r="IP91" s="64">
        <v>0</v>
      </c>
      <c r="IQ91" s="64">
        <v>0</v>
      </c>
      <c r="IR91" s="64">
        <v>0</v>
      </c>
      <c r="IU91" t="s">
        <v>93</v>
      </c>
      <c r="IV91">
        <v>0.11</v>
      </c>
      <c r="IW91">
        <v>0.6</v>
      </c>
      <c r="IX91">
        <v>0</v>
      </c>
      <c r="IY91">
        <v>0</v>
      </c>
      <c r="JB91" t="s">
        <v>93</v>
      </c>
      <c r="JC91">
        <v>0.22</v>
      </c>
      <c r="JD91">
        <v>0.7</v>
      </c>
      <c r="JE91">
        <v>0</v>
      </c>
      <c r="JF91">
        <v>0</v>
      </c>
      <c r="JI91" s="64" t="s">
        <v>93</v>
      </c>
      <c r="JJ91" s="64">
        <v>0</v>
      </c>
      <c r="JK91" s="64">
        <v>0</v>
      </c>
      <c r="JL91" s="64">
        <v>0</v>
      </c>
      <c r="JM91" s="64">
        <v>0</v>
      </c>
      <c r="JP91" s="67" t="s">
        <v>93</v>
      </c>
      <c r="JQ91" s="67">
        <v>0</v>
      </c>
      <c r="JR91" s="67">
        <v>0</v>
      </c>
      <c r="JS91" s="67">
        <v>0</v>
      </c>
      <c r="JT91" s="67">
        <v>0</v>
      </c>
    </row>
    <row r="92" spans="1:280"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c r="EF92" s="6" t="s">
        <v>94</v>
      </c>
      <c r="EG92" s="6">
        <v>0.32</v>
      </c>
      <c r="EH92" s="6">
        <v>0</v>
      </c>
      <c r="EI92" s="6">
        <v>0.56999999999999995</v>
      </c>
      <c r="EJ92" s="6">
        <v>0</v>
      </c>
      <c r="EM92" s="6" t="s">
        <v>94</v>
      </c>
      <c r="EN92" s="6">
        <v>0.21</v>
      </c>
      <c r="EO92" s="6">
        <v>0.26</v>
      </c>
      <c r="EP92" s="6">
        <v>0.11</v>
      </c>
      <c r="EQ92" s="6">
        <v>0</v>
      </c>
      <c r="ET92" s="6" t="s">
        <v>94</v>
      </c>
      <c r="EU92" s="6">
        <v>0.06</v>
      </c>
      <c r="EV92" s="6">
        <v>0</v>
      </c>
      <c r="EW92" s="6">
        <v>0.1</v>
      </c>
      <c r="EX92" s="6">
        <v>0</v>
      </c>
      <c r="FA92" s="6" t="s">
        <v>94</v>
      </c>
      <c r="FB92" s="6">
        <v>0</v>
      </c>
      <c r="FC92" s="6">
        <v>0</v>
      </c>
      <c r="FD92" s="6">
        <v>0</v>
      </c>
      <c r="FE92" s="6">
        <v>0</v>
      </c>
      <c r="FH92" s="6" t="s">
        <v>94</v>
      </c>
      <c r="FI92" s="6">
        <v>0</v>
      </c>
      <c r="FJ92" s="6">
        <v>0</v>
      </c>
      <c r="FK92" s="6">
        <v>0</v>
      </c>
      <c r="FL92" s="6">
        <v>0</v>
      </c>
      <c r="FO92" s="6" t="s">
        <v>94</v>
      </c>
      <c r="FP92" s="6">
        <v>7.0000000000000007E-2</v>
      </c>
      <c r="FQ92" s="6">
        <v>0</v>
      </c>
      <c r="FR92" s="6">
        <v>0.11</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7.0000000000000007E-2</v>
      </c>
      <c r="GS92" s="58">
        <v>0</v>
      </c>
      <c r="GT92" s="58">
        <v>0.05</v>
      </c>
      <c r="GU92" s="58">
        <v>0</v>
      </c>
      <c r="GX92" s="60" t="s">
        <v>94</v>
      </c>
      <c r="GY92" s="60">
        <v>0</v>
      </c>
      <c r="GZ92" s="60">
        <v>0</v>
      </c>
      <c r="HA92" s="60">
        <v>0</v>
      </c>
      <c r="HB92" s="60">
        <v>0</v>
      </c>
      <c r="HE92" s="64" t="s">
        <v>94</v>
      </c>
      <c r="HF92" s="64">
        <v>0.35</v>
      </c>
      <c r="HG92" s="64">
        <v>1.52</v>
      </c>
      <c r="HH92" s="64">
        <v>0.12</v>
      </c>
      <c r="HI92" s="64">
        <v>0</v>
      </c>
      <c r="HL92" s="64" t="s">
        <v>94</v>
      </c>
      <c r="HM92" s="64">
        <v>0.08</v>
      </c>
      <c r="HN92" s="64">
        <v>0.36</v>
      </c>
      <c r="HO92" s="64">
        <v>0</v>
      </c>
      <c r="HP92" s="64">
        <v>0</v>
      </c>
      <c r="HS92" s="64" t="s">
        <v>94</v>
      </c>
      <c r="HT92" s="64">
        <v>7.0000000000000007E-2</v>
      </c>
      <c r="HU92" s="64">
        <v>0.43</v>
      </c>
      <c r="HV92" s="64">
        <v>0</v>
      </c>
      <c r="HW92" s="64">
        <v>0</v>
      </c>
      <c r="HZ92" s="64" t="s">
        <v>94</v>
      </c>
      <c r="IA92" s="64">
        <v>0.14000000000000001</v>
      </c>
      <c r="IB92" s="64">
        <v>0.61</v>
      </c>
      <c r="IC92" s="64">
        <v>7.0000000000000007E-2</v>
      </c>
      <c r="ID92" s="64">
        <v>0</v>
      </c>
      <c r="IG92" s="64" t="s">
        <v>94</v>
      </c>
      <c r="IH92" s="64">
        <v>0.09</v>
      </c>
      <c r="II92" s="64">
        <v>0.61</v>
      </c>
      <c r="IJ92" s="64">
        <v>0</v>
      </c>
      <c r="IK92" s="64">
        <v>0</v>
      </c>
      <c r="IN92" s="64" t="s">
        <v>94</v>
      </c>
      <c r="IO92" s="64">
        <v>0</v>
      </c>
      <c r="IP92" s="64">
        <v>0</v>
      </c>
      <c r="IQ92" s="64">
        <v>0</v>
      </c>
      <c r="IR92" s="64">
        <v>0</v>
      </c>
      <c r="IU92" t="s">
        <v>94</v>
      </c>
      <c r="IV92">
        <v>0</v>
      </c>
      <c r="IW92">
        <v>0</v>
      </c>
      <c r="IX92">
        <v>0</v>
      </c>
      <c r="IY92">
        <v>0</v>
      </c>
      <c r="JB92" t="s">
        <v>94</v>
      </c>
      <c r="JC92">
        <v>0</v>
      </c>
      <c r="JD92">
        <v>0</v>
      </c>
      <c r="JE92">
        <v>0</v>
      </c>
      <c r="JF92">
        <v>0</v>
      </c>
      <c r="JI92" s="64" t="s">
        <v>94</v>
      </c>
      <c r="JJ92" s="64">
        <v>0.1</v>
      </c>
      <c r="JK92" s="64">
        <v>0.53</v>
      </c>
      <c r="JL92" s="64">
        <v>0</v>
      </c>
      <c r="JM92" s="64">
        <v>0</v>
      </c>
      <c r="JP92" s="67" t="s">
        <v>94</v>
      </c>
      <c r="JQ92" s="67">
        <v>0</v>
      </c>
      <c r="JR92" s="67">
        <v>0</v>
      </c>
      <c r="JS92" s="67">
        <v>0</v>
      </c>
      <c r="JT92" s="67">
        <v>0</v>
      </c>
    </row>
    <row r="93" spans="1:280"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c r="EF93" s="6" t="s">
        <v>95</v>
      </c>
      <c r="EG93" s="6">
        <v>0.18</v>
      </c>
      <c r="EH93" s="6">
        <v>0.14000000000000001</v>
      </c>
      <c r="EI93" s="6">
        <v>0.14000000000000001</v>
      </c>
      <c r="EJ93" s="6">
        <v>0</v>
      </c>
      <c r="EM93" s="6" t="s">
        <v>95</v>
      </c>
      <c r="EN93" s="6">
        <v>0.5</v>
      </c>
      <c r="EO93" s="6">
        <v>0</v>
      </c>
      <c r="EP93" s="6">
        <v>0.1</v>
      </c>
      <c r="EQ93" s="6">
        <v>0</v>
      </c>
      <c r="ET93" s="6" t="s">
        <v>95</v>
      </c>
      <c r="EU93" s="6">
        <v>0.5</v>
      </c>
      <c r="EV93" s="6">
        <v>0.54</v>
      </c>
      <c r="EW93" s="6">
        <v>0.06</v>
      </c>
      <c r="EX93" s="6">
        <v>0</v>
      </c>
      <c r="FA93" s="6" t="s">
        <v>95</v>
      </c>
      <c r="FB93" s="6">
        <v>0.06</v>
      </c>
      <c r="FC93" s="6">
        <v>0.19</v>
      </c>
      <c r="FD93" s="6">
        <v>0.05</v>
      </c>
      <c r="FE93" s="6">
        <v>0</v>
      </c>
      <c r="FH93" s="6" t="s">
        <v>95</v>
      </c>
      <c r="FI93" s="6">
        <v>0.09</v>
      </c>
      <c r="FJ93" s="6">
        <v>0</v>
      </c>
      <c r="FK93" s="6">
        <v>7.0000000000000007E-2</v>
      </c>
      <c r="FL93" s="6">
        <v>0.3</v>
      </c>
      <c r="FO93" s="6" t="s">
        <v>95</v>
      </c>
      <c r="FP93" s="6">
        <v>0.26</v>
      </c>
      <c r="FQ93" s="6">
        <v>0.56999999999999995</v>
      </c>
      <c r="FR93" s="6">
        <v>0.25</v>
      </c>
      <c r="FS93" s="6">
        <v>0</v>
      </c>
      <c r="FV93" s="6" t="s">
        <v>95</v>
      </c>
      <c r="FW93" s="6">
        <v>0.08</v>
      </c>
      <c r="FX93" s="6">
        <v>0.46</v>
      </c>
      <c r="FY93" s="6">
        <v>0</v>
      </c>
      <c r="FZ93" s="6">
        <v>0</v>
      </c>
      <c r="GC93" s="6" t="s">
        <v>95</v>
      </c>
      <c r="GD93" s="6">
        <v>0.18</v>
      </c>
      <c r="GE93" s="6">
        <v>0</v>
      </c>
      <c r="GF93" s="6">
        <v>0.09</v>
      </c>
      <c r="GG93" s="6">
        <v>0</v>
      </c>
      <c r="GJ93" s="58" t="s">
        <v>95</v>
      </c>
      <c r="GK93" s="58">
        <v>0.11</v>
      </c>
      <c r="GL93" s="58">
        <v>0.16</v>
      </c>
      <c r="GM93" s="58">
        <v>0.14000000000000001</v>
      </c>
      <c r="GN93" s="58">
        <v>0</v>
      </c>
      <c r="GQ93" s="58" t="s">
        <v>95</v>
      </c>
      <c r="GR93" s="58">
        <v>0.02</v>
      </c>
      <c r="GS93" s="58">
        <v>0</v>
      </c>
      <c r="GT93" s="58">
        <v>0</v>
      </c>
      <c r="GU93" s="58">
        <v>0</v>
      </c>
      <c r="GX93" s="60" t="s">
        <v>95</v>
      </c>
      <c r="GY93" s="60">
        <v>0</v>
      </c>
      <c r="GZ93" s="60">
        <v>0</v>
      </c>
      <c r="HA93" s="60">
        <v>0</v>
      </c>
      <c r="HB93" s="60">
        <v>0</v>
      </c>
      <c r="HE93" s="64" t="s">
        <v>95</v>
      </c>
      <c r="HF93" s="64">
        <v>0</v>
      </c>
      <c r="HG93" s="64">
        <v>0</v>
      </c>
      <c r="HH93" s="64">
        <v>0</v>
      </c>
      <c r="HI93" s="64">
        <v>0</v>
      </c>
      <c r="HL93" s="64" t="s">
        <v>95</v>
      </c>
      <c r="HM93" s="64">
        <v>0.03</v>
      </c>
      <c r="HN93" s="64">
        <v>0</v>
      </c>
      <c r="HO93" s="64">
        <v>0.05</v>
      </c>
      <c r="HP93" s="64">
        <v>0</v>
      </c>
      <c r="HS93" s="64" t="s">
        <v>95</v>
      </c>
      <c r="HT93" s="64">
        <v>0.03</v>
      </c>
      <c r="HU93" s="64">
        <v>0.19</v>
      </c>
      <c r="HV93" s="64">
        <v>0</v>
      </c>
      <c r="HW93" s="64">
        <v>0</v>
      </c>
      <c r="HZ93" s="64" t="s">
        <v>95</v>
      </c>
      <c r="IA93" s="64">
        <v>0</v>
      </c>
      <c r="IB93" s="64">
        <v>0</v>
      </c>
      <c r="IC93" s="64">
        <v>0</v>
      </c>
      <c r="ID93" s="64">
        <v>0</v>
      </c>
      <c r="IG93" s="64" t="s">
        <v>95</v>
      </c>
      <c r="IH93" s="64">
        <v>0</v>
      </c>
      <c r="II93" s="64">
        <v>0</v>
      </c>
      <c r="IJ93" s="64">
        <v>0</v>
      </c>
      <c r="IK93" s="64">
        <v>0</v>
      </c>
      <c r="IN93" s="64" t="s">
        <v>95</v>
      </c>
      <c r="IO93" s="64">
        <v>0.05</v>
      </c>
      <c r="IP93" s="64">
        <v>0</v>
      </c>
      <c r="IQ93" s="64">
        <v>0</v>
      </c>
      <c r="IR93" s="64">
        <v>0</v>
      </c>
      <c r="IU93" t="s">
        <v>95</v>
      </c>
      <c r="IV93">
        <v>0</v>
      </c>
      <c r="IW93">
        <v>0</v>
      </c>
      <c r="IX93">
        <v>0</v>
      </c>
      <c r="IY93">
        <v>0</v>
      </c>
      <c r="JB93" t="s">
        <v>95</v>
      </c>
      <c r="JC93">
        <v>0.1</v>
      </c>
      <c r="JD93">
        <v>0</v>
      </c>
      <c r="JE93">
        <v>0</v>
      </c>
      <c r="JF93">
        <v>0</v>
      </c>
      <c r="JI93" s="64" t="s">
        <v>95</v>
      </c>
      <c r="JJ93" s="64">
        <v>0</v>
      </c>
      <c r="JK93" s="64">
        <v>0</v>
      </c>
      <c r="JL93" s="64">
        <v>0</v>
      </c>
      <c r="JM93" s="64">
        <v>0</v>
      </c>
      <c r="JP93" s="67" t="s">
        <v>95</v>
      </c>
      <c r="JQ93" s="67">
        <v>0</v>
      </c>
      <c r="JR93" s="67">
        <v>0</v>
      </c>
      <c r="JS93" s="67">
        <v>0</v>
      </c>
      <c r="JT93" s="67">
        <v>0</v>
      </c>
    </row>
    <row r="94" spans="1:280"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c r="EF94" s="6" t="s">
        <v>96</v>
      </c>
      <c r="EG94" s="6">
        <v>0.24</v>
      </c>
      <c r="EH94" s="6">
        <v>0.16</v>
      </c>
      <c r="EI94" s="6">
        <v>0.34</v>
      </c>
      <c r="EJ94" s="6">
        <v>0.11</v>
      </c>
      <c r="EM94" s="6" t="s">
        <v>96</v>
      </c>
      <c r="EN94" s="6">
        <v>1.1299999999999999</v>
      </c>
      <c r="EO94" s="6">
        <v>0.89</v>
      </c>
      <c r="EP94" s="6">
        <v>1.54</v>
      </c>
      <c r="EQ94" s="6">
        <v>0.17</v>
      </c>
      <c r="ET94" s="6" t="s">
        <v>96</v>
      </c>
      <c r="EU94" s="6">
        <v>0.9</v>
      </c>
      <c r="EV94" s="6">
        <v>1.25</v>
      </c>
      <c r="EW94" s="6">
        <v>0.97</v>
      </c>
      <c r="EX94" s="6">
        <v>0.3</v>
      </c>
      <c r="FA94" s="6" t="s">
        <v>96</v>
      </c>
      <c r="FB94" s="6">
        <v>0.5</v>
      </c>
      <c r="FC94" s="6">
        <v>0</v>
      </c>
      <c r="FD94" s="6">
        <v>0.12</v>
      </c>
      <c r="FE94" s="6">
        <v>2.2799999999999998</v>
      </c>
      <c r="FH94" s="6" t="s">
        <v>96</v>
      </c>
      <c r="FI94" s="6">
        <v>0.31</v>
      </c>
      <c r="FJ94" s="6">
        <v>0</v>
      </c>
      <c r="FK94" s="6">
        <v>0.09</v>
      </c>
      <c r="FL94" s="6">
        <v>1.62</v>
      </c>
      <c r="FO94" s="6" t="s">
        <v>96</v>
      </c>
      <c r="FP94" s="6">
        <v>0.16</v>
      </c>
      <c r="FQ94" s="6">
        <v>0</v>
      </c>
      <c r="FR94" s="6">
        <v>0.27</v>
      </c>
      <c r="FS94" s="6">
        <v>0</v>
      </c>
      <c r="FV94" s="6" t="s">
        <v>96</v>
      </c>
      <c r="FW94" s="6">
        <v>0.14000000000000001</v>
      </c>
      <c r="FX94" s="6">
        <v>0.4</v>
      </c>
      <c r="FY94" s="6">
        <v>0.12</v>
      </c>
      <c r="FZ94" s="6">
        <v>0</v>
      </c>
      <c r="GC94" s="6" t="s">
        <v>96</v>
      </c>
      <c r="GD94" s="6">
        <v>0.09</v>
      </c>
      <c r="GE94" s="6">
        <v>0.47</v>
      </c>
      <c r="GF94" s="6">
        <v>0</v>
      </c>
      <c r="GG94" s="6">
        <v>0</v>
      </c>
      <c r="GJ94" s="58" t="s">
        <v>96</v>
      </c>
      <c r="GK94" s="58">
        <v>0.05</v>
      </c>
      <c r="GL94" s="58">
        <v>0</v>
      </c>
      <c r="GM94" s="58">
        <v>0.08</v>
      </c>
      <c r="GN94" s="58">
        <v>0</v>
      </c>
      <c r="GQ94" s="58" t="s">
        <v>96</v>
      </c>
      <c r="GR94" s="58">
        <v>0.17</v>
      </c>
      <c r="GS94" s="58">
        <v>0</v>
      </c>
      <c r="GT94" s="58">
        <v>0.31</v>
      </c>
      <c r="GU94" s="58">
        <v>0</v>
      </c>
      <c r="GX94" s="60" t="s">
        <v>96</v>
      </c>
      <c r="GY94" s="60">
        <v>0.03</v>
      </c>
      <c r="GZ94" s="60">
        <v>0</v>
      </c>
      <c r="HA94" s="60">
        <v>0.04</v>
      </c>
      <c r="HB94" s="60">
        <v>0</v>
      </c>
      <c r="HE94" s="64" t="s">
        <v>96</v>
      </c>
      <c r="HF94" s="64">
        <v>0</v>
      </c>
      <c r="HG94" s="64">
        <v>0</v>
      </c>
      <c r="HH94" s="64">
        <v>0</v>
      </c>
      <c r="HI94" s="64">
        <v>0</v>
      </c>
      <c r="HL94" s="64" t="s">
        <v>96</v>
      </c>
      <c r="HM94" s="64">
        <v>0.05</v>
      </c>
      <c r="HN94" s="64">
        <v>0</v>
      </c>
      <c r="HO94" s="64">
        <v>0</v>
      </c>
      <c r="HP94" s="64">
        <v>0</v>
      </c>
      <c r="HS94" s="64" t="s">
        <v>96</v>
      </c>
      <c r="HT94" s="64">
        <v>0.03</v>
      </c>
      <c r="HU94" s="64">
        <v>0</v>
      </c>
      <c r="HV94" s="64">
        <v>0</v>
      </c>
      <c r="HW94" s="64">
        <v>0</v>
      </c>
      <c r="HZ94" s="64" t="s">
        <v>96</v>
      </c>
      <c r="IA94" s="64">
        <v>0.03</v>
      </c>
      <c r="IB94" s="64">
        <v>0</v>
      </c>
      <c r="IC94" s="64">
        <v>0.04</v>
      </c>
      <c r="ID94" s="64">
        <v>0</v>
      </c>
      <c r="IG94" s="64" t="s">
        <v>96</v>
      </c>
      <c r="IH94" s="64">
        <v>0.09</v>
      </c>
      <c r="II94" s="64">
        <v>0</v>
      </c>
      <c r="IJ94" s="64">
        <v>0.04</v>
      </c>
      <c r="IK94" s="64">
        <v>0</v>
      </c>
      <c r="IN94" s="64" t="s">
        <v>96</v>
      </c>
      <c r="IO94" s="64">
        <v>0</v>
      </c>
      <c r="IP94" s="64">
        <v>0</v>
      </c>
      <c r="IQ94" s="64">
        <v>0</v>
      </c>
      <c r="IR94" s="64">
        <v>0</v>
      </c>
      <c r="IU94" t="s">
        <v>96</v>
      </c>
      <c r="IV94">
        <v>0.03</v>
      </c>
      <c r="IW94">
        <v>0</v>
      </c>
      <c r="IX94">
        <v>0.05</v>
      </c>
      <c r="IY94">
        <v>0</v>
      </c>
      <c r="JB94" t="s">
        <v>96</v>
      </c>
      <c r="JC94">
        <v>0</v>
      </c>
      <c r="JD94">
        <v>0</v>
      </c>
      <c r="JE94">
        <v>0</v>
      </c>
      <c r="JF94">
        <v>0</v>
      </c>
      <c r="JI94" s="64" t="s">
        <v>96</v>
      </c>
      <c r="JJ94" s="64">
        <v>0</v>
      </c>
      <c r="JK94" s="64">
        <v>0</v>
      </c>
      <c r="JL94" s="64">
        <v>0</v>
      </c>
      <c r="JM94" s="64">
        <v>0</v>
      </c>
      <c r="JP94" s="67" t="s">
        <v>96</v>
      </c>
      <c r="JQ94" s="67">
        <v>0</v>
      </c>
      <c r="JR94" s="67">
        <v>0</v>
      </c>
      <c r="JS94" s="67">
        <v>0</v>
      </c>
      <c r="JT94" s="67">
        <v>0</v>
      </c>
    </row>
    <row r="95" spans="1:280"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c r="EF95" s="6" t="s">
        <v>97</v>
      </c>
      <c r="EG95" s="6">
        <v>0.14000000000000001</v>
      </c>
      <c r="EH95" s="6">
        <v>0</v>
      </c>
      <c r="EI95" s="6">
        <v>0.15</v>
      </c>
      <c r="EJ95" s="6">
        <v>0</v>
      </c>
      <c r="EM95" s="6" t="s">
        <v>97</v>
      </c>
      <c r="EN95" s="6">
        <v>0.08</v>
      </c>
      <c r="EO95" s="6">
        <v>0.41</v>
      </c>
      <c r="EP95" s="6">
        <v>0</v>
      </c>
      <c r="EQ95" s="6">
        <v>0</v>
      </c>
      <c r="ET95" s="6" t="s">
        <v>97</v>
      </c>
      <c r="EU95" s="6">
        <v>0</v>
      </c>
      <c r="EV95" s="6">
        <v>0</v>
      </c>
      <c r="EW95" s="6">
        <v>0</v>
      </c>
      <c r="EX95" s="6">
        <v>0</v>
      </c>
      <c r="FA95" s="6" t="s">
        <v>97</v>
      </c>
      <c r="FB95" s="6">
        <v>0</v>
      </c>
      <c r="FC95" s="6">
        <v>0</v>
      </c>
      <c r="FD95" s="6">
        <v>0</v>
      </c>
      <c r="FE95" s="6">
        <v>0</v>
      </c>
      <c r="FH95" s="6" t="s">
        <v>97</v>
      </c>
      <c r="FI95" s="6">
        <v>0.23</v>
      </c>
      <c r="FJ95" s="6">
        <v>0</v>
      </c>
      <c r="FK95" s="6">
        <v>0.05</v>
      </c>
      <c r="FL95" s="6">
        <v>0</v>
      </c>
      <c r="FO95" s="6" t="s">
        <v>97</v>
      </c>
      <c r="FP95" s="6">
        <v>0.23</v>
      </c>
      <c r="FQ95" s="6">
        <v>0</v>
      </c>
      <c r="FR95" s="6">
        <v>0.17</v>
      </c>
      <c r="FS95" s="6">
        <v>0</v>
      </c>
      <c r="FV95" s="6" t="s">
        <v>97</v>
      </c>
      <c r="FW95" s="6">
        <v>0</v>
      </c>
      <c r="FX95" s="6">
        <v>0</v>
      </c>
      <c r="FY95" s="6">
        <v>0</v>
      </c>
      <c r="FZ95" s="6">
        <v>0</v>
      </c>
      <c r="GC95" s="6" t="s">
        <v>97</v>
      </c>
      <c r="GD95" s="6">
        <v>0</v>
      </c>
      <c r="GE95" s="6">
        <v>0</v>
      </c>
      <c r="GF95" s="6">
        <v>0</v>
      </c>
      <c r="GG95" s="6">
        <v>0</v>
      </c>
      <c r="GJ95" s="58" t="s">
        <v>97</v>
      </c>
      <c r="GK95" s="58">
        <v>0.04</v>
      </c>
      <c r="GL95" s="58">
        <v>0</v>
      </c>
      <c r="GM95" s="58">
        <v>0.06</v>
      </c>
      <c r="GN95" s="58">
        <v>0</v>
      </c>
      <c r="GQ95" s="58" t="s">
        <v>97</v>
      </c>
      <c r="GR95" s="58">
        <v>0</v>
      </c>
      <c r="GS95" s="58">
        <v>0</v>
      </c>
      <c r="GT95" s="58">
        <v>0</v>
      </c>
      <c r="GU95" s="58">
        <v>0</v>
      </c>
      <c r="GX95" s="60" t="s">
        <v>97</v>
      </c>
      <c r="GY95" s="60">
        <v>0.06</v>
      </c>
      <c r="GZ95" s="60">
        <v>0</v>
      </c>
      <c r="HA95" s="60">
        <v>0.1</v>
      </c>
      <c r="HB95" s="60">
        <v>0</v>
      </c>
      <c r="HE95" s="64" t="s">
        <v>97</v>
      </c>
      <c r="HF95" s="64">
        <v>0.26</v>
      </c>
      <c r="HG95" s="64">
        <v>0</v>
      </c>
      <c r="HH95" s="64">
        <v>0.33</v>
      </c>
      <c r="HI95" s="64">
        <v>0</v>
      </c>
      <c r="HL95" s="64" t="s">
        <v>97</v>
      </c>
      <c r="HM95" s="64">
        <v>0.02</v>
      </c>
      <c r="HN95" s="64">
        <v>0</v>
      </c>
      <c r="HO95" s="64">
        <v>0</v>
      </c>
      <c r="HP95" s="64">
        <v>0</v>
      </c>
      <c r="HS95" s="64" t="s">
        <v>97</v>
      </c>
      <c r="HT95" s="64">
        <v>0</v>
      </c>
      <c r="HU95" s="64">
        <v>0</v>
      </c>
      <c r="HV95" s="64">
        <v>0</v>
      </c>
      <c r="HW95" s="64">
        <v>0</v>
      </c>
      <c r="HZ95" s="64" t="s">
        <v>97</v>
      </c>
      <c r="IA95" s="64">
        <v>0.11</v>
      </c>
      <c r="IB95" s="64">
        <v>0</v>
      </c>
      <c r="IC95" s="64">
        <v>0.18</v>
      </c>
      <c r="ID95" s="64">
        <v>0</v>
      </c>
      <c r="IG95" s="64" t="s">
        <v>97</v>
      </c>
      <c r="IH95" s="64">
        <v>0</v>
      </c>
      <c r="II95" s="64">
        <v>0</v>
      </c>
      <c r="IJ95" s="64">
        <v>0</v>
      </c>
      <c r="IK95" s="64">
        <v>0</v>
      </c>
      <c r="IN95" s="64" t="s">
        <v>97</v>
      </c>
      <c r="IO95" s="64">
        <v>0.08</v>
      </c>
      <c r="IP95" s="64">
        <v>0</v>
      </c>
      <c r="IQ95" s="64">
        <v>0.14000000000000001</v>
      </c>
      <c r="IR95" s="64">
        <v>0</v>
      </c>
      <c r="IU95" t="s">
        <v>97</v>
      </c>
      <c r="IV95">
        <v>0.03</v>
      </c>
      <c r="IW95">
        <v>0</v>
      </c>
      <c r="IX95">
        <v>0</v>
      </c>
      <c r="IY95">
        <v>0</v>
      </c>
      <c r="JB95" t="s">
        <v>97</v>
      </c>
      <c r="JC95">
        <v>0.08</v>
      </c>
      <c r="JD95">
        <v>0</v>
      </c>
      <c r="JE95">
        <v>0</v>
      </c>
      <c r="JF95">
        <v>0</v>
      </c>
      <c r="JI95" s="64" t="s">
        <v>97</v>
      </c>
      <c r="JJ95" s="64">
        <v>0.08</v>
      </c>
      <c r="JK95" s="64">
        <v>0</v>
      </c>
      <c r="JL95" s="64">
        <v>0</v>
      </c>
      <c r="JM95" s="64">
        <v>0</v>
      </c>
      <c r="JP95" s="67" t="s">
        <v>97</v>
      </c>
      <c r="JQ95" s="67">
        <v>0.08</v>
      </c>
      <c r="JR95" s="67">
        <v>0</v>
      </c>
      <c r="JS95" s="67">
        <v>0.08</v>
      </c>
      <c r="JT95" s="67">
        <v>0</v>
      </c>
    </row>
    <row r="96" spans="1:280"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c r="EF96" s="6" t="s">
        <v>98</v>
      </c>
      <c r="EG96" s="6">
        <v>0.98</v>
      </c>
      <c r="EH96" s="6">
        <v>0.53</v>
      </c>
      <c r="EI96" s="6">
        <v>1.1299999999999999</v>
      </c>
      <c r="EJ96" s="6">
        <v>1.52</v>
      </c>
      <c r="EM96" s="6" t="s">
        <v>98</v>
      </c>
      <c r="EN96" s="6">
        <v>0.48</v>
      </c>
      <c r="EO96" s="6">
        <v>0</v>
      </c>
      <c r="EP96" s="6">
        <v>0.78</v>
      </c>
      <c r="EQ96" s="6">
        <v>0</v>
      </c>
      <c r="ET96" s="6" t="s">
        <v>98</v>
      </c>
      <c r="EU96" s="6">
        <v>0.53</v>
      </c>
      <c r="EV96" s="6">
        <v>0</v>
      </c>
      <c r="EW96" s="6">
        <v>0.87</v>
      </c>
      <c r="EX96" s="6">
        <v>0</v>
      </c>
      <c r="FA96" s="6" t="s">
        <v>98</v>
      </c>
      <c r="FB96" s="6">
        <v>0.48</v>
      </c>
      <c r="FC96" s="6">
        <v>1.05</v>
      </c>
      <c r="FD96" s="6">
        <v>0.52</v>
      </c>
      <c r="FE96" s="6">
        <v>0</v>
      </c>
      <c r="FH96" s="6" t="s">
        <v>98</v>
      </c>
      <c r="FI96" s="6">
        <v>0.51</v>
      </c>
      <c r="FJ96" s="6">
        <v>0.2</v>
      </c>
      <c r="FK96" s="6">
        <v>0.8</v>
      </c>
      <c r="FL96" s="6">
        <v>0</v>
      </c>
      <c r="FO96" s="6" t="s">
        <v>98</v>
      </c>
      <c r="FP96" s="6">
        <v>0.34</v>
      </c>
      <c r="FQ96" s="6">
        <v>0.16</v>
      </c>
      <c r="FR96" s="6">
        <v>0.5</v>
      </c>
      <c r="FS96" s="6">
        <v>0.1</v>
      </c>
      <c r="FV96" s="6" t="s">
        <v>98</v>
      </c>
      <c r="FW96" s="6">
        <v>0.03</v>
      </c>
      <c r="FX96" s="6">
        <v>0</v>
      </c>
      <c r="FY96" s="6">
        <v>0.06</v>
      </c>
      <c r="FZ96" s="6">
        <v>0</v>
      </c>
      <c r="GC96" s="6" t="s">
        <v>98</v>
      </c>
      <c r="GD96" s="6">
        <v>0.05</v>
      </c>
      <c r="GE96" s="6">
        <v>0</v>
      </c>
      <c r="GF96" s="6">
        <v>0.1</v>
      </c>
      <c r="GG96" s="6">
        <v>0</v>
      </c>
      <c r="GJ96" s="58" t="s">
        <v>98</v>
      </c>
      <c r="GK96" s="58">
        <v>0</v>
      </c>
      <c r="GL96" s="58">
        <v>0</v>
      </c>
      <c r="GM96" s="58">
        <v>0</v>
      </c>
      <c r="GN96" s="58">
        <v>0</v>
      </c>
      <c r="GQ96" s="58" t="s">
        <v>98</v>
      </c>
      <c r="GR96" s="58">
        <v>0</v>
      </c>
      <c r="GS96" s="58">
        <v>0</v>
      </c>
      <c r="GT96" s="58">
        <v>0</v>
      </c>
      <c r="GU96" s="58">
        <v>0</v>
      </c>
      <c r="GX96" s="60" t="s">
        <v>98</v>
      </c>
      <c r="GY96" s="60">
        <v>0</v>
      </c>
      <c r="GZ96" s="60">
        <v>0</v>
      </c>
      <c r="HA96" s="60">
        <v>0</v>
      </c>
      <c r="HB96" s="60">
        <v>0</v>
      </c>
      <c r="HE96" s="64" t="s">
        <v>98</v>
      </c>
      <c r="HF96" s="64">
        <v>0</v>
      </c>
      <c r="HG96" s="64">
        <v>0</v>
      </c>
      <c r="HH96" s="64">
        <v>0</v>
      </c>
      <c r="HI96" s="64">
        <v>0</v>
      </c>
      <c r="HL96" s="64" t="s">
        <v>98</v>
      </c>
      <c r="HM96" s="64">
        <v>7.0000000000000007E-2</v>
      </c>
      <c r="HN96" s="64">
        <v>0</v>
      </c>
      <c r="HO96" s="64">
        <v>0</v>
      </c>
      <c r="HP96" s="64">
        <v>0.35</v>
      </c>
      <c r="HS96" s="64" t="s">
        <v>98</v>
      </c>
      <c r="HT96" s="64">
        <v>0.14000000000000001</v>
      </c>
      <c r="HU96" s="64">
        <v>0</v>
      </c>
      <c r="HV96" s="64">
        <v>0</v>
      </c>
      <c r="HW96" s="64">
        <v>0</v>
      </c>
      <c r="HZ96" s="64" t="s">
        <v>98</v>
      </c>
      <c r="IA96" s="64">
        <v>0.08</v>
      </c>
      <c r="IB96" s="64">
        <v>0</v>
      </c>
      <c r="IC96" s="64">
        <v>0</v>
      </c>
      <c r="ID96" s="64">
        <v>0.35</v>
      </c>
      <c r="IG96" s="64" t="s">
        <v>98</v>
      </c>
      <c r="IH96" s="64">
        <v>0.02</v>
      </c>
      <c r="II96" s="64">
        <v>0</v>
      </c>
      <c r="IJ96" s="64">
        <v>0</v>
      </c>
      <c r="IK96" s="64">
        <v>0</v>
      </c>
      <c r="IN96" s="64" t="s">
        <v>98</v>
      </c>
      <c r="IO96" s="64">
        <v>0</v>
      </c>
      <c r="IP96" s="64">
        <v>0</v>
      </c>
      <c r="IQ96" s="64">
        <v>0</v>
      </c>
      <c r="IR96" s="64">
        <v>0</v>
      </c>
      <c r="IU96" t="s">
        <v>98</v>
      </c>
      <c r="IV96">
        <v>0</v>
      </c>
      <c r="IW96">
        <v>0</v>
      </c>
      <c r="IX96">
        <v>0</v>
      </c>
      <c r="IY96">
        <v>0</v>
      </c>
      <c r="JB96" t="s">
        <v>98</v>
      </c>
      <c r="JC96">
        <v>0</v>
      </c>
      <c r="JD96">
        <v>0</v>
      </c>
      <c r="JE96">
        <v>0</v>
      </c>
      <c r="JF96">
        <v>0</v>
      </c>
      <c r="JI96" s="64" t="s">
        <v>98</v>
      </c>
      <c r="JJ96" s="64">
        <v>0</v>
      </c>
      <c r="JK96" s="64">
        <v>0</v>
      </c>
      <c r="JL96" s="64">
        <v>0</v>
      </c>
      <c r="JM96" s="64">
        <v>0</v>
      </c>
      <c r="JP96" s="67" t="s">
        <v>98</v>
      </c>
      <c r="JQ96" s="67">
        <v>0</v>
      </c>
      <c r="JR96" s="67">
        <v>0</v>
      </c>
      <c r="JS96" s="67">
        <v>0</v>
      </c>
      <c r="JT96" s="67">
        <v>0</v>
      </c>
    </row>
    <row r="97" spans="1:280"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c r="EF97" s="6" t="s">
        <v>99</v>
      </c>
      <c r="EG97" s="6">
        <v>0.13</v>
      </c>
      <c r="EH97" s="6">
        <v>0.11</v>
      </c>
      <c r="EI97" s="6">
        <v>0.18</v>
      </c>
      <c r="EJ97" s="6">
        <v>0</v>
      </c>
      <c r="EM97" s="6" t="s">
        <v>99</v>
      </c>
      <c r="EN97" s="6">
        <v>0</v>
      </c>
      <c r="EO97" s="6">
        <v>0</v>
      </c>
      <c r="EP97" s="6">
        <v>0</v>
      </c>
      <c r="EQ97" s="6">
        <v>0</v>
      </c>
      <c r="ET97" s="6" t="s">
        <v>99</v>
      </c>
      <c r="EU97" s="6">
        <v>0</v>
      </c>
      <c r="EV97" s="6">
        <v>0</v>
      </c>
      <c r="EW97" s="6">
        <v>0</v>
      </c>
      <c r="EX97" s="6">
        <v>0</v>
      </c>
      <c r="FA97" s="6" t="s">
        <v>99</v>
      </c>
      <c r="FB97" s="6">
        <v>0.03</v>
      </c>
      <c r="FC97" s="6">
        <v>0</v>
      </c>
      <c r="FD97" s="6">
        <v>0.05</v>
      </c>
      <c r="FE97" s="6">
        <v>0</v>
      </c>
      <c r="FH97" s="6" t="s">
        <v>99</v>
      </c>
      <c r="FI97" s="6">
        <v>0.03</v>
      </c>
      <c r="FJ97" s="6">
        <v>0</v>
      </c>
      <c r="FK97" s="6">
        <v>0</v>
      </c>
      <c r="FL97" s="6">
        <v>0</v>
      </c>
      <c r="FO97" s="6" t="s">
        <v>99</v>
      </c>
      <c r="FP97" s="6">
        <v>0</v>
      </c>
      <c r="FQ97" s="6">
        <v>0</v>
      </c>
      <c r="FR97" s="6">
        <v>0</v>
      </c>
      <c r="FS97" s="6">
        <v>0</v>
      </c>
      <c r="FV97" s="6" t="s">
        <v>99</v>
      </c>
      <c r="FW97" s="6">
        <v>0</v>
      </c>
      <c r="FX97" s="6">
        <v>0</v>
      </c>
      <c r="FY97" s="6">
        <v>0</v>
      </c>
      <c r="FZ97" s="6">
        <v>0</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0" t="s">
        <v>99</v>
      </c>
      <c r="GY97" s="60">
        <v>0.02</v>
      </c>
      <c r="GZ97" s="60">
        <v>0</v>
      </c>
      <c r="HA97" s="60">
        <v>0</v>
      </c>
      <c r="HB97" s="60">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c r="IU97" t="s">
        <v>99</v>
      </c>
      <c r="IV97">
        <v>0</v>
      </c>
      <c r="IW97">
        <v>0</v>
      </c>
      <c r="IX97">
        <v>0</v>
      </c>
      <c r="IY97">
        <v>0</v>
      </c>
      <c r="JB97" t="s">
        <v>99</v>
      </c>
      <c r="JC97">
        <v>0</v>
      </c>
      <c r="JD97">
        <v>0</v>
      </c>
      <c r="JE97">
        <v>0</v>
      </c>
      <c r="JF97">
        <v>0</v>
      </c>
      <c r="JI97" s="64" t="s">
        <v>99</v>
      </c>
      <c r="JJ97" s="64">
        <v>0</v>
      </c>
      <c r="JK97" s="64">
        <v>0</v>
      </c>
      <c r="JL97" s="64">
        <v>0</v>
      </c>
      <c r="JM97" s="64">
        <v>0</v>
      </c>
      <c r="JP97" s="67" t="s">
        <v>99</v>
      </c>
      <c r="JQ97" s="67">
        <v>0.09</v>
      </c>
      <c r="JR97" s="67">
        <v>0</v>
      </c>
      <c r="JS97" s="67">
        <v>0</v>
      </c>
      <c r="JT97" s="67">
        <v>0</v>
      </c>
    </row>
    <row r="98" spans="1:280"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c r="EF98" s="6" t="s">
        <v>100</v>
      </c>
      <c r="EG98" s="6">
        <v>0.05</v>
      </c>
      <c r="EH98" s="6">
        <v>0.22</v>
      </c>
      <c r="EI98" s="6">
        <v>0</v>
      </c>
      <c r="EJ98" s="6">
        <v>0</v>
      </c>
      <c r="EM98" s="6" t="s">
        <v>100</v>
      </c>
      <c r="EN98" s="6">
        <v>0</v>
      </c>
      <c r="EO98" s="6">
        <v>0</v>
      </c>
      <c r="EP98" s="6">
        <v>0</v>
      </c>
      <c r="EQ98" s="6">
        <v>0</v>
      </c>
      <c r="ET98" s="6" t="s">
        <v>100</v>
      </c>
      <c r="EU98" s="6">
        <v>0.13</v>
      </c>
      <c r="EV98" s="6">
        <v>0</v>
      </c>
      <c r="EW98" s="6">
        <v>0.21</v>
      </c>
      <c r="EX98" s="6">
        <v>0</v>
      </c>
      <c r="FA98" s="6" t="s">
        <v>100</v>
      </c>
      <c r="FB98" s="6">
        <v>0.04</v>
      </c>
      <c r="FC98" s="6">
        <v>0</v>
      </c>
      <c r="FD98" s="6">
        <v>7.0000000000000007E-2</v>
      </c>
      <c r="FE98" s="6">
        <v>0</v>
      </c>
      <c r="FH98" s="6" t="s">
        <v>100</v>
      </c>
      <c r="FI98" s="6">
        <v>0.16</v>
      </c>
      <c r="FJ98" s="6">
        <v>0</v>
      </c>
      <c r="FK98" s="6">
        <v>0.27</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0.01</v>
      </c>
      <c r="GL98" s="58">
        <v>0</v>
      </c>
      <c r="GM98" s="58">
        <v>0.03</v>
      </c>
      <c r="GN98" s="58">
        <v>0</v>
      </c>
      <c r="GQ98" s="58" t="s">
        <v>100</v>
      </c>
      <c r="GR98" s="58">
        <v>0.06</v>
      </c>
      <c r="GS98" s="58">
        <v>0</v>
      </c>
      <c r="GT98" s="58">
        <v>0.1</v>
      </c>
      <c r="GU98" s="58">
        <v>0</v>
      </c>
      <c r="GX98" s="60" t="s">
        <v>100</v>
      </c>
      <c r="GY98" s="60">
        <v>0.14000000000000001</v>
      </c>
      <c r="GZ98" s="60">
        <v>0</v>
      </c>
      <c r="HA98" s="60">
        <v>0.04</v>
      </c>
      <c r="HB98" s="60">
        <v>0</v>
      </c>
      <c r="HE98" s="64" t="s">
        <v>100</v>
      </c>
      <c r="HF98" s="64">
        <v>0</v>
      </c>
      <c r="HG98" s="64">
        <v>0</v>
      </c>
      <c r="HH98" s="64">
        <v>0</v>
      </c>
      <c r="HI98" s="64">
        <v>0</v>
      </c>
      <c r="HL98" s="64" t="s">
        <v>100</v>
      </c>
      <c r="HM98" s="64">
        <v>0</v>
      </c>
      <c r="HN98" s="64">
        <v>0</v>
      </c>
      <c r="HO98" s="64">
        <v>0</v>
      </c>
      <c r="HP98" s="64">
        <v>0</v>
      </c>
      <c r="HS98" s="64" t="s">
        <v>100</v>
      </c>
      <c r="HT98" s="64">
        <v>0.11</v>
      </c>
      <c r="HU98" s="64">
        <v>0</v>
      </c>
      <c r="HV98" s="64">
        <v>0</v>
      </c>
      <c r="HW98" s="64">
        <v>0</v>
      </c>
      <c r="HZ98" s="64" t="s">
        <v>100</v>
      </c>
      <c r="IA98" s="64">
        <v>0.09</v>
      </c>
      <c r="IB98" s="64">
        <v>0</v>
      </c>
      <c r="IC98" s="64">
        <v>0</v>
      </c>
      <c r="ID98" s="64">
        <v>0</v>
      </c>
      <c r="IG98" s="64" t="s">
        <v>100</v>
      </c>
      <c r="IH98" s="64">
        <v>0.01</v>
      </c>
      <c r="II98" s="64">
        <v>0</v>
      </c>
      <c r="IJ98" s="64">
        <v>0.02</v>
      </c>
      <c r="IK98" s="64">
        <v>0</v>
      </c>
      <c r="IN98" s="64" t="s">
        <v>100</v>
      </c>
      <c r="IO98" s="64">
        <v>0.1</v>
      </c>
      <c r="IP98" s="64">
        <v>0</v>
      </c>
      <c r="IQ98" s="64">
        <v>0</v>
      </c>
      <c r="IR98" s="64">
        <v>0</v>
      </c>
      <c r="IU98" t="s">
        <v>100</v>
      </c>
      <c r="IV98">
        <v>0.21</v>
      </c>
      <c r="IW98">
        <v>0</v>
      </c>
      <c r="IX98">
        <v>0.18</v>
      </c>
      <c r="IY98">
        <v>0</v>
      </c>
      <c r="JB98" t="s">
        <v>100</v>
      </c>
      <c r="JC98">
        <v>0.18</v>
      </c>
      <c r="JD98">
        <v>0.33</v>
      </c>
      <c r="JE98">
        <v>0</v>
      </c>
      <c r="JF98">
        <v>0</v>
      </c>
      <c r="JI98" s="64" t="s">
        <v>100</v>
      </c>
      <c r="JJ98" s="64">
        <v>0.13</v>
      </c>
      <c r="JK98" s="64">
        <v>0</v>
      </c>
      <c r="JL98" s="64">
        <v>0</v>
      </c>
      <c r="JM98" s="64">
        <v>0</v>
      </c>
      <c r="JP98" s="67" t="s">
        <v>100</v>
      </c>
      <c r="JQ98" s="67">
        <v>0.11</v>
      </c>
      <c r="JR98" s="67">
        <v>0</v>
      </c>
      <c r="JS98" s="67">
        <v>0</v>
      </c>
      <c r="JT98" s="67">
        <v>0</v>
      </c>
    </row>
    <row r="99" spans="1:280"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c r="EF99" s="6" t="s">
        <v>101</v>
      </c>
      <c r="EG99" s="6">
        <v>0</v>
      </c>
      <c r="EH99" s="6">
        <v>0</v>
      </c>
      <c r="EI99" s="6">
        <v>0</v>
      </c>
      <c r="EJ99" s="6">
        <v>0</v>
      </c>
      <c r="EM99" s="6" t="s">
        <v>101</v>
      </c>
      <c r="EN99" s="6">
        <v>0</v>
      </c>
      <c r="EO99" s="6">
        <v>0</v>
      </c>
      <c r="EP99" s="6">
        <v>0</v>
      </c>
      <c r="EQ99" s="6">
        <v>0</v>
      </c>
      <c r="ET99" s="6" t="s">
        <v>101</v>
      </c>
      <c r="EU99" s="6">
        <v>0</v>
      </c>
      <c r="EV99" s="6">
        <v>0</v>
      </c>
      <c r="EW99" s="6">
        <v>0</v>
      </c>
      <c r="EX99" s="6">
        <v>0</v>
      </c>
      <c r="FA99" s="6" t="s">
        <v>101</v>
      </c>
      <c r="FB99" s="6">
        <v>0.21</v>
      </c>
      <c r="FC99" s="6">
        <v>0</v>
      </c>
      <c r="FD99" s="6">
        <v>0</v>
      </c>
      <c r="FE99" s="6">
        <v>0</v>
      </c>
      <c r="FH99" s="6" t="s">
        <v>101</v>
      </c>
      <c r="FI99" s="6">
        <v>0</v>
      </c>
      <c r="FJ99" s="6">
        <v>0</v>
      </c>
      <c r="FK99" s="6">
        <v>0</v>
      </c>
      <c r="FL99" s="6">
        <v>0</v>
      </c>
      <c r="FO99" s="6" t="s">
        <v>101</v>
      </c>
      <c r="FP99" s="6">
        <v>0</v>
      </c>
      <c r="FQ99" s="6">
        <v>0</v>
      </c>
      <c r="FR99" s="6">
        <v>0</v>
      </c>
      <c r="FS99" s="6">
        <v>0</v>
      </c>
      <c r="FV99" s="6" t="s">
        <v>101</v>
      </c>
      <c r="FW99" s="6">
        <v>0</v>
      </c>
      <c r="FX99" s="6">
        <v>0</v>
      </c>
      <c r="FY99" s="6">
        <v>0</v>
      </c>
      <c r="FZ99" s="6">
        <v>0</v>
      </c>
      <c r="GC99" s="6" t="s">
        <v>101</v>
      </c>
      <c r="GD99" s="6">
        <v>0</v>
      </c>
      <c r="GE99" s="6">
        <v>0</v>
      </c>
      <c r="GF99" s="6">
        <v>0</v>
      </c>
      <c r="GG99" s="6">
        <v>0</v>
      </c>
      <c r="GJ99" s="58" t="s">
        <v>101</v>
      </c>
      <c r="GK99" s="58">
        <v>0</v>
      </c>
      <c r="GL99" s="58">
        <v>0</v>
      </c>
      <c r="GM99" s="58">
        <v>0</v>
      </c>
      <c r="GN99" s="58">
        <v>0</v>
      </c>
      <c r="GQ99" s="58" t="s">
        <v>101</v>
      </c>
      <c r="GR99" s="58">
        <v>0</v>
      </c>
      <c r="GS99" s="58">
        <v>0</v>
      </c>
      <c r="GT99" s="58">
        <v>0</v>
      </c>
      <c r="GU99" s="58">
        <v>0</v>
      </c>
      <c r="GX99" s="60" t="s">
        <v>101</v>
      </c>
      <c r="GY99" s="60">
        <v>0.06</v>
      </c>
      <c r="GZ99" s="60">
        <v>0</v>
      </c>
      <c r="HA99" s="60">
        <v>0</v>
      </c>
      <c r="HB99" s="60">
        <v>0</v>
      </c>
      <c r="HE99" s="64" t="s">
        <v>101</v>
      </c>
      <c r="HF99" s="64">
        <v>0</v>
      </c>
      <c r="HG99" s="64">
        <v>0</v>
      </c>
      <c r="HH99" s="64">
        <v>0</v>
      </c>
      <c r="HI99" s="64">
        <v>0</v>
      </c>
      <c r="HL99" s="64" t="s">
        <v>101</v>
      </c>
      <c r="HM99" s="64">
        <v>0</v>
      </c>
      <c r="HN99" s="64">
        <v>0</v>
      </c>
      <c r="HO99" s="64">
        <v>0</v>
      </c>
      <c r="HP99" s="64">
        <v>0</v>
      </c>
      <c r="HS99" s="64" t="s">
        <v>101</v>
      </c>
      <c r="HT99" s="64">
        <v>0</v>
      </c>
      <c r="HU99" s="64">
        <v>0</v>
      </c>
      <c r="HV99" s="64">
        <v>0</v>
      </c>
      <c r="HW99" s="64">
        <v>0</v>
      </c>
      <c r="HZ99" s="64" t="s">
        <v>101</v>
      </c>
      <c r="IA99" s="64">
        <v>0</v>
      </c>
      <c r="IB99" s="64">
        <v>0</v>
      </c>
      <c r="IC99" s="64">
        <v>0</v>
      </c>
      <c r="ID99" s="64">
        <v>0</v>
      </c>
      <c r="IG99" s="64" t="s">
        <v>101</v>
      </c>
      <c r="IH99" s="64">
        <v>0</v>
      </c>
      <c r="II99" s="64">
        <v>0</v>
      </c>
      <c r="IJ99" s="64">
        <v>0</v>
      </c>
      <c r="IK99" s="64">
        <v>0</v>
      </c>
      <c r="IN99" s="64" t="s">
        <v>101</v>
      </c>
      <c r="IO99" s="64">
        <v>0</v>
      </c>
      <c r="IP99" s="64">
        <v>0</v>
      </c>
      <c r="IQ99" s="64">
        <v>0</v>
      </c>
      <c r="IR99" s="64">
        <v>0</v>
      </c>
      <c r="IU99" t="s">
        <v>101</v>
      </c>
      <c r="IV99">
        <v>0</v>
      </c>
      <c r="IW99">
        <v>0</v>
      </c>
      <c r="IX99">
        <v>0</v>
      </c>
      <c r="IY99">
        <v>0</v>
      </c>
      <c r="JB99" t="s">
        <v>101</v>
      </c>
      <c r="JC99">
        <v>0</v>
      </c>
      <c r="JD99">
        <v>0</v>
      </c>
      <c r="JE99">
        <v>0</v>
      </c>
      <c r="JF99">
        <v>0</v>
      </c>
      <c r="JI99" s="64" t="s">
        <v>101</v>
      </c>
      <c r="JJ99" s="64">
        <v>0.08</v>
      </c>
      <c r="JK99" s="64">
        <v>0</v>
      </c>
      <c r="JL99" s="64">
        <v>0.14000000000000001</v>
      </c>
      <c r="JM99" s="64">
        <v>0</v>
      </c>
      <c r="JP99" s="67" t="s">
        <v>101</v>
      </c>
      <c r="JQ99" s="67">
        <v>0</v>
      </c>
      <c r="JR99" s="67">
        <v>0</v>
      </c>
      <c r="JS99" s="67">
        <v>0</v>
      </c>
      <c r="JT99" s="67">
        <v>0</v>
      </c>
    </row>
    <row r="100" spans="1:280"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c r="EF100" s="6" t="s">
        <v>102</v>
      </c>
      <c r="EG100" s="6">
        <v>0.55000000000000004</v>
      </c>
      <c r="EH100" s="6">
        <v>0.14000000000000001</v>
      </c>
      <c r="EI100" s="6">
        <v>0.88</v>
      </c>
      <c r="EJ100" s="6">
        <v>0</v>
      </c>
      <c r="EM100" s="6" t="s">
        <v>102</v>
      </c>
      <c r="EN100" s="6">
        <v>0.16</v>
      </c>
      <c r="EO100" s="6">
        <v>0</v>
      </c>
      <c r="EP100" s="6">
        <v>0.26</v>
      </c>
      <c r="EQ100" s="6">
        <v>0</v>
      </c>
      <c r="ET100" s="6" t="s">
        <v>102</v>
      </c>
      <c r="EU100" s="6">
        <v>0.47</v>
      </c>
      <c r="EV100" s="6">
        <v>0</v>
      </c>
      <c r="EW100" s="6">
        <v>0.77</v>
      </c>
      <c r="EX100" s="6">
        <v>0</v>
      </c>
      <c r="FA100" s="6" t="s">
        <v>102</v>
      </c>
      <c r="FB100" s="6">
        <v>0.18</v>
      </c>
      <c r="FC100" s="6">
        <v>0</v>
      </c>
      <c r="FD100" s="6">
        <v>0.23</v>
      </c>
      <c r="FE100" s="6">
        <v>0</v>
      </c>
      <c r="FH100" s="6" t="s">
        <v>102</v>
      </c>
      <c r="FI100" s="6">
        <v>0.28999999999999998</v>
      </c>
      <c r="FJ100" s="6">
        <v>0.12</v>
      </c>
      <c r="FK100" s="6">
        <v>0.33</v>
      </c>
      <c r="FL100" s="6">
        <v>0</v>
      </c>
      <c r="FO100" s="6" t="s">
        <v>102</v>
      </c>
      <c r="FP100" s="6">
        <v>0.13</v>
      </c>
      <c r="FQ100" s="6">
        <v>0</v>
      </c>
      <c r="FR100" s="6">
        <v>0.22</v>
      </c>
      <c r="FS100" s="6">
        <v>0</v>
      </c>
      <c r="FV100" s="6" t="s">
        <v>102</v>
      </c>
      <c r="FW100" s="6">
        <v>0.15</v>
      </c>
      <c r="FX100" s="6">
        <v>0</v>
      </c>
      <c r="FY100" s="6">
        <v>0.24</v>
      </c>
      <c r="FZ100" s="6">
        <v>0</v>
      </c>
      <c r="GC100" s="6" t="s">
        <v>102</v>
      </c>
      <c r="GD100" s="6">
        <v>0.2</v>
      </c>
      <c r="GE100" s="6">
        <v>0</v>
      </c>
      <c r="GF100" s="6">
        <v>0.35</v>
      </c>
      <c r="GG100" s="6">
        <v>0</v>
      </c>
      <c r="GJ100" s="58" t="s">
        <v>102</v>
      </c>
      <c r="GK100" s="58">
        <v>0.13</v>
      </c>
      <c r="GL100" s="58">
        <v>0</v>
      </c>
      <c r="GM100" s="58">
        <v>0.23</v>
      </c>
      <c r="GN100" s="58">
        <v>0</v>
      </c>
      <c r="GQ100" s="58" t="s">
        <v>102</v>
      </c>
      <c r="GR100" s="58">
        <v>0.19</v>
      </c>
      <c r="GS100" s="58">
        <v>0</v>
      </c>
      <c r="GT100" s="58">
        <v>0.18</v>
      </c>
      <c r="GU100" s="58">
        <v>0.5</v>
      </c>
      <c r="GX100" s="60" t="s">
        <v>102</v>
      </c>
      <c r="GY100" s="60">
        <v>0.1</v>
      </c>
      <c r="GZ100" s="60">
        <v>0</v>
      </c>
      <c r="HA100" s="60">
        <v>0.18</v>
      </c>
      <c r="HB100" s="60">
        <v>0</v>
      </c>
      <c r="HE100" s="64" t="s">
        <v>102</v>
      </c>
      <c r="HF100" s="64">
        <v>0.08</v>
      </c>
      <c r="HG100" s="64">
        <v>0</v>
      </c>
      <c r="HH100" s="64">
        <v>0.09</v>
      </c>
      <c r="HI100" s="64">
        <v>0</v>
      </c>
      <c r="HL100" s="64" t="s">
        <v>102</v>
      </c>
      <c r="HM100" s="64">
        <v>0.13</v>
      </c>
      <c r="HN100" s="64">
        <v>0</v>
      </c>
      <c r="HO100" s="64">
        <v>0.24</v>
      </c>
      <c r="HP100" s="64">
        <v>0</v>
      </c>
      <c r="HS100" s="64" t="s">
        <v>102</v>
      </c>
      <c r="HT100" s="64">
        <v>0.22</v>
      </c>
      <c r="HU100" s="64">
        <v>0</v>
      </c>
      <c r="HV100" s="64">
        <v>0.38</v>
      </c>
      <c r="HW100" s="64">
        <v>0</v>
      </c>
      <c r="HZ100" s="64" t="s">
        <v>102</v>
      </c>
      <c r="IA100" s="64">
        <v>0.06</v>
      </c>
      <c r="IB100" s="64">
        <v>0</v>
      </c>
      <c r="IC100" s="64">
        <v>0.11</v>
      </c>
      <c r="ID100" s="64">
        <v>0</v>
      </c>
      <c r="IG100" s="64" t="s">
        <v>102</v>
      </c>
      <c r="IH100" s="64">
        <v>0.04</v>
      </c>
      <c r="II100" s="64">
        <v>0</v>
      </c>
      <c r="IJ100" s="64">
        <v>7.0000000000000007E-2</v>
      </c>
      <c r="IK100" s="64">
        <v>0</v>
      </c>
      <c r="IN100" s="64" t="s">
        <v>102</v>
      </c>
      <c r="IO100" s="64">
        <v>0.28999999999999998</v>
      </c>
      <c r="IP100" s="64">
        <v>0</v>
      </c>
      <c r="IQ100" s="64">
        <v>0.49</v>
      </c>
      <c r="IR100" s="64">
        <v>0</v>
      </c>
      <c r="IU100" t="s">
        <v>102</v>
      </c>
      <c r="IV100">
        <v>0.08</v>
      </c>
      <c r="IW100">
        <v>0</v>
      </c>
      <c r="IX100">
        <v>0.14000000000000001</v>
      </c>
      <c r="IY100">
        <v>0</v>
      </c>
      <c r="JB100" t="s">
        <v>102</v>
      </c>
      <c r="JC100">
        <v>0.16</v>
      </c>
      <c r="JD100">
        <v>0</v>
      </c>
      <c r="JE100">
        <v>0.23</v>
      </c>
      <c r="JF100">
        <v>0</v>
      </c>
      <c r="JI100" s="64" t="s">
        <v>102</v>
      </c>
      <c r="JJ100" s="64">
        <v>0.1</v>
      </c>
      <c r="JK100" s="64">
        <v>0</v>
      </c>
      <c r="JL100" s="64">
        <v>0.16</v>
      </c>
      <c r="JM100" s="64">
        <v>0</v>
      </c>
      <c r="JP100" s="67" t="s">
        <v>102</v>
      </c>
      <c r="JQ100" s="67">
        <v>0.03</v>
      </c>
      <c r="JR100" s="67">
        <v>0</v>
      </c>
      <c r="JS100" s="67">
        <v>0.06</v>
      </c>
      <c r="JT100" s="67">
        <v>0</v>
      </c>
    </row>
    <row r="101" spans="1:280"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c r="EF101" s="6" t="s">
        <v>103</v>
      </c>
      <c r="EG101" s="6">
        <v>0.27</v>
      </c>
      <c r="EH101" s="6">
        <v>0.97</v>
      </c>
      <c r="EI101" s="6">
        <v>0</v>
      </c>
      <c r="EJ101" s="6">
        <v>0</v>
      </c>
      <c r="EM101" s="6" t="s">
        <v>103</v>
      </c>
      <c r="EN101" s="6">
        <v>0.11</v>
      </c>
      <c r="EO101" s="6">
        <v>0</v>
      </c>
      <c r="EP101" s="6">
        <v>0.19</v>
      </c>
      <c r="EQ101" s="6">
        <v>0</v>
      </c>
      <c r="ET101" s="6" t="s">
        <v>103</v>
      </c>
      <c r="EU101" s="6">
        <v>0.03</v>
      </c>
      <c r="EV101" s="6">
        <v>0</v>
      </c>
      <c r="EW101" s="6">
        <v>0.05</v>
      </c>
      <c r="EX101" s="6">
        <v>0</v>
      </c>
      <c r="FA101" s="6" t="s">
        <v>103</v>
      </c>
      <c r="FB101" s="6">
        <v>0</v>
      </c>
      <c r="FC101" s="6">
        <v>0</v>
      </c>
      <c r="FD101" s="6">
        <v>0</v>
      </c>
      <c r="FE101" s="6">
        <v>0</v>
      </c>
      <c r="FH101" s="6" t="s">
        <v>103</v>
      </c>
      <c r="FI101" s="6">
        <v>0</v>
      </c>
      <c r="FJ101" s="6">
        <v>0</v>
      </c>
      <c r="FK101" s="6">
        <v>0</v>
      </c>
      <c r="FL101" s="6">
        <v>0</v>
      </c>
      <c r="FO101" s="6" t="s">
        <v>103</v>
      </c>
      <c r="FP101" s="6">
        <v>0</v>
      </c>
      <c r="FQ101" s="6">
        <v>0</v>
      </c>
      <c r="FR101" s="6">
        <v>0</v>
      </c>
      <c r="FS101" s="6">
        <v>0</v>
      </c>
      <c r="FV101" s="6" t="s">
        <v>103</v>
      </c>
      <c r="FW101" s="6">
        <v>0</v>
      </c>
      <c r="FX101" s="6">
        <v>0</v>
      </c>
      <c r="FY101" s="6">
        <v>0</v>
      </c>
      <c r="FZ101" s="6">
        <v>0</v>
      </c>
      <c r="GC101" s="6" t="s">
        <v>103</v>
      </c>
      <c r="GD101" s="6">
        <v>0.08</v>
      </c>
      <c r="GE101" s="6">
        <v>0</v>
      </c>
      <c r="GF101" s="6">
        <v>0</v>
      </c>
      <c r="GG101" s="6">
        <v>0</v>
      </c>
      <c r="GJ101" s="58" t="s">
        <v>103</v>
      </c>
      <c r="GK101" s="58">
        <v>7.0000000000000007E-2</v>
      </c>
      <c r="GL101" s="58">
        <v>0.38</v>
      </c>
      <c r="GM101" s="58">
        <v>0</v>
      </c>
      <c r="GN101" s="58">
        <v>0</v>
      </c>
      <c r="GQ101" s="58" t="s">
        <v>103</v>
      </c>
      <c r="GR101" s="58">
        <v>0.16</v>
      </c>
      <c r="GS101" s="58">
        <v>0</v>
      </c>
      <c r="GT101" s="58">
        <v>0</v>
      </c>
      <c r="GU101" s="58">
        <v>0</v>
      </c>
      <c r="GX101" s="60" t="s">
        <v>103</v>
      </c>
      <c r="GY101" s="60">
        <v>0</v>
      </c>
      <c r="GZ101" s="60">
        <v>0</v>
      </c>
      <c r="HA101" s="60">
        <v>0</v>
      </c>
      <c r="HB101" s="60">
        <v>0</v>
      </c>
      <c r="HE101" s="64" t="s">
        <v>103</v>
      </c>
      <c r="HF101" s="64">
        <v>0.05</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c r="IU101" t="s">
        <v>103</v>
      </c>
      <c r="IV101">
        <v>0.54</v>
      </c>
      <c r="IW101">
        <v>0</v>
      </c>
      <c r="IX101">
        <v>0</v>
      </c>
      <c r="IY101">
        <v>0</v>
      </c>
      <c r="JB101" t="s">
        <v>103</v>
      </c>
      <c r="JC101">
        <v>0.12</v>
      </c>
      <c r="JD101">
        <v>0</v>
      </c>
      <c r="JE101">
        <v>0</v>
      </c>
      <c r="JF101">
        <v>0</v>
      </c>
      <c r="JI101" s="64" t="s">
        <v>103</v>
      </c>
      <c r="JJ101" s="64">
        <v>0.18</v>
      </c>
      <c r="JK101" s="64">
        <v>0</v>
      </c>
      <c r="JL101" s="64">
        <v>0.3</v>
      </c>
      <c r="JM101" s="64">
        <v>0</v>
      </c>
      <c r="JP101" s="67" t="s">
        <v>103</v>
      </c>
      <c r="JQ101" s="67">
        <v>0.39</v>
      </c>
      <c r="JR101" s="67">
        <v>0</v>
      </c>
      <c r="JS101" s="67">
        <v>0.66</v>
      </c>
      <c r="JT101" s="67">
        <v>0</v>
      </c>
    </row>
    <row r="102" spans="1:280"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0" t="s">
        <v>104</v>
      </c>
      <c r="GY102" s="60">
        <v>0</v>
      </c>
      <c r="GZ102" s="60">
        <v>0</v>
      </c>
      <c r="HA102" s="60">
        <v>0</v>
      </c>
      <c r="HB102" s="60">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c r="IU102" t="s">
        <v>104</v>
      </c>
      <c r="IV102">
        <v>0</v>
      </c>
      <c r="IW102">
        <v>0</v>
      </c>
      <c r="IX102">
        <v>0</v>
      </c>
      <c r="IY102">
        <v>0</v>
      </c>
      <c r="JB102" t="s">
        <v>104</v>
      </c>
      <c r="JC102">
        <v>0</v>
      </c>
      <c r="JD102">
        <v>0</v>
      </c>
      <c r="JE102">
        <v>0</v>
      </c>
      <c r="JF102">
        <v>0</v>
      </c>
      <c r="JI102" s="64" t="s">
        <v>104</v>
      </c>
      <c r="JJ102" s="64">
        <v>0.04</v>
      </c>
      <c r="JK102" s="64">
        <v>0</v>
      </c>
      <c r="JL102" s="64">
        <v>0</v>
      </c>
      <c r="JM102" s="64">
        <v>0</v>
      </c>
      <c r="JP102" s="67" t="s">
        <v>104</v>
      </c>
      <c r="JQ102" s="67">
        <v>0</v>
      </c>
      <c r="JR102" s="67">
        <v>0</v>
      </c>
      <c r="JS102" s="67">
        <v>0</v>
      </c>
      <c r="JT102" s="67">
        <v>0</v>
      </c>
    </row>
    <row r="103" spans="1:280"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c r="EF103" s="6" t="s">
        <v>105</v>
      </c>
      <c r="EG103" s="6">
        <v>0</v>
      </c>
      <c r="EH103" s="6">
        <v>0</v>
      </c>
      <c r="EI103" s="6">
        <v>0</v>
      </c>
      <c r="EJ103" s="6">
        <v>0</v>
      </c>
      <c r="EM103" s="6" t="s">
        <v>105</v>
      </c>
      <c r="EN103" s="6">
        <v>0</v>
      </c>
      <c r="EO103" s="6">
        <v>0</v>
      </c>
      <c r="EP103" s="6">
        <v>0</v>
      </c>
      <c r="EQ103" s="6">
        <v>0</v>
      </c>
      <c r="ET103" s="6" t="s">
        <v>105</v>
      </c>
      <c r="EU103" s="6">
        <v>0</v>
      </c>
      <c r="EV103" s="6">
        <v>0</v>
      </c>
      <c r="EW103" s="6">
        <v>0</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0" t="s">
        <v>105</v>
      </c>
      <c r="GY103" s="60">
        <v>0</v>
      </c>
      <c r="GZ103" s="60">
        <v>0</v>
      </c>
      <c r="HA103" s="60">
        <v>0</v>
      </c>
      <c r="HB103" s="60">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c r="IU103" t="s">
        <v>105</v>
      </c>
      <c r="IV103">
        <v>0</v>
      </c>
      <c r="IW103">
        <v>0</v>
      </c>
      <c r="IX103">
        <v>0</v>
      </c>
      <c r="IY103">
        <v>0</v>
      </c>
      <c r="JB103" t="s">
        <v>105</v>
      </c>
      <c r="JC103">
        <v>0</v>
      </c>
      <c r="JD103">
        <v>0</v>
      </c>
      <c r="JE103">
        <v>0</v>
      </c>
      <c r="JF103">
        <v>0</v>
      </c>
      <c r="JI103" s="64" t="s">
        <v>105</v>
      </c>
      <c r="JJ103" s="64">
        <v>0</v>
      </c>
      <c r="JK103" s="64">
        <v>0</v>
      </c>
      <c r="JL103" s="64">
        <v>0</v>
      </c>
      <c r="JM103" s="64">
        <v>0</v>
      </c>
      <c r="JP103" s="67" t="s">
        <v>105</v>
      </c>
      <c r="JQ103" s="67">
        <v>0.06</v>
      </c>
      <c r="JR103" s="67">
        <v>0.3</v>
      </c>
      <c r="JS103" s="67">
        <v>0</v>
      </c>
      <c r="JT103" s="67">
        <v>0</v>
      </c>
    </row>
    <row r="104" spans="1:280"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c r="EF104" s="6" t="s">
        <v>106</v>
      </c>
      <c r="EG104" s="6">
        <v>0.13</v>
      </c>
      <c r="EH104" s="6">
        <v>0.1</v>
      </c>
      <c r="EI104" s="6">
        <v>0.19</v>
      </c>
      <c r="EJ104" s="6">
        <v>0</v>
      </c>
      <c r="EM104" s="6" t="s">
        <v>106</v>
      </c>
      <c r="EN104" s="6">
        <v>0.25</v>
      </c>
      <c r="EO104" s="6">
        <v>0.47</v>
      </c>
      <c r="EP104" s="6">
        <v>0.27</v>
      </c>
      <c r="EQ104" s="6">
        <v>0</v>
      </c>
      <c r="ET104" s="6" t="s">
        <v>106</v>
      </c>
      <c r="EU104" s="6">
        <v>0.25</v>
      </c>
      <c r="EV104" s="6">
        <v>0</v>
      </c>
      <c r="EW104" s="6">
        <v>0.31</v>
      </c>
      <c r="EX104" s="6">
        <v>0</v>
      </c>
      <c r="FA104" s="6" t="s">
        <v>106</v>
      </c>
      <c r="FB104" s="6">
        <v>0.05</v>
      </c>
      <c r="FC104" s="6">
        <v>0</v>
      </c>
      <c r="FD104" s="6">
        <v>0.08</v>
      </c>
      <c r="FE104" s="6">
        <v>0</v>
      </c>
      <c r="FH104" s="6" t="s">
        <v>106</v>
      </c>
      <c r="FI104" s="6">
        <v>0.25</v>
      </c>
      <c r="FJ104" s="6">
        <v>0.83</v>
      </c>
      <c r="FK104" s="6">
        <v>0.17</v>
      </c>
      <c r="FL104" s="6">
        <v>0</v>
      </c>
      <c r="FO104" s="6" t="s">
        <v>106</v>
      </c>
      <c r="FP104" s="6">
        <v>0.13</v>
      </c>
      <c r="FQ104" s="6">
        <v>0.22</v>
      </c>
      <c r="FR104" s="6">
        <v>0.11</v>
      </c>
      <c r="FS104" s="6">
        <v>0</v>
      </c>
      <c r="FV104" s="6" t="s">
        <v>106</v>
      </c>
      <c r="FW104" s="6">
        <v>0.36</v>
      </c>
      <c r="FX104" s="6">
        <v>0</v>
      </c>
      <c r="FY104" s="6">
        <v>0.44</v>
      </c>
      <c r="FZ104" s="6">
        <v>0</v>
      </c>
      <c r="GC104" s="6" t="s">
        <v>106</v>
      </c>
      <c r="GD104" s="6">
        <v>0.09</v>
      </c>
      <c r="GE104" s="6">
        <v>0</v>
      </c>
      <c r="GF104" s="6">
        <v>0.16</v>
      </c>
      <c r="GG104" s="6">
        <v>0</v>
      </c>
      <c r="GJ104" s="58" t="s">
        <v>106</v>
      </c>
      <c r="GK104" s="58">
        <v>0.33</v>
      </c>
      <c r="GL104" s="58">
        <v>0</v>
      </c>
      <c r="GM104" s="58">
        <v>0.41</v>
      </c>
      <c r="GN104" s="58">
        <v>0</v>
      </c>
      <c r="GQ104" s="58" t="s">
        <v>106</v>
      </c>
      <c r="GR104" s="58">
        <v>0.37</v>
      </c>
      <c r="GS104" s="58">
        <v>0</v>
      </c>
      <c r="GT104" s="58">
        <v>0.65</v>
      </c>
      <c r="GU104" s="58">
        <v>0</v>
      </c>
      <c r="GX104" s="60" t="s">
        <v>106</v>
      </c>
      <c r="GY104" s="60">
        <v>0.14000000000000001</v>
      </c>
      <c r="GZ104" s="60">
        <v>0</v>
      </c>
      <c r="HA104" s="60">
        <v>0.25</v>
      </c>
      <c r="HB104" s="60">
        <v>0</v>
      </c>
      <c r="HE104" s="64" t="s">
        <v>106</v>
      </c>
      <c r="HF104" s="64">
        <v>0.17</v>
      </c>
      <c r="HG104" s="64">
        <v>0</v>
      </c>
      <c r="HH104" s="64">
        <v>0.17</v>
      </c>
      <c r="HI104" s="64">
        <v>0</v>
      </c>
      <c r="HL104" s="64" t="s">
        <v>106</v>
      </c>
      <c r="HM104" s="64">
        <v>0</v>
      </c>
      <c r="HN104" s="64">
        <v>0</v>
      </c>
      <c r="HO104" s="64">
        <v>0</v>
      </c>
      <c r="HP104" s="64">
        <v>0</v>
      </c>
      <c r="HS104" s="64" t="s">
        <v>106</v>
      </c>
      <c r="HT104" s="64">
        <v>0.06</v>
      </c>
      <c r="HU104" s="64">
        <v>0</v>
      </c>
      <c r="HV104" s="64">
        <v>0.11</v>
      </c>
      <c r="HW104" s="64">
        <v>0</v>
      </c>
      <c r="HZ104" s="64" t="s">
        <v>106</v>
      </c>
      <c r="IA104" s="64">
        <v>0.1</v>
      </c>
      <c r="IB104" s="64">
        <v>0</v>
      </c>
      <c r="IC104" s="64">
        <v>0.17</v>
      </c>
      <c r="ID104" s="64">
        <v>0</v>
      </c>
      <c r="IG104" s="64" t="s">
        <v>106</v>
      </c>
      <c r="IH104" s="64">
        <v>0.1</v>
      </c>
      <c r="II104" s="64">
        <v>0.35</v>
      </c>
      <c r="IJ104" s="64">
        <v>0.04</v>
      </c>
      <c r="IK104" s="64">
        <v>0</v>
      </c>
      <c r="IN104" s="64" t="s">
        <v>106</v>
      </c>
      <c r="IO104" s="64">
        <v>0.04</v>
      </c>
      <c r="IP104" s="64">
        <v>0</v>
      </c>
      <c r="IQ104" s="64">
        <v>0.06</v>
      </c>
      <c r="IR104" s="64">
        <v>0</v>
      </c>
      <c r="IU104" t="s">
        <v>106</v>
      </c>
      <c r="IV104">
        <v>0.14000000000000001</v>
      </c>
      <c r="IW104">
        <v>0</v>
      </c>
      <c r="IX104">
        <v>0.24</v>
      </c>
      <c r="IY104">
        <v>0</v>
      </c>
      <c r="JB104" t="s">
        <v>106</v>
      </c>
      <c r="JC104">
        <v>0.05</v>
      </c>
      <c r="JD104">
        <v>0</v>
      </c>
      <c r="JE104">
        <v>0.08</v>
      </c>
      <c r="JF104">
        <v>0</v>
      </c>
      <c r="JI104" s="64" t="s">
        <v>106</v>
      </c>
      <c r="JJ104" s="64">
        <v>0</v>
      </c>
      <c r="JK104" s="64">
        <v>0</v>
      </c>
      <c r="JL104" s="64">
        <v>0</v>
      </c>
      <c r="JM104" s="64">
        <v>0</v>
      </c>
      <c r="JP104" s="67" t="s">
        <v>106</v>
      </c>
      <c r="JQ104" s="67">
        <v>0</v>
      </c>
      <c r="JR104" s="67">
        <v>0</v>
      </c>
      <c r="JS104" s="67">
        <v>0</v>
      </c>
      <c r="JT104" s="67">
        <v>0</v>
      </c>
    </row>
    <row r="105" spans="1:280"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c r="EF105" s="6" t="s">
        <v>107</v>
      </c>
      <c r="EG105" s="6">
        <v>0.54</v>
      </c>
      <c r="EH105" s="6">
        <v>7.0000000000000007E-2</v>
      </c>
      <c r="EI105" s="6">
        <v>0.6</v>
      </c>
      <c r="EJ105" s="6">
        <v>0</v>
      </c>
      <c r="EM105" s="6" t="s">
        <v>107</v>
      </c>
      <c r="EN105" s="6">
        <v>0.06</v>
      </c>
      <c r="EO105" s="6">
        <v>0</v>
      </c>
      <c r="EP105" s="6">
        <v>0</v>
      </c>
      <c r="EQ105" s="6">
        <v>0</v>
      </c>
      <c r="ET105" s="6" t="s">
        <v>107</v>
      </c>
      <c r="EU105" s="6">
        <v>0.05</v>
      </c>
      <c r="EV105" s="6">
        <v>0.09</v>
      </c>
      <c r="EW105" s="6">
        <v>0</v>
      </c>
      <c r="EX105" s="6">
        <v>0</v>
      </c>
      <c r="FA105" s="6" t="s">
        <v>107</v>
      </c>
      <c r="FB105" s="6">
        <v>0.06</v>
      </c>
      <c r="FC105" s="6">
        <v>0.1</v>
      </c>
      <c r="FD105" s="6">
        <v>0</v>
      </c>
      <c r="FE105" s="6">
        <v>0</v>
      </c>
      <c r="FH105" s="6" t="s">
        <v>107</v>
      </c>
      <c r="FI105" s="6">
        <v>0.15</v>
      </c>
      <c r="FJ105" s="6">
        <v>0.09</v>
      </c>
      <c r="FK105" s="6">
        <v>0.03</v>
      </c>
      <c r="FL105" s="6">
        <v>0</v>
      </c>
      <c r="FO105" s="6" t="s">
        <v>107</v>
      </c>
      <c r="FP105" s="6">
        <v>0</v>
      </c>
      <c r="FQ105" s="6">
        <v>0</v>
      </c>
      <c r="FR105" s="6">
        <v>0</v>
      </c>
      <c r="FS105" s="6">
        <v>0</v>
      </c>
      <c r="FV105" s="6" t="s">
        <v>107</v>
      </c>
      <c r="FW105" s="6">
        <v>0.13</v>
      </c>
      <c r="FX105" s="6">
        <v>0</v>
      </c>
      <c r="FY105" s="6">
        <v>0</v>
      </c>
      <c r="FZ105" s="6">
        <v>0</v>
      </c>
      <c r="GC105" s="6" t="s">
        <v>107</v>
      </c>
      <c r="GD105" s="6">
        <v>7.0000000000000007E-2</v>
      </c>
      <c r="GE105" s="6">
        <v>0</v>
      </c>
      <c r="GF105" s="6">
        <v>0</v>
      </c>
      <c r="GG105" s="6">
        <v>0</v>
      </c>
      <c r="GJ105" s="58" t="s">
        <v>107</v>
      </c>
      <c r="GK105" s="58">
        <v>0.08</v>
      </c>
      <c r="GL105" s="58">
        <v>0.09</v>
      </c>
      <c r="GM105" s="58">
        <v>0</v>
      </c>
      <c r="GN105" s="58">
        <v>0</v>
      </c>
      <c r="GQ105" s="58" t="s">
        <v>107</v>
      </c>
      <c r="GR105" s="58">
        <v>0</v>
      </c>
      <c r="GS105" s="58">
        <v>0</v>
      </c>
      <c r="GT105" s="58">
        <v>0</v>
      </c>
      <c r="GU105" s="58">
        <v>0</v>
      </c>
      <c r="GX105" s="60" t="s">
        <v>107</v>
      </c>
      <c r="GY105" s="60">
        <v>0.09</v>
      </c>
      <c r="GZ105" s="60">
        <v>0</v>
      </c>
      <c r="HA105" s="60">
        <v>0</v>
      </c>
      <c r="HB105" s="60">
        <v>0</v>
      </c>
      <c r="HE105" s="64" t="s">
        <v>107</v>
      </c>
      <c r="HF105" s="64">
        <v>0.35</v>
      </c>
      <c r="HG105" s="64">
        <v>0.09</v>
      </c>
      <c r="HH105" s="64">
        <v>0.2</v>
      </c>
      <c r="HI105" s="64">
        <v>0</v>
      </c>
      <c r="HL105" s="64" t="s">
        <v>107</v>
      </c>
      <c r="HM105" s="64">
        <v>0.14000000000000001</v>
      </c>
      <c r="HN105" s="64">
        <v>0.1</v>
      </c>
      <c r="HO105" s="64">
        <v>0</v>
      </c>
      <c r="HP105" s="64">
        <v>0</v>
      </c>
      <c r="HS105" s="64" t="s">
        <v>107</v>
      </c>
      <c r="HT105" s="64">
        <v>0.08</v>
      </c>
      <c r="HU105" s="64">
        <v>0.13</v>
      </c>
      <c r="HV105" s="64">
        <v>0.04</v>
      </c>
      <c r="HW105" s="64">
        <v>0</v>
      </c>
      <c r="HZ105" s="64" t="s">
        <v>107</v>
      </c>
      <c r="IA105" s="64">
        <v>0</v>
      </c>
      <c r="IB105" s="64">
        <v>0</v>
      </c>
      <c r="IC105" s="64">
        <v>0</v>
      </c>
      <c r="ID105" s="64">
        <v>0</v>
      </c>
      <c r="IG105" s="64" t="s">
        <v>107</v>
      </c>
      <c r="IH105" s="64">
        <v>0.06</v>
      </c>
      <c r="II105" s="64">
        <v>0</v>
      </c>
      <c r="IJ105" s="64">
        <v>0</v>
      </c>
      <c r="IK105" s="64">
        <v>0</v>
      </c>
      <c r="IN105" s="64" t="s">
        <v>107</v>
      </c>
      <c r="IO105" s="64">
        <v>0.06</v>
      </c>
      <c r="IP105" s="64">
        <v>0</v>
      </c>
      <c r="IQ105" s="64">
        <v>0</v>
      </c>
      <c r="IR105" s="64">
        <v>0</v>
      </c>
      <c r="IU105" t="s">
        <v>107</v>
      </c>
      <c r="IV105">
        <v>0</v>
      </c>
      <c r="IW105">
        <v>0</v>
      </c>
      <c r="IX105">
        <v>0</v>
      </c>
      <c r="IY105">
        <v>0</v>
      </c>
      <c r="JB105" t="s">
        <v>107</v>
      </c>
      <c r="JC105">
        <v>0</v>
      </c>
      <c r="JD105">
        <v>0</v>
      </c>
      <c r="JE105">
        <v>0</v>
      </c>
      <c r="JF105">
        <v>0</v>
      </c>
      <c r="JI105" s="64" t="s">
        <v>107</v>
      </c>
      <c r="JJ105" s="64">
        <v>0.02</v>
      </c>
      <c r="JK105" s="64">
        <v>0.13</v>
      </c>
      <c r="JL105" s="64">
        <v>0</v>
      </c>
      <c r="JM105" s="64">
        <v>0</v>
      </c>
      <c r="JP105" s="67" t="s">
        <v>107</v>
      </c>
      <c r="JQ105" s="67">
        <v>0.05</v>
      </c>
      <c r="JR105" s="67">
        <v>0</v>
      </c>
      <c r="JS105" s="67">
        <v>0.08</v>
      </c>
      <c r="JT105" s="67">
        <v>0</v>
      </c>
    </row>
    <row r="106" spans="1:280"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0" t="s">
        <v>108</v>
      </c>
      <c r="GY106" s="60">
        <v>0</v>
      </c>
      <c r="GZ106" s="60">
        <v>0</v>
      </c>
      <c r="HA106" s="60">
        <v>0</v>
      </c>
      <c r="HB106" s="60">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c r="IU106" t="s">
        <v>108</v>
      </c>
      <c r="IV106">
        <v>0</v>
      </c>
      <c r="IW106">
        <v>0</v>
      </c>
      <c r="IX106">
        <v>0</v>
      </c>
      <c r="IY106">
        <v>0</v>
      </c>
      <c r="JB106" t="s">
        <v>108</v>
      </c>
      <c r="JC106">
        <v>0</v>
      </c>
      <c r="JD106">
        <v>0</v>
      </c>
      <c r="JE106">
        <v>0</v>
      </c>
      <c r="JF106">
        <v>0</v>
      </c>
      <c r="JI106" s="64" t="s">
        <v>108</v>
      </c>
      <c r="JJ106" s="64">
        <v>0</v>
      </c>
      <c r="JK106" s="64">
        <v>0</v>
      </c>
      <c r="JL106" s="64">
        <v>0</v>
      </c>
      <c r="JM106" s="64">
        <v>0</v>
      </c>
      <c r="JP106" s="67" t="s">
        <v>108</v>
      </c>
      <c r="JQ106" s="67">
        <v>0</v>
      </c>
      <c r="JR106" s="67">
        <v>0</v>
      </c>
      <c r="JS106" s="67">
        <v>0</v>
      </c>
      <c r="JT106" s="67">
        <v>0</v>
      </c>
    </row>
    <row r="107" spans="1:280"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0.04</v>
      </c>
      <c r="EV107" s="6">
        <v>0</v>
      </c>
      <c r="EW107" s="6">
        <v>7.0000000000000007E-2</v>
      </c>
      <c r="EX107" s="6">
        <v>0</v>
      </c>
      <c r="FA107" s="6" t="s">
        <v>109</v>
      </c>
      <c r="FB107" s="6">
        <v>0</v>
      </c>
      <c r="FC107" s="6">
        <v>0</v>
      </c>
      <c r="FD107" s="6">
        <v>0</v>
      </c>
      <c r="FE107" s="6">
        <v>0</v>
      </c>
      <c r="FH107" s="6" t="s">
        <v>109</v>
      </c>
      <c r="FI107" s="6">
        <v>0</v>
      </c>
      <c r="FJ107" s="6">
        <v>0</v>
      </c>
      <c r="FK107" s="6">
        <v>0</v>
      </c>
      <c r="FL107" s="6">
        <v>0</v>
      </c>
      <c r="FO107" s="6" t="s">
        <v>109</v>
      </c>
      <c r="FP107" s="6">
        <v>0.03</v>
      </c>
      <c r="FQ107" s="6">
        <v>0</v>
      </c>
      <c r="FR107" s="6">
        <v>0.05</v>
      </c>
      <c r="FS107" s="6">
        <v>0</v>
      </c>
      <c r="FV107" s="6" t="s">
        <v>109</v>
      </c>
      <c r="FW107" s="6">
        <v>0</v>
      </c>
      <c r="FX107" s="6">
        <v>0</v>
      </c>
      <c r="FY107" s="6">
        <v>0</v>
      </c>
      <c r="FZ107" s="6">
        <v>0</v>
      </c>
      <c r="GC107" s="6" t="s">
        <v>109</v>
      </c>
      <c r="GD107" s="6">
        <v>0.02</v>
      </c>
      <c r="GE107" s="6">
        <v>0</v>
      </c>
      <c r="GF107" s="6">
        <v>0.04</v>
      </c>
      <c r="GG107" s="6">
        <v>0</v>
      </c>
      <c r="GJ107" s="58" t="s">
        <v>109</v>
      </c>
      <c r="GK107" s="58">
        <v>0</v>
      </c>
      <c r="GL107" s="58">
        <v>0</v>
      </c>
      <c r="GM107" s="58">
        <v>0</v>
      </c>
      <c r="GN107" s="58">
        <v>0</v>
      </c>
      <c r="GQ107" s="58" t="s">
        <v>109</v>
      </c>
      <c r="GR107" s="58">
        <v>0</v>
      </c>
      <c r="GS107" s="58">
        <v>0</v>
      </c>
      <c r="GT107" s="58">
        <v>0</v>
      </c>
      <c r="GU107" s="58">
        <v>0</v>
      </c>
      <c r="GX107" s="60" t="s">
        <v>109</v>
      </c>
      <c r="GY107" s="60">
        <v>0</v>
      </c>
      <c r="GZ107" s="60">
        <v>0</v>
      </c>
      <c r="HA107" s="60">
        <v>0</v>
      </c>
      <c r="HB107" s="60">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c r="IU107" t="s">
        <v>109</v>
      </c>
      <c r="IV107">
        <v>0</v>
      </c>
      <c r="IW107">
        <v>0</v>
      </c>
      <c r="IX107">
        <v>0</v>
      </c>
      <c r="IY107">
        <v>0</v>
      </c>
      <c r="JB107" t="s">
        <v>109</v>
      </c>
      <c r="JC107">
        <v>0</v>
      </c>
      <c r="JD107">
        <v>0</v>
      </c>
      <c r="JE107">
        <v>0</v>
      </c>
      <c r="JF107">
        <v>0</v>
      </c>
      <c r="JI107" s="64" t="s">
        <v>109</v>
      </c>
      <c r="JJ107" s="64">
        <v>0</v>
      </c>
      <c r="JK107" s="64">
        <v>0</v>
      </c>
      <c r="JL107" s="64">
        <v>0</v>
      </c>
      <c r="JM107" s="64">
        <v>0</v>
      </c>
      <c r="JP107" s="67" t="s">
        <v>109</v>
      </c>
      <c r="JQ107" s="67">
        <v>0</v>
      </c>
      <c r="JR107" s="67">
        <v>0</v>
      </c>
      <c r="JS107" s="67">
        <v>0</v>
      </c>
      <c r="JT107" s="67">
        <v>0</v>
      </c>
    </row>
    <row r="108" spans="1:280"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c r="EF108" s="6" t="s">
        <v>110</v>
      </c>
      <c r="EG108" s="6">
        <v>0.1</v>
      </c>
      <c r="EH108" s="6">
        <v>0</v>
      </c>
      <c r="EI108" s="6">
        <v>0.18</v>
      </c>
      <c r="EJ108" s="6">
        <v>0</v>
      </c>
      <c r="EM108" s="6" t="s">
        <v>110</v>
      </c>
      <c r="EN108" s="6">
        <v>0</v>
      </c>
      <c r="EO108" s="6">
        <v>0</v>
      </c>
      <c r="EP108" s="6">
        <v>0</v>
      </c>
      <c r="EQ108" s="6">
        <v>0</v>
      </c>
      <c r="ET108" s="6" t="s">
        <v>110</v>
      </c>
      <c r="EU108" s="6">
        <v>0.04</v>
      </c>
      <c r="EV108" s="6">
        <v>0.19</v>
      </c>
      <c r="EW108" s="6">
        <v>0</v>
      </c>
      <c r="EX108" s="6">
        <v>0</v>
      </c>
      <c r="FA108" s="6" t="s">
        <v>110</v>
      </c>
      <c r="FB108" s="6">
        <v>0</v>
      </c>
      <c r="FC108" s="6">
        <v>0</v>
      </c>
      <c r="FD108" s="6">
        <v>0</v>
      </c>
      <c r="FE108" s="6">
        <v>0</v>
      </c>
      <c r="FH108" s="6" t="s">
        <v>110</v>
      </c>
      <c r="FI108" s="6">
        <v>0</v>
      </c>
      <c r="FJ108" s="6">
        <v>0</v>
      </c>
      <c r="FK108" s="6">
        <v>0</v>
      </c>
      <c r="FL108" s="6">
        <v>0</v>
      </c>
      <c r="FO108" s="6" t="s">
        <v>110</v>
      </c>
      <c r="FP108" s="6">
        <v>0.22</v>
      </c>
      <c r="FQ108" s="6">
        <v>0</v>
      </c>
      <c r="FR108" s="6">
        <v>0.37</v>
      </c>
      <c r="FS108" s="6">
        <v>0</v>
      </c>
      <c r="FV108" s="6" t="s">
        <v>110</v>
      </c>
      <c r="FW108" s="6">
        <v>0.08</v>
      </c>
      <c r="FX108" s="6">
        <v>0</v>
      </c>
      <c r="FY108" s="6">
        <v>0.14000000000000001</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0" t="s">
        <v>110</v>
      </c>
      <c r="GY108" s="60">
        <v>0</v>
      </c>
      <c r="GZ108" s="60">
        <v>0</v>
      </c>
      <c r="HA108" s="60">
        <v>0</v>
      </c>
      <c r="HB108" s="60">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c r="IU108" t="s">
        <v>110</v>
      </c>
      <c r="IV108">
        <v>0</v>
      </c>
      <c r="IW108">
        <v>0</v>
      </c>
      <c r="IX108">
        <v>0</v>
      </c>
      <c r="IY108">
        <v>0</v>
      </c>
      <c r="JB108" t="s">
        <v>110</v>
      </c>
      <c r="JC108">
        <v>0</v>
      </c>
      <c r="JD108">
        <v>0</v>
      </c>
      <c r="JE108">
        <v>0</v>
      </c>
      <c r="JF108">
        <v>0</v>
      </c>
      <c r="JI108" s="64" t="s">
        <v>110</v>
      </c>
      <c r="JJ108" s="64">
        <v>0</v>
      </c>
      <c r="JK108" s="64">
        <v>0</v>
      </c>
      <c r="JL108" s="64">
        <v>0</v>
      </c>
      <c r="JM108" s="64">
        <v>0</v>
      </c>
      <c r="JP108" s="67" t="s">
        <v>110</v>
      </c>
      <c r="JQ108" s="67">
        <v>0</v>
      </c>
      <c r="JR108" s="67">
        <v>0</v>
      </c>
      <c r="JS108" s="67">
        <v>0</v>
      </c>
      <c r="JT108" s="67">
        <v>0</v>
      </c>
    </row>
    <row r="109" spans="1:280"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c r="EF109" s="6" t="s">
        <v>111</v>
      </c>
      <c r="EG109" s="6">
        <v>7.0000000000000007E-2</v>
      </c>
      <c r="EH109" s="6">
        <v>0</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0" t="s">
        <v>111</v>
      </c>
      <c r="GY109" s="60">
        <v>0</v>
      </c>
      <c r="GZ109" s="60">
        <v>0</v>
      </c>
      <c r="HA109" s="60">
        <v>0</v>
      </c>
      <c r="HB109" s="60">
        <v>0</v>
      </c>
      <c r="HE109" s="64" t="s">
        <v>111</v>
      </c>
      <c r="HF109" s="64">
        <v>0</v>
      </c>
      <c r="HG109" s="64">
        <v>0</v>
      </c>
      <c r="HH109" s="64">
        <v>0</v>
      </c>
      <c r="HI109" s="64">
        <v>0</v>
      </c>
      <c r="HL109" s="64" t="s">
        <v>111</v>
      </c>
      <c r="HM109" s="64">
        <v>0</v>
      </c>
      <c r="HN109" s="64">
        <v>0</v>
      </c>
      <c r="HO109" s="64">
        <v>0</v>
      </c>
      <c r="HP109" s="64">
        <v>0</v>
      </c>
      <c r="HS109" s="64" t="s">
        <v>111</v>
      </c>
      <c r="HT109" s="64">
        <v>0</v>
      </c>
      <c r="HU109" s="64">
        <v>0</v>
      </c>
      <c r="HV109" s="64">
        <v>0</v>
      </c>
      <c r="HW109" s="64">
        <v>0</v>
      </c>
      <c r="HZ109" s="64" t="s">
        <v>111</v>
      </c>
      <c r="IA109" s="64">
        <v>0.03</v>
      </c>
      <c r="IB109" s="64">
        <v>0</v>
      </c>
      <c r="IC109" s="64">
        <v>0.04</v>
      </c>
      <c r="ID109" s="64">
        <v>0</v>
      </c>
      <c r="IG109" s="64" t="s">
        <v>111</v>
      </c>
      <c r="IH109" s="64">
        <v>0</v>
      </c>
      <c r="II109" s="64">
        <v>0</v>
      </c>
      <c r="IJ109" s="64">
        <v>0</v>
      </c>
      <c r="IK109" s="64">
        <v>0</v>
      </c>
      <c r="IN109" s="64" t="s">
        <v>111</v>
      </c>
      <c r="IO109" s="64">
        <v>0</v>
      </c>
      <c r="IP109" s="64">
        <v>0</v>
      </c>
      <c r="IQ109" s="64">
        <v>0</v>
      </c>
      <c r="IR109" s="64">
        <v>0</v>
      </c>
      <c r="IU109" t="s">
        <v>111</v>
      </c>
      <c r="IV109">
        <v>0</v>
      </c>
      <c r="IW109">
        <v>0</v>
      </c>
      <c r="IX109">
        <v>0</v>
      </c>
      <c r="IY109">
        <v>0</v>
      </c>
      <c r="JB109" t="s">
        <v>111</v>
      </c>
      <c r="JC109">
        <v>0</v>
      </c>
      <c r="JD109">
        <v>0</v>
      </c>
      <c r="JE109">
        <v>0</v>
      </c>
      <c r="JF109">
        <v>0</v>
      </c>
      <c r="JI109" s="64" t="s">
        <v>111</v>
      </c>
      <c r="JJ109" s="64">
        <v>0</v>
      </c>
      <c r="JK109" s="64">
        <v>0</v>
      </c>
      <c r="JL109" s="64">
        <v>0</v>
      </c>
      <c r="JM109" s="64">
        <v>0</v>
      </c>
      <c r="JP109" s="67" t="s">
        <v>111</v>
      </c>
      <c r="JQ109" s="67">
        <v>0</v>
      </c>
      <c r="JR109" s="67">
        <v>0</v>
      </c>
      <c r="JS109" s="67">
        <v>0</v>
      </c>
      <c r="JT109" s="67">
        <v>0</v>
      </c>
    </row>
    <row r="110" spans="1:280"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v>
      </c>
      <c r="FJ110" s="6">
        <v>0</v>
      </c>
      <c r="FK110" s="6">
        <v>0</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0" t="s">
        <v>112</v>
      </c>
      <c r="GY110" s="60">
        <v>0</v>
      </c>
      <c r="GZ110" s="60">
        <v>0</v>
      </c>
      <c r="HA110" s="60">
        <v>0</v>
      </c>
      <c r="HB110" s="60">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v>
      </c>
      <c r="IB110" s="64">
        <v>0</v>
      </c>
      <c r="IC110" s="64">
        <v>0</v>
      </c>
      <c r="ID110" s="64">
        <v>0</v>
      </c>
      <c r="IG110" s="64" t="s">
        <v>112</v>
      </c>
      <c r="IH110" s="64">
        <v>0</v>
      </c>
      <c r="II110" s="64">
        <v>0</v>
      </c>
      <c r="IJ110" s="64">
        <v>0</v>
      </c>
      <c r="IK110" s="64">
        <v>0</v>
      </c>
      <c r="IN110" s="64" t="s">
        <v>112</v>
      </c>
      <c r="IO110" s="64">
        <v>0.06</v>
      </c>
      <c r="IP110" s="64">
        <v>0</v>
      </c>
      <c r="IQ110" s="64">
        <v>0.09</v>
      </c>
      <c r="IR110" s="64">
        <v>0</v>
      </c>
      <c r="IU110" t="s">
        <v>112</v>
      </c>
      <c r="IV110">
        <v>0</v>
      </c>
      <c r="IW110">
        <v>0</v>
      </c>
      <c r="IX110">
        <v>0</v>
      </c>
      <c r="IY110">
        <v>0</v>
      </c>
      <c r="JB110" t="s">
        <v>112</v>
      </c>
      <c r="JC110">
        <v>0</v>
      </c>
      <c r="JD110">
        <v>0</v>
      </c>
      <c r="JE110">
        <v>0</v>
      </c>
      <c r="JF110">
        <v>0</v>
      </c>
      <c r="JI110" s="64" t="s">
        <v>112</v>
      </c>
      <c r="JJ110" s="64">
        <v>0</v>
      </c>
      <c r="JK110" s="64">
        <v>0</v>
      </c>
      <c r="JL110" s="64">
        <v>0</v>
      </c>
      <c r="JM110" s="64">
        <v>0</v>
      </c>
      <c r="JP110" s="67" t="s">
        <v>112</v>
      </c>
      <c r="JQ110" s="67">
        <v>0</v>
      </c>
      <c r="JR110" s="67">
        <v>0</v>
      </c>
      <c r="JS110" s="67">
        <v>0</v>
      </c>
      <c r="JT110" s="67">
        <v>0</v>
      </c>
    </row>
    <row r="111" spans="1:280"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c r="EF111" s="6" t="s">
        <v>113</v>
      </c>
      <c r="EG111" s="6">
        <v>0</v>
      </c>
      <c r="EH111" s="6">
        <v>0</v>
      </c>
      <c r="EI111" s="6">
        <v>0</v>
      </c>
      <c r="EJ111" s="6">
        <v>0</v>
      </c>
      <c r="EM111" s="6" t="s">
        <v>113</v>
      </c>
      <c r="EN111" s="6">
        <v>0</v>
      </c>
      <c r="EO111" s="6">
        <v>0</v>
      </c>
      <c r="EP111" s="6">
        <v>0</v>
      </c>
      <c r="EQ111" s="6">
        <v>0</v>
      </c>
      <c r="ET111" s="6" t="s">
        <v>113</v>
      </c>
      <c r="EU111" s="6">
        <v>0</v>
      </c>
      <c r="EV111" s="6">
        <v>0</v>
      </c>
      <c r="EW111" s="6">
        <v>0</v>
      </c>
      <c r="EX111" s="6">
        <v>0</v>
      </c>
      <c r="FA111" s="6" t="s">
        <v>113</v>
      </c>
      <c r="FB111" s="6">
        <v>0</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v>
      </c>
      <c r="GE111" s="6">
        <v>0</v>
      </c>
      <c r="GF111" s="6">
        <v>0</v>
      </c>
      <c r="GG111" s="6">
        <v>0</v>
      </c>
      <c r="GJ111" s="58" t="s">
        <v>113</v>
      </c>
      <c r="GK111" s="58">
        <v>0</v>
      </c>
      <c r="GL111" s="58">
        <v>0</v>
      </c>
      <c r="GM111" s="58">
        <v>0</v>
      </c>
      <c r="GN111" s="58">
        <v>0</v>
      </c>
      <c r="GQ111" s="58" t="s">
        <v>113</v>
      </c>
      <c r="GR111" s="58">
        <v>0</v>
      </c>
      <c r="GS111" s="58">
        <v>0</v>
      </c>
      <c r="GT111" s="58">
        <v>0</v>
      </c>
      <c r="GU111" s="58">
        <v>0</v>
      </c>
      <c r="GX111" s="60" t="s">
        <v>113</v>
      </c>
      <c r="GY111" s="60">
        <v>0</v>
      </c>
      <c r="GZ111" s="60">
        <v>0</v>
      </c>
      <c r="HA111" s="60">
        <v>0</v>
      </c>
      <c r="HB111" s="60">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v>
      </c>
      <c r="IP111" s="64">
        <v>0</v>
      </c>
      <c r="IQ111" s="64">
        <v>0</v>
      </c>
      <c r="IR111" s="64">
        <v>0</v>
      </c>
      <c r="IU111" t="s">
        <v>113</v>
      </c>
      <c r="IV111">
        <v>0</v>
      </c>
      <c r="IW111">
        <v>0</v>
      </c>
      <c r="IX111">
        <v>0</v>
      </c>
      <c r="IY111">
        <v>0</v>
      </c>
      <c r="JB111" t="s">
        <v>113</v>
      </c>
      <c r="JC111">
        <v>0</v>
      </c>
      <c r="JD111">
        <v>0</v>
      </c>
      <c r="JE111">
        <v>0</v>
      </c>
      <c r="JF111">
        <v>0</v>
      </c>
      <c r="JI111" s="64" t="s">
        <v>113</v>
      </c>
      <c r="JJ111" s="64">
        <v>0</v>
      </c>
      <c r="JK111" s="64">
        <v>0</v>
      </c>
      <c r="JL111" s="64">
        <v>0</v>
      </c>
      <c r="JM111" s="64">
        <v>0</v>
      </c>
      <c r="JP111" s="67" t="s">
        <v>113</v>
      </c>
      <c r="JQ111" s="67">
        <v>0</v>
      </c>
      <c r="JR111" s="67">
        <v>0</v>
      </c>
      <c r="JS111" s="67">
        <v>0</v>
      </c>
      <c r="JT111" s="67">
        <v>0</v>
      </c>
    </row>
    <row r="112" spans="1:280"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c r="EF112" s="6" t="s">
        <v>114</v>
      </c>
      <c r="EG112" s="6">
        <v>0.04</v>
      </c>
      <c r="EH112" s="6">
        <v>0</v>
      </c>
      <c r="EI112" s="6">
        <v>0.06</v>
      </c>
      <c r="EJ112" s="6">
        <v>0</v>
      </c>
      <c r="EM112" s="6" t="s">
        <v>114</v>
      </c>
      <c r="EN112" s="6">
        <v>0</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0.04</v>
      </c>
      <c r="FQ112" s="6">
        <v>0</v>
      </c>
      <c r="FR112" s="6">
        <v>7.0000000000000007E-2</v>
      </c>
      <c r="FS112" s="6">
        <v>0</v>
      </c>
      <c r="FV112" s="6" t="s">
        <v>114</v>
      </c>
      <c r="FW112" s="6">
        <v>0.04</v>
      </c>
      <c r="FX112" s="6">
        <v>0.25</v>
      </c>
      <c r="FY112" s="6">
        <v>0</v>
      </c>
      <c r="FZ112" s="6">
        <v>0</v>
      </c>
      <c r="GC112" s="6" t="s">
        <v>114</v>
      </c>
      <c r="GD112" s="6">
        <v>0.09</v>
      </c>
      <c r="GE112" s="6">
        <v>0</v>
      </c>
      <c r="GF112" s="6">
        <v>0.04</v>
      </c>
      <c r="GG112" s="6">
        <v>0.35</v>
      </c>
      <c r="GJ112" s="58" t="s">
        <v>114</v>
      </c>
      <c r="GK112" s="58">
        <v>0.02</v>
      </c>
      <c r="GL112" s="58">
        <v>0</v>
      </c>
      <c r="GM112" s="58">
        <v>0.04</v>
      </c>
      <c r="GN112" s="58">
        <v>0</v>
      </c>
      <c r="GQ112" s="58" t="s">
        <v>114</v>
      </c>
      <c r="GR112" s="58">
        <v>0.06</v>
      </c>
      <c r="GS112" s="58">
        <v>0</v>
      </c>
      <c r="GT112" s="58">
        <v>0.06</v>
      </c>
      <c r="GU112" s="58">
        <v>0</v>
      </c>
      <c r="GX112" s="60" t="s">
        <v>114</v>
      </c>
      <c r="GY112" s="60">
        <v>7.0000000000000007E-2</v>
      </c>
      <c r="GZ112" s="60">
        <v>0</v>
      </c>
      <c r="HA112" s="60">
        <v>0.12</v>
      </c>
      <c r="HB112" s="60">
        <v>0</v>
      </c>
      <c r="HE112" s="64" t="s">
        <v>114</v>
      </c>
      <c r="HF112" s="64">
        <v>0</v>
      </c>
      <c r="HG112" s="64">
        <v>0</v>
      </c>
      <c r="HH112" s="64">
        <v>0</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0.05</v>
      </c>
      <c r="IP112" s="64">
        <v>0</v>
      </c>
      <c r="IQ112" s="64">
        <v>0</v>
      </c>
      <c r="IR112" s="64">
        <v>0</v>
      </c>
      <c r="IU112" t="s">
        <v>114</v>
      </c>
      <c r="IV112">
        <v>0</v>
      </c>
      <c r="IW112">
        <v>0</v>
      </c>
      <c r="IX112">
        <v>0</v>
      </c>
      <c r="IY112">
        <v>0</v>
      </c>
      <c r="JB112" t="s">
        <v>114</v>
      </c>
      <c r="JC112">
        <v>0</v>
      </c>
      <c r="JD112">
        <v>0</v>
      </c>
      <c r="JE112">
        <v>0</v>
      </c>
      <c r="JF112">
        <v>0</v>
      </c>
      <c r="JI112" s="64" t="s">
        <v>114</v>
      </c>
      <c r="JJ112" s="64">
        <v>0</v>
      </c>
      <c r="JK112" s="64">
        <v>0</v>
      </c>
      <c r="JL112" s="64">
        <v>0</v>
      </c>
      <c r="JM112" s="64">
        <v>0</v>
      </c>
      <c r="JP112" s="67" t="s">
        <v>114</v>
      </c>
      <c r="JQ112" s="67">
        <v>0</v>
      </c>
      <c r="JR112" s="67">
        <v>0</v>
      </c>
      <c r="JS112" s="67">
        <v>0</v>
      </c>
      <c r="JT112" s="67">
        <v>0</v>
      </c>
    </row>
    <row r="113" spans="1:280"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c r="EF113" s="6" t="s">
        <v>115</v>
      </c>
      <c r="EG113" s="6">
        <v>0</v>
      </c>
      <c r="EH113" s="6">
        <v>0</v>
      </c>
      <c r="EI113" s="6">
        <v>0</v>
      </c>
      <c r="EJ113" s="6">
        <v>0</v>
      </c>
      <c r="EM113" s="6" t="s">
        <v>115</v>
      </c>
      <c r="EN113" s="6">
        <v>0.12</v>
      </c>
      <c r="EO113" s="6">
        <v>0</v>
      </c>
      <c r="EP113" s="6">
        <v>0</v>
      </c>
      <c r="EQ113" s="6">
        <v>0</v>
      </c>
      <c r="ET113" s="6" t="s">
        <v>115</v>
      </c>
      <c r="EU113" s="6">
        <v>7.0000000000000007E-2</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0.18</v>
      </c>
      <c r="FX113" s="6">
        <v>0</v>
      </c>
      <c r="FY113" s="6">
        <v>0.14000000000000001</v>
      </c>
      <c r="FZ113" s="6">
        <v>0</v>
      </c>
      <c r="GC113" s="6" t="s">
        <v>115</v>
      </c>
      <c r="GD113" s="6">
        <v>0</v>
      </c>
      <c r="GE113" s="6">
        <v>0</v>
      </c>
      <c r="GF113" s="6">
        <v>0</v>
      </c>
      <c r="GG113" s="6">
        <v>0</v>
      </c>
      <c r="GJ113" s="58" t="s">
        <v>115</v>
      </c>
      <c r="GK113" s="58">
        <v>0</v>
      </c>
      <c r="GL113" s="58">
        <v>0</v>
      </c>
      <c r="GM113" s="58">
        <v>0</v>
      </c>
      <c r="GN113" s="58">
        <v>0</v>
      </c>
      <c r="GQ113" s="58" t="s">
        <v>115</v>
      </c>
      <c r="GR113" s="58">
        <v>0.03</v>
      </c>
      <c r="GS113" s="58">
        <v>0</v>
      </c>
      <c r="GT113" s="58">
        <v>0</v>
      </c>
      <c r="GU113" s="58">
        <v>0</v>
      </c>
      <c r="GX113" s="60" t="s">
        <v>115</v>
      </c>
      <c r="GY113" s="60">
        <v>0</v>
      </c>
      <c r="GZ113" s="60">
        <v>0</v>
      </c>
      <c r="HA113" s="60">
        <v>0</v>
      </c>
      <c r="HB113" s="60">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c r="IU113" t="s">
        <v>115</v>
      </c>
      <c r="IV113">
        <v>0</v>
      </c>
      <c r="IW113">
        <v>0</v>
      </c>
      <c r="IX113">
        <v>0</v>
      </c>
      <c r="IY113">
        <v>0</v>
      </c>
      <c r="JB113" t="s">
        <v>115</v>
      </c>
      <c r="JC113">
        <v>0</v>
      </c>
      <c r="JD113">
        <v>0</v>
      </c>
      <c r="JE113">
        <v>0</v>
      </c>
      <c r="JF113">
        <v>0</v>
      </c>
      <c r="JI113" s="64" t="s">
        <v>115</v>
      </c>
      <c r="JJ113" s="64">
        <v>0</v>
      </c>
      <c r="JK113" s="64">
        <v>0</v>
      </c>
      <c r="JL113" s="64">
        <v>0</v>
      </c>
      <c r="JM113" s="64">
        <v>0</v>
      </c>
      <c r="JP113" s="67" t="s">
        <v>115</v>
      </c>
      <c r="JQ113" s="67">
        <v>0</v>
      </c>
      <c r="JR113" s="67">
        <v>0</v>
      </c>
      <c r="JS113" s="67">
        <v>0</v>
      </c>
      <c r="JT113" s="67">
        <v>0</v>
      </c>
    </row>
    <row r="114" spans="1:280"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c r="EF114" s="6" t="s">
        <v>116</v>
      </c>
      <c r="EG114" s="6">
        <v>0</v>
      </c>
      <c r="EH114" s="6">
        <v>0</v>
      </c>
      <c r="EI114" s="6">
        <v>0</v>
      </c>
      <c r="EJ114" s="6">
        <v>0</v>
      </c>
      <c r="EM114" s="6" t="s">
        <v>116</v>
      </c>
      <c r="EN114" s="6">
        <v>0</v>
      </c>
      <c r="EO114" s="6">
        <v>0</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v>
      </c>
      <c r="GL114" s="58">
        <v>0</v>
      </c>
      <c r="GM114" s="58">
        <v>0</v>
      </c>
      <c r="GN114" s="58">
        <v>0</v>
      </c>
      <c r="GQ114" s="58" t="s">
        <v>116</v>
      </c>
      <c r="GR114" s="58">
        <v>0</v>
      </c>
      <c r="GS114" s="58">
        <v>0</v>
      </c>
      <c r="GT114" s="58">
        <v>0</v>
      </c>
      <c r="GU114" s="58">
        <v>0</v>
      </c>
      <c r="GX114" s="60" t="s">
        <v>116</v>
      </c>
      <c r="GY114" s="60">
        <v>0</v>
      </c>
      <c r="GZ114" s="60">
        <v>0</v>
      </c>
      <c r="HA114" s="60">
        <v>0</v>
      </c>
      <c r="HB114" s="60">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c r="IU114" t="s">
        <v>116</v>
      </c>
      <c r="IV114">
        <v>0</v>
      </c>
      <c r="IW114">
        <v>0</v>
      </c>
      <c r="IX114">
        <v>0</v>
      </c>
      <c r="IY114">
        <v>0</v>
      </c>
      <c r="JB114" t="s">
        <v>116</v>
      </c>
      <c r="JC114">
        <v>0</v>
      </c>
      <c r="JD114">
        <v>0</v>
      </c>
      <c r="JE114">
        <v>0</v>
      </c>
      <c r="JF114">
        <v>0</v>
      </c>
      <c r="JI114" s="64" t="s">
        <v>116</v>
      </c>
      <c r="JJ114" s="64">
        <v>0</v>
      </c>
      <c r="JK114" s="64">
        <v>0</v>
      </c>
      <c r="JL114" s="64">
        <v>0</v>
      </c>
      <c r="JM114" s="64">
        <v>0</v>
      </c>
      <c r="JP114" s="67" t="s">
        <v>116</v>
      </c>
      <c r="JQ114" s="67">
        <v>0</v>
      </c>
      <c r="JR114" s="67">
        <v>0</v>
      </c>
      <c r="JS114" s="67">
        <v>0</v>
      </c>
      <c r="JT114" s="67">
        <v>0</v>
      </c>
    </row>
    <row r="115" spans="1:280"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c r="EF115" s="6" t="s">
        <v>117</v>
      </c>
      <c r="EG115" s="6">
        <v>0</v>
      </c>
      <c r="EH115" s="6">
        <v>0</v>
      </c>
      <c r="EI115" s="6">
        <v>0</v>
      </c>
      <c r="EJ115" s="6">
        <v>0</v>
      </c>
      <c r="EM115" s="6" t="s">
        <v>117</v>
      </c>
      <c r="EN115" s="6">
        <v>0</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0.08</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0.06</v>
      </c>
      <c r="GL115" s="58">
        <v>0</v>
      </c>
      <c r="GM115" s="58">
        <v>0.1</v>
      </c>
      <c r="GN115" s="58">
        <v>0</v>
      </c>
      <c r="GQ115" s="58" t="s">
        <v>117</v>
      </c>
      <c r="GR115" s="58">
        <v>0.03</v>
      </c>
      <c r="GS115" s="58">
        <v>0</v>
      </c>
      <c r="GT115" s="58">
        <v>0</v>
      </c>
      <c r="GU115" s="58">
        <v>0</v>
      </c>
      <c r="GX115" s="60" t="s">
        <v>117</v>
      </c>
      <c r="GY115" s="60">
        <v>0</v>
      </c>
      <c r="GZ115" s="60">
        <v>0</v>
      </c>
      <c r="HA115" s="60">
        <v>0</v>
      </c>
      <c r="HB115" s="60">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v>
      </c>
      <c r="IB115" s="64">
        <v>0</v>
      </c>
      <c r="IC115" s="64">
        <v>0</v>
      </c>
      <c r="ID115" s="64">
        <v>0</v>
      </c>
      <c r="IG115" s="64" t="s">
        <v>117</v>
      </c>
      <c r="IH115" s="64">
        <v>0</v>
      </c>
      <c r="II115" s="64">
        <v>0</v>
      </c>
      <c r="IJ115" s="64">
        <v>0</v>
      </c>
      <c r="IK115" s="64">
        <v>0</v>
      </c>
      <c r="IN115" s="64" t="s">
        <v>117</v>
      </c>
      <c r="IO115" s="64">
        <v>0</v>
      </c>
      <c r="IP115" s="64">
        <v>0</v>
      </c>
      <c r="IQ115" s="64">
        <v>0</v>
      </c>
      <c r="IR115" s="64">
        <v>0</v>
      </c>
      <c r="IU115" t="s">
        <v>117</v>
      </c>
      <c r="IV115">
        <v>0</v>
      </c>
      <c r="IW115">
        <v>0</v>
      </c>
      <c r="IX115">
        <v>0</v>
      </c>
      <c r="IY115">
        <v>0</v>
      </c>
      <c r="JB115" t="s">
        <v>117</v>
      </c>
      <c r="JC115">
        <v>0</v>
      </c>
      <c r="JD115">
        <v>0</v>
      </c>
      <c r="JE115">
        <v>0</v>
      </c>
      <c r="JF115">
        <v>0</v>
      </c>
      <c r="JI115" s="64" t="s">
        <v>117</v>
      </c>
      <c r="JJ115" s="64">
        <v>0</v>
      </c>
      <c r="JK115" s="64">
        <v>0</v>
      </c>
      <c r="JL115" s="64">
        <v>0</v>
      </c>
      <c r="JM115" s="64">
        <v>0</v>
      </c>
      <c r="JP115" s="67" t="s">
        <v>117</v>
      </c>
      <c r="JQ115" s="67">
        <v>0</v>
      </c>
      <c r="JR115" s="67">
        <v>0</v>
      </c>
      <c r="JS115" s="67">
        <v>0</v>
      </c>
      <c r="JT115" s="67">
        <v>0</v>
      </c>
    </row>
    <row r="116" spans="1:280"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v>
      </c>
      <c r="EO116" s="6">
        <v>0</v>
      </c>
      <c r="EP116" s="6">
        <v>0</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0.05</v>
      </c>
      <c r="FQ116" s="6">
        <v>0</v>
      </c>
      <c r="FR116" s="6">
        <v>0.08</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0" t="s">
        <v>118</v>
      </c>
      <c r="GY116" s="60">
        <v>0</v>
      </c>
      <c r="GZ116" s="60">
        <v>0</v>
      </c>
      <c r="HA116" s="60">
        <v>0</v>
      </c>
      <c r="HB116" s="60">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c r="IU116" t="s">
        <v>118</v>
      </c>
      <c r="IV116">
        <v>0</v>
      </c>
      <c r="IW116">
        <v>0</v>
      </c>
      <c r="IX116">
        <v>0</v>
      </c>
      <c r="IY116">
        <v>0</v>
      </c>
      <c r="JB116" t="s">
        <v>118</v>
      </c>
      <c r="JC116">
        <v>0</v>
      </c>
      <c r="JD116">
        <v>0</v>
      </c>
      <c r="JE116">
        <v>0</v>
      </c>
      <c r="JF116">
        <v>0</v>
      </c>
      <c r="JI116" s="64" t="s">
        <v>118</v>
      </c>
      <c r="JJ116" s="64">
        <v>0</v>
      </c>
      <c r="JK116" s="64">
        <v>0</v>
      </c>
      <c r="JL116" s="64">
        <v>0</v>
      </c>
      <c r="JM116" s="64">
        <v>0</v>
      </c>
      <c r="JP116" s="67" t="s">
        <v>118</v>
      </c>
      <c r="JQ116" s="67">
        <v>0.06</v>
      </c>
      <c r="JR116" s="67">
        <v>0</v>
      </c>
      <c r="JS116" s="67">
        <v>0.1</v>
      </c>
      <c r="JT116" s="67">
        <v>0</v>
      </c>
    </row>
    <row r="117" spans="1:280"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0" t="s">
        <v>119</v>
      </c>
      <c r="GY117" s="60">
        <v>0</v>
      </c>
      <c r="GZ117" s="60">
        <v>0</v>
      </c>
      <c r="HA117" s="60">
        <v>0</v>
      </c>
      <c r="HB117" s="60">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v>
      </c>
      <c r="IB117" s="64">
        <v>0</v>
      </c>
      <c r="IC117" s="64">
        <v>0</v>
      </c>
      <c r="ID117" s="64">
        <v>0</v>
      </c>
      <c r="IG117" s="64" t="s">
        <v>119</v>
      </c>
      <c r="IH117" s="64">
        <v>0</v>
      </c>
      <c r="II117" s="64">
        <v>0</v>
      </c>
      <c r="IJ117" s="64">
        <v>0</v>
      </c>
      <c r="IK117" s="64">
        <v>0</v>
      </c>
      <c r="IN117" s="64" t="s">
        <v>119</v>
      </c>
      <c r="IO117" s="64">
        <v>0</v>
      </c>
      <c r="IP117" s="64">
        <v>0</v>
      </c>
      <c r="IQ117" s="64">
        <v>0</v>
      </c>
      <c r="IR117" s="64">
        <v>0</v>
      </c>
      <c r="IU117" t="s">
        <v>119</v>
      </c>
      <c r="IV117">
        <v>0</v>
      </c>
      <c r="IW117">
        <v>0</v>
      </c>
      <c r="IX117">
        <v>0</v>
      </c>
      <c r="IY117">
        <v>0</v>
      </c>
      <c r="JB117" t="s">
        <v>119</v>
      </c>
      <c r="JC117">
        <v>0</v>
      </c>
      <c r="JD117">
        <v>0</v>
      </c>
      <c r="JE117">
        <v>0</v>
      </c>
      <c r="JF117">
        <v>0</v>
      </c>
      <c r="JI117" s="64" t="s">
        <v>119</v>
      </c>
      <c r="JJ117" s="64">
        <v>0</v>
      </c>
      <c r="JK117" s="64">
        <v>0</v>
      </c>
      <c r="JL117" s="64">
        <v>0</v>
      </c>
      <c r="JM117" s="64">
        <v>0</v>
      </c>
      <c r="JP117" s="67" t="s">
        <v>119</v>
      </c>
      <c r="JQ117" s="67">
        <v>0</v>
      </c>
      <c r="JR117" s="67">
        <v>0</v>
      </c>
      <c r="JS117" s="67">
        <v>0</v>
      </c>
      <c r="JT117" s="67">
        <v>0</v>
      </c>
    </row>
    <row r="118" spans="1:280"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0.01</v>
      </c>
      <c r="FC118" s="6">
        <v>0</v>
      </c>
      <c r="FD118" s="6">
        <v>0.02</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0" t="s">
        <v>120</v>
      </c>
      <c r="GY118" s="60">
        <v>0</v>
      </c>
      <c r="GZ118" s="60">
        <v>0</v>
      </c>
      <c r="HA118" s="60">
        <v>0</v>
      </c>
      <c r="HB118" s="60">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c r="IU118" t="s">
        <v>120</v>
      </c>
      <c r="IV118">
        <v>0</v>
      </c>
      <c r="IW118">
        <v>0</v>
      </c>
      <c r="IX118">
        <v>0</v>
      </c>
      <c r="IY118">
        <v>0</v>
      </c>
      <c r="JB118" t="s">
        <v>120</v>
      </c>
      <c r="JC118">
        <v>0</v>
      </c>
      <c r="JD118">
        <v>0</v>
      </c>
      <c r="JE118">
        <v>0</v>
      </c>
      <c r="JF118">
        <v>0</v>
      </c>
      <c r="JI118" s="64" t="s">
        <v>120</v>
      </c>
      <c r="JJ118" s="64">
        <v>0</v>
      </c>
      <c r="JK118" s="64">
        <v>0</v>
      </c>
      <c r="JL118" s="64">
        <v>0</v>
      </c>
      <c r="JM118" s="64">
        <v>0</v>
      </c>
      <c r="JP118" s="67" t="s">
        <v>120</v>
      </c>
      <c r="JQ118" s="67">
        <v>0</v>
      </c>
      <c r="JR118" s="67">
        <v>0</v>
      </c>
      <c r="JS118" s="67">
        <v>0</v>
      </c>
      <c r="JT118" s="67">
        <v>0</v>
      </c>
    </row>
    <row r="119" spans="1:280"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c r="EF119" s="6" t="s">
        <v>121</v>
      </c>
      <c r="EG119" s="6">
        <v>0.05</v>
      </c>
      <c r="EH119" s="6">
        <v>0</v>
      </c>
      <c r="EI119" s="6">
        <v>0</v>
      </c>
      <c r="EJ119" s="6">
        <v>0</v>
      </c>
      <c r="EM119" s="6" t="s">
        <v>121</v>
      </c>
      <c r="EN119" s="6">
        <v>0</v>
      </c>
      <c r="EO119" s="6">
        <v>0</v>
      </c>
      <c r="EP119" s="6">
        <v>0</v>
      </c>
      <c r="EQ119" s="6">
        <v>0</v>
      </c>
      <c r="ET119" s="6" t="s">
        <v>121</v>
      </c>
      <c r="EU119" s="6">
        <v>0.09</v>
      </c>
      <c r="EV119" s="6">
        <v>0.38</v>
      </c>
      <c r="EW119" s="6">
        <v>0.03</v>
      </c>
      <c r="EX119" s="6">
        <v>0</v>
      </c>
      <c r="FA119" s="6" t="s">
        <v>121</v>
      </c>
      <c r="FB119" s="6">
        <v>0</v>
      </c>
      <c r="FC119" s="6">
        <v>0</v>
      </c>
      <c r="FD119" s="6">
        <v>0</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0.15</v>
      </c>
      <c r="GE119" s="6">
        <v>0</v>
      </c>
      <c r="GF119" s="6">
        <v>0.27</v>
      </c>
      <c r="GG119" s="6">
        <v>0</v>
      </c>
      <c r="GJ119" s="58" t="s">
        <v>121</v>
      </c>
      <c r="GK119" s="58">
        <v>0</v>
      </c>
      <c r="GL119" s="58">
        <v>0</v>
      </c>
      <c r="GM119" s="58">
        <v>0</v>
      </c>
      <c r="GN119" s="58">
        <v>0</v>
      </c>
      <c r="GQ119" s="58" t="s">
        <v>121</v>
      </c>
      <c r="GR119" s="58">
        <v>0</v>
      </c>
      <c r="GS119" s="58">
        <v>0</v>
      </c>
      <c r="GT119" s="58">
        <v>0</v>
      </c>
      <c r="GU119" s="58">
        <v>0</v>
      </c>
      <c r="GX119" s="60" t="s">
        <v>121</v>
      </c>
      <c r="GY119" s="60">
        <v>0.05</v>
      </c>
      <c r="GZ119" s="60">
        <v>0</v>
      </c>
      <c r="HA119" s="60">
        <v>0</v>
      </c>
      <c r="HB119" s="60">
        <v>0.26</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0.18</v>
      </c>
      <c r="IB119" s="64">
        <v>0</v>
      </c>
      <c r="IC119" s="64">
        <v>0</v>
      </c>
      <c r="ID119" s="64">
        <v>0</v>
      </c>
      <c r="IG119" s="64" t="s">
        <v>121</v>
      </c>
      <c r="IH119" s="64">
        <v>0</v>
      </c>
      <c r="II119" s="64">
        <v>0</v>
      </c>
      <c r="IJ119" s="64">
        <v>0</v>
      </c>
      <c r="IK119" s="64">
        <v>0</v>
      </c>
      <c r="IN119" s="64" t="s">
        <v>121</v>
      </c>
      <c r="IO119" s="64">
        <v>0</v>
      </c>
      <c r="IP119" s="64">
        <v>0</v>
      </c>
      <c r="IQ119" s="64">
        <v>0</v>
      </c>
      <c r="IR119" s="64">
        <v>0</v>
      </c>
      <c r="IU119" t="s">
        <v>121</v>
      </c>
      <c r="IV119">
        <v>0.02</v>
      </c>
      <c r="IW119">
        <v>0</v>
      </c>
      <c r="IX119">
        <v>0.03</v>
      </c>
      <c r="IY119">
        <v>0</v>
      </c>
      <c r="JB119" t="s">
        <v>121</v>
      </c>
      <c r="JC119">
        <v>0</v>
      </c>
      <c r="JD119">
        <v>0</v>
      </c>
      <c r="JE119">
        <v>0</v>
      </c>
      <c r="JF119">
        <v>0</v>
      </c>
      <c r="JI119" s="64" t="s">
        <v>121</v>
      </c>
      <c r="JJ119" s="64">
        <v>0</v>
      </c>
      <c r="JK119" s="64">
        <v>0</v>
      </c>
      <c r="JL119" s="64">
        <v>0</v>
      </c>
      <c r="JM119" s="64">
        <v>0</v>
      </c>
      <c r="JP119" s="67" t="s">
        <v>121</v>
      </c>
      <c r="JQ119" s="67">
        <v>0</v>
      </c>
      <c r="JR119" s="67">
        <v>0</v>
      </c>
      <c r="JS119" s="67">
        <v>0</v>
      </c>
      <c r="JT119" s="67">
        <v>0</v>
      </c>
    </row>
    <row r="120" spans="1:280"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0.02</v>
      </c>
      <c r="FJ120" s="6">
        <v>0</v>
      </c>
      <c r="FK120" s="6">
        <v>0.03</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0" t="s">
        <v>122</v>
      </c>
      <c r="GY120" s="60">
        <v>0</v>
      </c>
      <c r="GZ120" s="60">
        <v>0</v>
      </c>
      <c r="HA120" s="60">
        <v>0</v>
      </c>
      <c r="HB120" s="60">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7.0000000000000007E-2</v>
      </c>
      <c r="II120" s="64">
        <v>0</v>
      </c>
      <c r="IJ120" s="64">
        <v>0.11</v>
      </c>
      <c r="IK120" s="64">
        <v>0</v>
      </c>
      <c r="IN120" s="64" t="s">
        <v>122</v>
      </c>
      <c r="IO120" s="64">
        <v>0.03</v>
      </c>
      <c r="IP120" s="64">
        <v>0</v>
      </c>
      <c r="IQ120" s="64">
        <v>0</v>
      </c>
      <c r="IR120" s="64">
        <v>0</v>
      </c>
      <c r="IU120" t="s">
        <v>122</v>
      </c>
      <c r="IV120">
        <v>0</v>
      </c>
      <c r="IW120">
        <v>0</v>
      </c>
      <c r="IX120">
        <v>0</v>
      </c>
      <c r="IY120">
        <v>0</v>
      </c>
      <c r="JB120" t="s">
        <v>122</v>
      </c>
      <c r="JC120">
        <v>0</v>
      </c>
      <c r="JD120">
        <v>0</v>
      </c>
      <c r="JE120">
        <v>0</v>
      </c>
      <c r="JF120">
        <v>0</v>
      </c>
      <c r="JI120" s="64" t="s">
        <v>122</v>
      </c>
      <c r="JJ120" s="64">
        <v>0</v>
      </c>
      <c r="JK120" s="64">
        <v>0</v>
      </c>
      <c r="JL120" s="64">
        <v>0</v>
      </c>
      <c r="JM120" s="64">
        <v>0</v>
      </c>
      <c r="JP120" s="67" t="s">
        <v>122</v>
      </c>
      <c r="JQ120" s="67">
        <v>0</v>
      </c>
      <c r="JR120" s="67">
        <v>0</v>
      </c>
      <c r="JS120" s="67">
        <v>0</v>
      </c>
      <c r="JT120" s="67">
        <v>0</v>
      </c>
    </row>
    <row r="121" spans="1:280"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v>
      </c>
      <c r="FC121" s="6">
        <v>0</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0" t="s">
        <v>123</v>
      </c>
      <c r="GY121" s="60">
        <v>0</v>
      </c>
      <c r="GZ121" s="60">
        <v>0</v>
      </c>
      <c r="HA121" s="60">
        <v>0</v>
      </c>
      <c r="HB121" s="60">
        <v>0</v>
      </c>
      <c r="HE121" s="64" t="s">
        <v>123</v>
      </c>
      <c r="HF121" s="64">
        <v>0</v>
      </c>
      <c r="HG121" s="64">
        <v>0</v>
      </c>
      <c r="HH121" s="64">
        <v>0</v>
      </c>
      <c r="HI121" s="64">
        <v>0</v>
      </c>
      <c r="HL121" s="64" t="s">
        <v>123</v>
      </c>
      <c r="HM121" s="64">
        <v>0</v>
      </c>
      <c r="HN121" s="64">
        <v>0</v>
      </c>
      <c r="HO121" s="64">
        <v>0</v>
      </c>
      <c r="HP121" s="64">
        <v>0</v>
      </c>
      <c r="HS121" s="64" t="s">
        <v>123</v>
      </c>
      <c r="HT121" s="64">
        <v>0</v>
      </c>
      <c r="HU121" s="64">
        <v>0</v>
      </c>
      <c r="HV121" s="64">
        <v>0</v>
      </c>
      <c r="HW121" s="64">
        <v>0</v>
      </c>
      <c r="HZ121" s="64" t="s">
        <v>123</v>
      </c>
      <c r="IA121" s="64">
        <v>0</v>
      </c>
      <c r="IB121" s="64">
        <v>0</v>
      </c>
      <c r="IC121" s="64">
        <v>0</v>
      </c>
      <c r="ID121" s="64">
        <v>0</v>
      </c>
      <c r="IG121" s="64" t="s">
        <v>123</v>
      </c>
      <c r="IH121" s="64">
        <v>0</v>
      </c>
      <c r="II121" s="64">
        <v>0</v>
      </c>
      <c r="IJ121" s="64">
        <v>0</v>
      </c>
      <c r="IK121" s="64">
        <v>0</v>
      </c>
      <c r="IN121" s="64" t="s">
        <v>123</v>
      </c>
      <c r="IO121" s="64">
        <v>0</v>
      </c>
      <c r="IP121" s="64">
        <v>0</v>
      </c>
      <c r="IQ121" s="64">
        <v>0</v>
      </c>
      <c r="IR121" s="64">
        <v>0</v>
      </c>
      <c r="IU121" t="s">
        <v>123</v>
      </c>
      <c r="IV121">
        <v>0</v>
      </c>
      <c r="IW121">
        <v>0</v>
      </c>
      <c r="IX121">
        <v>0</v>
      </c>
      <c r="IY121">
        <v>0</v>
      </c>
      <c r="JB121" t="s">
        <v>123</v>
      </c>
      <c r="JC121">
        <v>0</v>
      </c>
      <c r="JD121">
        <v>0</v>
      </c>
      <c r="JE121">
        <v>0</v>
      </c>
      <c r="JF121">
        <v>0</v>
      </c>
      <c r="JI121" s="64" t="s">
        <v>123</v>
      </c>
      <c r="JJ121" s="64">
        <v>0</v>
      </c>
      <c r="JK121" s="64">
        <v>0</v>
      </c>
      <c r="JL121" s="64">
        <v>0</v>
      </c>
      <c r="JM121" s="64">
        <v>0</v>
      </c>
      <c r="JP121" s="67" t="s">
        <v>123</v>
      </c>
      <c r="JQ121" s="67">
        <v>0</v>
      </c>
      <c r="JR121" s="67">
        <v>0</v>
      </c>
      <c r="JS121" s="67">
        <v>0</v>
      </c>
      <c r="JT121" s="67">
        <v>0</v>
      </c>
    </row>
    <row r="122" spans="1:280"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v>
      </c>
      <c r="FC122" s="6">
        <v>0</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0" t="s">
        <v>124</v>
      </c>
      <c r="GY122" s="60">
        <v>0</v>
      </c>
      <c r="GZ122" s="60">
        <v>0</v>
      </c>
      <c r="HA122" s="60">
        <v>0</v>
      </c>
      <c r="HB122" s="60">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c r="IU122" t="s">
        <v>124</v>
      </c>
      <c r="IV122">
        <v>0</v>
      </c>
      <c r="IW122">
        <v>0</v>
      </c>
      <c r="IX122">
        <v>0</v>
      </c>
      <c r="IY122">
        <v>0</v>
      </c>
      <c r="JB122" t="s">
        <v>124</v>
      </c>
      <c r="JC122">
        <v>0</v>
      </c>
      <c r="JD122">
        <v>0</v>
      </c>
      <c r="JE122">
        <v>0</v>
      </c>
      <c r="JF122">
        <v>0</v>
      </c>
      <c r="JI122" s="64" t="s">
        <v>124</v>
      </c>
      <c r="JJ122" s="64">
        <v>0</v>
      </c>
      <c r="JK122" s="64">
        <v>0</v>
      </c>
      <c r="JL122" s="64">
        <v>0</v>
      </c>
      <c r="JM122" s="64">
        <v>0</v>
      </c>
      <c r="JP122" s="67" t="s">
        <v>124</v>
      </c>
      <c r="JQ122" s="67">
        <v>0</v>
      </c>
      <c r="JR122" s="67">
        <v>0</v>
      </c>
      <c r="JS122" s="67">
        <v>0</v>
      </c>
      <c r="JT122" s="67">
        <v>0</v>
      </c>
    </row>
    <row r="123" spans="1:280"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v>
      </c>
      <c r="EO123" s="6">
        <v>0</v>
      </c>
      <c r="EP123" s="6">
        <v>0</v>
      </c>
      <c r="EQ123" s="6">
        <v>0</v>
      </c>
      <c r="ET123" s="6" t="s">
        <v>125</v>
      </c>
      <c r="EU123" s="6">
        <v>0.03</v>
      </c>
      <c r="EV123" s="6">
        <v>0</v>
      </c>
      <c r="EW123" s="6">
        <v>0</v>
      </c>
      <c r="EX123" s="6">
        <v>0.21</v>
      </c>
      <c r="FA123" s="6" t="s">
        <v>125</v>
      </c>
      <c r="FB123" s="6">
        <v>0</v>
      </c>
      <c r="FC123" s="6">
        <v>0</v>
      </c>
      <c r="FD123" s="6">
        <v>0</v>
      </c>
      <c r="FE123" s="6">
        <v>0</v>
      </c>
      <c r="FH123" s="6" t="s">
        <v>125</v>
      </c>
      <c r="FI123" s="6">
        <v>0.06</v>
      </c>
      <c r="FJ123" s="6">
        <v>0</v>
      </c>
      <c r="FK123" s="6">
        <v>0</v>
      </c>
      <c r="FL123" s="6">
        <v>0.35</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0" t="s">
        <v>125</v>
      </c>
      <c r="GY123" s="60">
        <v>0</v>
      </c>
      <c r="GZ123" s="60">
        <v>0</v>
      </c>
      <c r="HA123" s="60">
        <v>0</v>
      </c>
      <c r="HB123" s="60">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c r="IU123" t="s">
        <v>125</v>
      </c>
      <c r="IV123">
        <v>0</v>
      </c>
      <c r="IW123">
        <v>0</v>
      </c>
      <c r="IX123">
        <v>0</v>
      </c>
      <c r="IY123">
        <v>0</v>
      </c>
      <c r="JB123" t="s">
        <v>125</v>
      </c>
      <c r="JC123">
        <v>0</v>
      </c>
      <c r="JD123">
        <v>0</v>
      </c>
      <c r="JE123">
        <v>0</v>
      </c>
      <c r="JF123">
        <v>0</v>
      </c>
      <c r="JI123" s="64" t="s">
        <v>125</v>
      </c>
      <c r="JJ123" s="64">
        <v>0</v>
      </c>
      <c r="JK123" s="64">
        <v>0</v>
      </c>
      <c r="JL123" s="64">
        <v>0</v>
      </c>
      <c r="JM123" s="64">
        <v>0</v>
      </c>
      <c r="JP123" s="67" t="s">
        <v>125</v>
      </c>
      <c r="JQ123" s="67">
        <v>0</v>
      </c>
      <c r="JR123" s="67">
        <v>0</v>
      </c>
      <c r="JS123" s="67">
        <v>0</v>
      </c>
      <c r="JT123" s="67">
        <v>0</v>
      </c>
    </row>
    <row r="124" spans="1:280"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c r="EF124" s="6" t="s">
        <v>126</v>
      </c>
      <c r="EG124" s="6">
        <v>0.03</v>
      </c>
      <c r="EH124" s="6">
        <v>0.12</v>
      </c>
      <c r="EI124" s="6">
        <v>0</v>
      </c>
      <c r="EJ124" s="6">
        <v>0</v>
      </c>
      <c r="EM124" s="6" t="s">
        <v>126</v>
      </c>
      <c r="EN124" s="6">
        <v>0</v>
      </c>
      <c r="EO124" s="6">
        <v>0</v>
      </c>
      <c r="EP124" s="6">
        <v>0</v>
      </c>
      <c r="EQ124" s="6">
        <v>0</v>
      </c>
      <c r="ET124" s="6" t="s">
        <v>126</v>
      </c>
      <c r="EU124" s="6">
        <v>0.2</v>
      </c>
      <c r="EV124" s="6">
        <v>0.81</v>
      </c>
      <c r="EW124" s="6">
        <v>0.08</v>
      </c>
      <c r="EX124" s="6">
        <v>0</v>
      </c>
      <c r="FA124" s="6" t="s">
        <v>126</v>
      </c>
      <c r="FB124" s="6">
        <v>7.0000000000000007E-2</v>
      </c>
      <c r="FC124" s="6">
        <v>0</v>
      </c>
      <c r="FD124" s="6">
        <v>0.12</v>
      </c>
      <c r="FE124" s="6">
        <v>0</v>
      </c>
      <c r="FH124" s="6" t="s">
        <v>126</v>
      </c>
      <c r="FI124" s="6">
        <v>0.03</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0.19</v>
      </c>
      <c r="GL124" s="58">
        <v>0</v>
      </c>
      <c r="GM124" s="58">
        <v>0.34</v>
      </c>
      <c r="GN124" s="58">
        <v>0</v>
      </c>
      <c r="GQ124" s="58" t="s">
        <v>126</v>
      </c>
      <c r="GR124" s="58">
        <v>0.03</v>
      </c>
      <c r="GS124" s="58">
        <v>0.18</v>
      </c>
      <c r="GT124" s="58">
        <v>0</v>
      </c>
      <c r="GU124" s="58">
        <v>0</v>
      </c>
      <c r="GX124" s="60" t="s">
        <v>126</v>
      </c>
      <c r="GY124" s="60">
        <v>0</v>
      </c>
      <c r="GZ124" s="60">
        <v>0</v>
      </c>
      <c r="HA124" s="60">
        <v>0</v>
      </c>
      <c r="HB124" s="60">
        <v>0</v>
      </c>
      <c r="HE124" s="64" t="s">
        <v>126</v>
      </c>
      <c r="HF124" s="64">
        <v>0</v>
      </c>
      <c r="HG124" s="64">
        <v>0</v>
      </c>
      <c r="HH124" s="64">
        <v>0</v>
      </c>
      <c r="HI124" s="64">
        <v>0</v>
      </c>
      <c r="HL124" s="64" t="s">
        <v>126</v>
      </c>
      <c r="HM124" s="64">
        <v>0</v>
      </c>
      <c r="HN124" s="64">
        <v>0</v>
      </c>
      <c r="HO124" s="64">
        <v>0</v>
      </c>
      <c r="HP124" s="64">
        <v>0</v>
      </c>
      <c r="HS124" s="64" t="s">
        <v>126</v>
      </c>
      <c r="HT124" s="64">
        <v>0</v>
      </c>
      <c r="HU124" s="64">
        <v>0</v>
      </c>
      <c r="HV124" s="64">
        <v>0</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c r="IU124" t="s">
        <v>126</v>
      </c>
      <c r="IV124">
        <v>0.03</v>
      </c>
      <c r="IW124">
        <v>0</v>
      </c>
      <c r="IX124">
        <v>0</v>
      </c>
      <c r="IY124">
        <v>0</v>
      </c>
      <c r="JB124" t="s">
        <v>126</v>
      </c>
      <c r="JC124">
        <v>0</v>
      </c>
      <c r="JD124">
        <v>0</v>
      </c>
      <c r="JE124">
        <v>0</v>
      </c>
      <c r="JF124">
        <v>0</v>
      </c>
      <c r="JI124" s="64" t="s">
        <v>126</v>
      </c>
      <c r="JJ124" s="64">
        <v>0</v>
      </c>
      <c r="JK124" s="64">
        <v>0</v>
      </c>
      <c r="JL124" s="64">
        <v>0</v>
      </c>
      <c r="JM124" s="64">
        <v>0</v>
      </c>
      <c r="JP124" s="67" t="s">
        <v>126</v>
      </c>
      <c r="JQ124" s="67">
        <v>0</v>
      </c>
      <c r="JR124" s="67">
        <v>0</v>
      </c>
      <c r="JS124" s="67">
        <v>0</v>
      </c>
      <c r="JT124" s="67">
        <v>0</v>
      </c>
    </row>
    <row r="125" spans="1:280"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0.1</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0.12</v>
      </c>
      <c r="FX125" s="6">
        <v>0</v>
      </c>
      <c r="FY125" s="6">
        <v>0</v>
      </c>
      <c r="FZ125" s="6">
        <v>0</v>
      </c>
      <c r="GC125" s="6" t="s">
        <v>127</v>
      </c>
      <c r="GD125" s="6">
        <v>0.15</v>
      </c>
      <c r="GE125" s="6">
        <v>0</v>
      </c>
      <c r="GF125" s="6">
        <v>0</v>
      </c>
      <c r="GG125" s="6">
        <v>0</v>
      </c>
      <c r="GJ125" s="58" t="s">
        <v>127</v>
      </c>
      <c r="GK125" s="58">
        <v>0</v>
      </c>
      <c r="GL125" s="58">
        <v>0</v>
      </c>
      <c r="GM125" s="58">
        <v>0</v>
      </c>
      <c r="GN125" s="58">
        <v>0</v>
      </c>
      <c r="GQ125" s="58" t="s">
        <v>127</v>
      </c>
      <c r="GR125" s="58">
        <v>0</v>
      </c>
      <c r="GS125" s="58">
        <v>0</v>
      </c>
      <c r="GT125" s="58">
        <v>0</v>
      </c>
      <c r="GU125" s="58">
        <v>0</v>
      </c>
      <c r="GX125" s="60" t="s">
        <v>127</v>
      </c>
      <c r="GY125" s="60">
        <v>0</v>
      </c>
      <c r="GZ125" s="60">
        <v>0</v>
      </c>
      <c r="HA125" s="60">
        <v>0</v>
      </c>
      <c r="HB125" s="60">
        <v>0</v>
      </c>
      <c r="HE125" s="64" t="s">
        <v>127</v>
      </c>
      <c r="HF125" s="64">
        <v>0.13</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0.12</v>
      </c>
      <c r="IB125" s="64">
        <v>0</v>
      </c>
      <c r="IC125" s="64">
        <v>0.04</v>
      </c>
      <c r="ID125" s="64">
        <v>0</v>
      </c>
      <c r="IG125" s="64" t="s">
        <v>127</v>
      </c>
      <c r="IH125" s="64">
        <v>0</v>
      </c>
      <c r="II125" s="64">
        <v>0</v>
      </c>
      <c r="IJ125" s="64">
        <v>0</v>
      </c>
      <c r="IK125" s="64">
        <v>0</v>
      </c>
      <c r="IN125" s="64" t="s">
        <v>127</v>
      </c>
      <c r="IO125" s="64">
        <v>0</v>
      </c>
      <c r="IP125" s="64">
        <v>0</v>
      </c>
      <c r="IQ125" s="64">
        <v>0</v>
      </c>
      <c r="IR125" s="64">
        <v>0</v>
      </c>
      <c r="IU125" t="s">
        <v>127</v>
      </c>
      <c r="IV125">
        <v>0</v>
      </c>
      <c r="IW125">
        <v>0</v>
      </c>
      <c r="IX125">
        <v>0</v>
      </c>
      <c r="IY125">
        <v>0</v>
      </c>
      <c r="JB125" t="s">
        <v>127</v>
      </c>
      <c r="JC125">
        <v>0</v>
      </c>
      <c r="JD125">
        <v>0</v>
      </c>
      <c r="JE125">
        <v>0</v>
      </c>
      <c r="JF125">
        <v>0</v>
      </c>
      <c r="JI125" s="64" t="s">
        <v>127</v>
      </c>
      <c r="JJ125" s="64">
        <v>0.05</v>
      </c>
      <c r="JK125" s="64">
        <v>0</v>
      </c>
      <c r="JL125" s="64">
        <v>0</v>
      </c>
      <c r="JM125" s="64">
        <v>0</v>
      </c>
      <c r="JP125" s="67" t="s">
        <v>127</v>
      </c>
      <c r="JQ125" s="67">
        <v>0</v>
      </c>
      <c r="JR125" s="67">
        <v>0</v>
      </c>
      <c r="JS125" s="67">
        <v>0</v>
      </c>
      <c r="JT125" s="67">
        <v>0</v>
      </c>
    </row>
    <row r="126" spans="1:280"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0" t="s">
        <v>128</v>
      </c>
      <c r="GY126" s="60">
        <v>0</v>
      </c>
      <c r="GZ126" s="60">
        <v>0</v>
      </c>
      <c r="HA126" s="60">
        <v>0</v>
      </c>
      <c r="HB126" s="60">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c r="IU126" t="s">
        <v>128</v>
      </c>
      <c r="IV126">
        <v>0</v>
      </c>
      <c r="IW126">
        <v>0</v>
      </c>
      <c r="IX126">
        <v>0</v>
      </c>
      <c r="IY126">
        <v>0</v>
      </c>
      <c r="JB126" t="s">
        <v>128</v>
      </c>
      <c r="JC126">
        <v>0</v>
      </c>
      <c r="JD126">
        <v>0</v>
      </c>
      <c r="JE126">
        <v>0</v>
      </c>
      <c r="JF126">
        <v>0</v>
      </c>
      <c r="JI126" s="64" t="s">
        <v>128</v>
      </c>
      <c r="JJ126" s="64">
        <v>0</v>
      </c>
      <c r="JK126" s="64">
        <v>0</v>
      </c>
      <c r="JL126" s="64">
        <v>0</v>
      </c>
      <c r="JM126" s="64">
        <v>0</v>
      </c>
      <c r="JP126" s="67" t="s">
        <v>128</v>
      </c>
      <c r="JQ126" s="67">
        <v>0</v>
      </c>
      <c r="JR126" s="67">
        <v>0</v>
      </c>
      <c r="JS126" s="67">
        <v>0</v>
      </c>
      <c r="JT126" s="67">
        <v>0</v>
      </c>
    </row>
    <row r="127" spans="1:280"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0" t="s">
        <v>129</v>
      </c>
      <c r="GY127" s="60">
        <v>0</v>
      </c>
      <c r="GZ127" s="60">
        <v>0</v>
      </c>
      <c r="HA127" s="60">
        <v>0</v>
      </c>
      <c r="HB127" s="60">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t="s">
        <v>129</v>
      </c>
      <c r="IV127">
        <v>0</v>
      </c>
      <c r="IW127">
        <v>0</v>
      </c>
      <c r="IX127">
        <v>0</v>
      </c>
      <c r="IY127">
        <v>0</v>
      </c>
      <c r="JB127" t="s">
        <v>129</v>
      </c>
      <c r="JC127">
        <v>0</v>
      </c>
      <c r="JD127">
        <v>0</v>
      </c>
      <c r="JE127">
        <v>0</v>
      </c>
      <c r="JF127">
        <v>0</v>
      </c>
      <c r="JI127" s="64" t="s">
        <v>129</v>
      </c>
      <c r="JJ127" s="64">
        <v>0</v>
      </c>
      <c r="JK127" s="64">
        <v>0</v>
      </c>
      <c r="JL127" s="64">
        <v>0</v>
      </c>
      <c r="JM127" s="64">
        <v>0</v>
      </c>
      <c r="JP127" s="67" t="s">
        <v>129</v>
      </c>
      <c r="JQ127" s="67">
        <v>0</v>
      </c>
      <c r="JR127" s="67">
        <v>0</v>
      </c>
      <c r="JS127" s="67">
        <v>0</v>
      </c>
      <c r="JT127" s="67">
        <v>0</v>
      </c>
    </row>
    <row r="128" spans="1:280"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0" t="s">
        <v>130</v>
      </c>
      <c r="GY128" s="60">
        <v>0</v>
      </c>
      <c r="GZ128" s="60">
        <v>0</v>
      </c>
      <c r="HA128" s="60">
        <v>0</v>
      </c>
      <c r="HB128" s="60">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c r="IU128" t="s">
        <v>130</v>
      </c>
      <c r="IV128">
        <v>0</v>
      </c>
      <c r="IW128">
        <v>0</v>
      </c>
      <c r="IX128">
        <v>0</v>
      </c>
      <c r="IY128">
        <v>0</v>
      </c>
      <c r="JB128" t="s">
        <v>130</v>
      </c>
      <c r="JC128">
        <v>0</v>
      </c>
      <c r="JD128">
        <v>0</v>
      </c>
      <c r="JE128">
        <v>0</v>
      </c>
      <c r="JF128">
        <v>0</v>
      </c>
      <c r="JI128" s="64" t="s">
        <v>130</v>
      </c>
      <c r="JJ128" s="64">
        <v>0</v>
      </c>
      <c r="JK128" s="64">
        <v>0</v>
      </c>
      <c r="JL128" s="64">
        <v>0</v>
      </c>
      <c r="JM128" s="64">
        <v>0</v>
      </c>
      <c r="JP128" s="67" t="s">
        <v>130</v>
      </c>
      <c r="JQ128" s="67">
        <v>0</v>
      </c>
      <c r="JR128" s="67">
        <v>0</v>
      </c>
      <c r="JS128" s="67">
        <v>0</v>
      </c>
      <c r="JT128" s="67">
        <v>0</v>
      </c>
    </row>
    <row r="129" spans="1:280"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v>
      </c>
      <c r="EH129" s="6">
        <v>0</v>
      </c>
      <c r="EI129" s="6">
        <v>0</v>
      </c>
      <c r="EJ129" s="6">
        <v>0</v>
      </c>
      <c r="EM129" s="6" t="s">
        <v>131</v>
      </c>
      <c r="EN129" s="6">
        <v>0</v>
      </c>
      <c r="EO129" s="6">
        <v>0</v>
      </c>
      <c r="EP129" s="6">
        <v>0</v>
      </c>
      <c r="EQ129" s="6">
        <v>0</v>
      </c>
      <c r="ET129" s="6" t="s">
        <v>131</v>
      </c>
      <c r="EU129" s="6">
        <v>0</v>
      </c>
      <c r="EV129" s="6">
        <v>0</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0" t="s">
        <v>131</v>
      </c>
      <c r="GY129" s="60">
        <v>0</v>
      </c>
      <c r="GZ129" s="60">
        <v>0</v>
      </c>
      <c r="HA129" s="60">
        <v>0</v>
      </c>
      <c r="HB129" s="60">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t="s">
        <v>131</v>
      </c>
      <c r="IV129">
        <v>0</v>
      </c>
      <c r="IW129">
        <v>0</v>
      </c>
      <c r="IX129">
        <v>0</v>
      </c>
      <c r="IY129">
        <v>0</v>
      </c>
      <c r="JB129" t="s">
        <v>131</v>
      </c>
      <c r="JC129">
        <v>0</v>
      </c>
      <c r="JD129">
        <v>0</v>
      </c>
      <c r="JE129">
        <v>0</v>
      </c>
      <c r="JF129">
        <v>0</v>
      </c>
      <c r="JI129" s="64" t="s">
        <v>131</v>
      </c>
      <c r="JJ129" s="64">
        <v>0</v>
      </c>
      <c r="JK129" s="64">
        <v>0</v>
      </c>
      <c r="JL129" s="64">
        <v>0</v>
      </c>
      <c r="JM129" s="64">
        <v>0</v>
      </c>
      <c r="JP129" s="67" t="s">
        <v>131</v>
      </c>
      <c r="JQ129" s="67">
        <v>0</v>
      </c>
      <c r="JR129" s="67">
        <v>0</v>
      </c>
      <c r="JS129" s="67">
        <v>0</v>
      </c>
      <c r="JT129" s="67">
        <v>0</v>
      </c>
    </row>
    <row r="130" spans="1:280"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0.03</v>
      </c>
      <c r="EH130" s="6">
        <v>0.11</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0" t="s">
        <v>132</v>
      </c>
      <c r="GY130" s="60">
        <v>0</v>
      </c>
      <c r="GZ130" s="60">
        <v>0</v>
      </c>
      <c r="HA130" s="60">
        <v>0</v>
      </c>
      <c r="HB130" s="60">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c r="IU130" t="s">
        <v>132</v>
      </c>
      <c r="IV130">
        <v>0</v>
      </c>
      <c r="IW130">
        <v>0</v>
      </c>
      <c r="IX130">
        <v>0</v>
      </c>
      <c r="IY130">
        <v>0</v>
      </c>
      <c r="JB130" t="s">
        <v>132</v>
      </c>
      <c r="JC130">
        <v>0</v>
      </c>
      <c r="JD130">
        <v>0</v>
      </c>
      <c r="JE130">
        <v>0</v>
      </c>
      <c r="JF130">
        <v>0</v>
      </c>
      <c r="JI130" s="64" t="s">
        <v>132</v>
      </c>
      <c r="JJ130" s="64">
        <v>0</v>
      </c>
      <c r="JK130" s="64">
        <v>0</v>
      </c>
      <c r="JL130" s="64">
        <v>0</v>
      </c>
      <c r="JM130" s="64">
        <v>0</v>
      </c>
      <c r="JP130" s="67" t="s">
        <v>132</v>
      </c>
      <c r="JQ130" s="67">
        <v>0</v>
      </c>
      <c r="JR130" s="67">
        <v>0</v>
      </c>
      <c r="JS130" s="67">
        <v>0</v>
      </c>
      <c r="JT130" s="67">
        <v>0</v>
      </c>
    </row>
    <row r="131" spans="1:280"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0" t="s">
        <v>133</v>
      </c>
      <c r="GY131" s="60">
        <v>0</v>
      </c>
      <c r="GZ131" s="60">
        <v>0</v>
      </c>
      <c r="HA131" s="60">
        <v>0</v>
      </c>
      <c r="HB131" s="60">
        <v>0</v>
      </c>
      <c r="HE131" s="64" t="s">
        <v>133</v>
      </c>
      <c r="HF131" s="64">
        <v>0</v>
      </c>
      <c r="HG131" s="64">
        <v>0</v>
      </c>
      <c r="HH131" s="64">
        <v>0</v>
      </c>
      <c r="HI131" s="64">
        <v>0</v>
      </c>
      <c r="HL131" s="64" t="s">
        <v>133</v>
      </c>
      <c r="HM131" s="64">
        <v>0</v>
      </c>
      <c r="HN131" s="64">
        <v>0</v>
      </c>
      <c r="HO131" s="64">
        <v>0</v>
      </c>
      <c r="HP131" s="64">
        <v>0</v>
      </c>
      <c r="HS131" s="64" t="s">
        <v>133</v>
      </c>
      <c r="HT131" s="64">
        <v>0</v>
      </c>
      <c r="HU131" s="64">
        <v>0</v>
      </c>
      <c r="HV131" s="64">
        <v>0</v>
      </c>
      <c r="HW131" s="64">
        <v>0</v>
      </c>
      <c r="HZ131" s="64" t="s">
        <v>133</v>
      </c>
      <c r="IA131" s="64">
        <v>0</v>
      </c>
      <c r="IB131" s="64">
        <v>0</v>
      </c>
      <c r="IC131" s="64">
        <v>0</v>
      </c>
      <c r="ID131" s="64">
        <v>0</v>
      </c>
      <c r="IG131" s="64" t="s">
        <v>133</v>
      </c>
      <c r="IH131" s="64">
        <v>0</v>
      </c>
      <c r="II131" s="64">
        <v>0</v>
      </c>
      <c r="IJ131" s="64">
        <v>0</v>
      </c>
      <c r="IK131" s="64">
        <v>0</v>
      </c>
      <c r="IN131" s="64" t="s">
        <v>133</v>
      </c>
      <c r="IO131" s="64">
        <v>0</v>
      </c>
      <c r="IP131" s="64">
        <v>0</v>
      </c>
      <c r="IQ131" s="64">
        <v>0</v>
      </c>
      <c r="IR131" s="64">
        <v>0</v>
      </c>
      <c r="IU131" t="s">
        <v>133</v>
      </c>
      <c r="IV131">
        <v>0</v>
      </c>
      <c r="IW131">
        <v>0</v>
      </c>
      <c r="IX131">
        <v>0</v>
      </c>
      <c r="IY131">
        <v>0</v>
      </c>
      <c r="JB131" t="s">
        <v>133</v>
      </c>
      <c r="JC131">
        <v>0</v>
      </c>
      <c r="JD131">
        <v>0</v>
      </c>
      <c r="JE131">
        <v>0</v>
      </c>
      <c r="JF131">
        <v>0</v>
      </c>
      <c r="JI131" s="64" t="s">
        <v>133</v>
      </c>
      <c r="JJ131" s="64">
        <v>0</v>
      </c>
      <c r="JK131" s="64">
        <v>0</v>
      </c>
      <c r="JL131" s="64">
        <v>0</v>
      </c>
      <c r="JM131" s="64">
        <v>0</v>
      </c>
      <c r="JP131" s="67" t="s">
        <v>133</v>
      </c>
      <c r="JQ131" s="67">
        <v>0</v>
      </c>
      <c r="JR131" s="67">
        <v>0</v>
      </c>
      <c r="JS131" s="67">
        <v>0</v>
      </c>
      <c r="JT131" s="67">
        <v>0</v>
      </c>
    </row>
    <row r="132" spans="1:280"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0" t="s">
        <v>134</v>
      </c>
      <c r="GY132" s="60">
        <v>0</v>
      </c>
      <c r="GZ132" s="60">
        <v>0</v>
      </c>
      <c r="HA132" s="60">
        <v>0</v>
      </c>
      <c r="HB132" s="60">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c r="IU132" t="s">
        <v>134</v>
      </c>
      <c r="IV132">
        <v>0</v>
      </c>
      <c r="IW132">
        <v>0</v>
      </c>
      <c r="IX132">
        <v>0</v>
      </c>
      <c r="IY132">
        <v>0</v>
      </c>
      <c r="JB132" t="s">
        <v>134</v>
      </c>
      <c r="JC132">
        <v>0</v>
      </c>
      <c r="JD132">
        <v>0</v>
      </c>
      <c r="JE132">
        <v>0</v>
      </c>
      <c r="JF132">
        <v>0</v>
      </c>
      <c r="JI132" s="64" t="s">
        <v>134</v>
      </c>
      <c r="JJ132" s="64">
        <v>0</v>
      </c>
      <c r="JK132" s="64">
        <v>0</v>
      </c>
      <c r="JL132" s="64">
        <v>0</v>
      </c>
      <c r="JM132" s="64">
        <v>0</v>
      </c>
      <c r="JP132" s="67" t="s">
        <v>134</v>
      </c>
      <c r="JQ132" s="67">
        <v>0</v>
      </c>
      <c r="JR132" s="67">
        <v>0</v>
      </c>
      <c r="JS132" s="67">
        <v>0</v>
      </c>
      <c r="JT132" s="67">
        <v>0</v>
      </c>
    </row>
    <row r="133" spans="1:280"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0" t="s">
        <v>135</v>
      </c>
      <c r="GY133" s="60">
        <v>0</v>
      </c>
      <c r="GZ133" s="60">
        <v>0</v>
      </c>
      <c r="HA133" s="60">
        <v>0</v>
      </c>
      <c r="HB133" s="60">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c r="IU133" t="s">
        <v>135</v>
      </c>
      <c r="IV133">
        <v>0</v>
      </c>
      <c r="IW133">
        <v>0</v>
      </c>
      <c r="IX133">
        <v>0</v>
      </c>
      <c r="IY133">
        <v>0</v>
      </c>
      <c r="JB133" t="s">
        <v>135</v>
      </c>
      <c r="JC133">
        <v>0</v>
      </c>
      <c r="JD133">
        <v>0</v>
      </c>
      <c r="JE133">
        <v>0</v>
      </c>
      <c r="JF133">
        <v>0</v>
      </c>
      <c r="JI133" s="64" t="s">
        <v>135</v>
      </c>
      <c r="JJ133" s="64">
        <v>0</v>
      </c>
      <c r="JK133" s="64">
        <v>0</v>
      </c>
      <c r="JL133" s="64">
        <v>0</v>
      </c>
      <c r="JM133" s="64">
        <v>0</v>
      </c>
      <c r="JP133" s="67" t="s">
        <v>135</v>
      </c>
      <c r="JQ133" s="67">
        <v>0</v>
      </c>
      <c r="JR133" s="67">
        <v>0</v>
      </c>
      <c r="JS133" s="67">
        <v>0</v>
      </c>
      <c r="JT133" s="67">
        <v>0</v>
      </c>
    </row>
    <row r="134" spans="1:280"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0" t="s">
        <v>136</v>
      </c>
      <c r="GY134" s="60">
        <v>0</v>
      </c>
      <c r="GZ134" s="60">
        <v>0</v>
      </c>
      <c r="HA134" s="60">
        <v>0</v>
      </c>
      <c r="HB134" s="60">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c r="IU134" t="s">
        <v>136</v>
      </c>
      <c r="IV134">
        <v>0</v>
      </c>
      <c r="IW134">
        <v>0</v>
      </c>
      <c r="IX134">
        <v>0</v>
      </c>
      <c r="IY134">
        <v>0</v>
      </c>
      <c r="JB134" t="s">
        <v>136</v>
      </c>
      <c r="JC134">
        <v>0</v>
      </c>
      <c r="JD134">
        <v>0</v>
      </c>
      <c r="JE134">
        <v>0</v>
      </c>
      <c r="JF134">
        <v>0</v>
      </c>
      <c r="JI134" s="64" t="s">
        <v>136</v>
      </c>
      <c r="JJ134" s="64">
        <v>0</v>
      </c>
      <c r="JK134" s="64">
        <v>0</v>
      </c>
      <c r="JL134" s="64">
        <v>0</v>
      </c>
      <c r="JM134" s="64">
        <v>0</v>
      </c>
      <c r="JP134" s="67" t="s">
        <v>136</v>
      </c>
      <c r="JQ134" s="67">
        <v>0</v>
      </c>
      <c r="JR134" s="67">
        <v>0</v>
      </c>
      <c r="JS134" s="67">
        <v>0</v>
      </c>
      <c r="JT134" s="67">
        <v>0</v>
      </c>
    </row>
    <row r="135" spans="1:280"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0" t="s">
        <v>137</v>
      </c>
      <c r="GY135" s="60">
        <v>0</v>
      </c>
      <c r="GZ135" s="60">
        <v>0</v>
      </c>
      <c r="HA135" s="60">
        <v>0</v>
      </c>
      <c r="HB135" s="60">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c r="IU135" t="s">
        <v>137</v>
      </c>
      <c r="IV135">
        <v>0</v>
      </c>
      <c r="IW135">
        <v>0</v>
      </c>
      <c r="IX135">
        <v>0</v>
      </c>
      <c r="IY135">
        <v>0</v>
      </c>
      <c r="JB135" t="s">
        <v>137</v>
      </c>
      <c r="JC135">
        <v>0</v>
      </c>
      <c r="JD135">
        <v>0</v>
      </c>
      <c r="JE135">
        <v>0</v>
      </c>
      <c r="JF135">
        <v>0</v>
      </c>
      <c r="JI135" s="64" t="s">
        <v>137</v>
      </c>
      <c r="JJ135" s="64">
        <v>0</v>
      </c>
      <c r="JK135" s="64">
        <v>0</v>
      </c>
      <c r="JL135" s="64">
        <v>0</v>
      </c>
      <c r="JM135" s="64">
        <v>0</v>
      </c>
      <c r="JP135" s="67" t="s">
        <v>137</v>
      </c>
      <c r="JQ135" s="67">
        <v>0</v>
      </c>
      <c r="JR135" s="67">
        <v>0</v>
      </c>
      <c r="JS135" s="67">
        <v>0</v>
      </c>
      <c r="JT135" s="67">
        <v>0</v>
      </c>
    </row>
    <row r="136" spans="1:280"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0" t="s">
        <v>138</v>
      </c>
      <c r="GY136" s="60">
        <v>0</v>
      </c>
      <c r="GZ136" s="60">
        <v>0</v>
      </c>
      <c r="HA136" s="60">
        <v>0</v>
      </c>
      <c r="HB136" s="60">
        <v>0</v>
      </c>
      <c r="HE136" s="64" t="s">
        <v>138</v>
      </c>
      <c r="HF136" s="64">
        <v>0.05</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c r="IU136" t="s">
        <v>138</v>
      </c>
      <c r="IV136">
        <v>0</v>
      </c>
      <c r="IW136">
        <v>0</v>
      </c>
      <c r="IX136">
        <v>0</v>
      </c>
      <c r="IY136">
        <v>0</v>
      </c>
      <c r="JB136" t="s">
        <v>138</v>
      </c>
      <c r="JC136">
        <v>0</v>
      </c>
      <c r="JD136">
        <v>0</v>
      </c>
      <c r="JE136">
        <v>0</v>
      </c>
      <c r="JF136">
        <v>0</v>
      </c>
      <c r="JI136" s="64" t="s">
        <v>138</v>
      </c>
      <c r="JJ136" s="64">
        <v>0</v>
      </c>
      <c r="JK136" s="64">
        <v>0</v>
      </c>
      <c r="JL136" s="64">
        <v>0</v>
      </c>
      <c r="JM136" s="64">
        <v>0</v>
      </c>
      <c r="JP136" s="67" t="s">
        <v>138</v>
      </c>
      <c r="JQ136" s="67">
        <v>0</v>
      </c>
      <c r="JR136" s="67">
        <v>0</v>
      </c>
      <c r="JS136" s="67">
        <v>0</v>
      </c>
      <c r="JT136" s="67">
        <v>0</v>
      </c>
    </row>
    <row r="137" spans="1:280"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0" t="s">
        <v>139</v>
      </c>
      <c r="GY137" s="60">
        <v>0</v>
      </c>
      <c r="GZ137" s="60">
        <v>0</v>
      </c>
      <c r="HA137" s="60">
        <v>0</v>
      </c>
      <c r="HB137" s="60">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c r="IU137" t="s">
        <v>139</v>
      </c>
      <c r="IV137">
        <v>0</v>
      </c>
      <c r="IW137">
        <v>0</v>
      </c>
      <c r="IX137">
        <v>0</v>
      </c>
      <c r="IY137">
        <v>0</v>
      </c>
      <c r="JB137" t="s">
        <v>139</v>
      </c>
      <c r="JC137">
        <v>0</v>
      </c>
      <c r="JD137">
        <v>0</v>
      </c>
      <c r="JE137">
        <v>0</v>
      </c>
      <c r="JF137">
        <v>0</v>
      </c>
      <c r="JI137" s="64" t="s">
        <v>139</v>
      </c>
      <c r="JJ137" s="64">
        <v>0</v>
      </c>
      <c r="JK137" s="64">
        <v>0</v>
      </c>
      <c r="JL137" s="64">
        <v>0</v>
      </c>
      <c r="JM137" s="64">
        <v>0</v>
      </c>
      <c r="JP137" s="67" t="s">
        <v>139</v>
      </c>
      <c r="JQ137" s="67">
        <v>0</v>
      </c>
      <c r="JR137" s="67">
        <v>0</v>
      </c>
      <c r="JS137" s="67">
        <v>0</v>
      </c>
      <c r="JT137" s="67">
        <v>0</v>
      </c>
    </row>
    <row r="138" spans="1:280"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0" t="s">
        <v>140</v>
      </c>
      <c r="GY138" s="60">
        <v>0</v>
      </c>
      <c r="GZ138" s="60">
        <v>0</v>
      </c>
      <c r="HA138" s="60">
        <v>0</v>
      </c>
      <c r="HB138" s="60">
        <v>0</v>
      </c>
      <c r="HE138" s="64" t="s">
        <v>140</v>
      </c>
      <c r="HF138" s="64">
        <v>0</v>
      </c>
      <c r="HG138" s="64">
        <v>0</v>
      </c>
      <c r="HH138" s="64">
        <v>0</v>
      </c>
      <c r="HI138" s="64">
        <v>0</v>
      </c>
      <c r="HL138" s="64" t="s">
        <v>140</v>
      </c>
      <c r="HM138" s="64">
        <v>0</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c r="IU138" t="s">
        <v>140</v>
      </c>
      <c r="IV138">
        <v>0</v>
      </c>
      <c r="IW138">
        <v>0</v>
      </c>
      <c r="IX138">
        <v>0</v>
      </c>
      <c r="IY138">
        <v>0</v>
      </c>
      <c r="JB138" t="s">
        <v>140</v>
      </c>
      <c r="JC138">
        <v>0</v>
      </c>
      <c r="JD138">
        <v>0</v>
      </c>
      <c r="JE138">
        <v>0</v>
      </c>
      <c r="JF138">
        <v>0</v>
      </c>
      <c r="JI138" s="64" t="s">
        <v>140</v>
      </c>
      <c r="JJ138" s="64">
        <v>0</v>
      </c>
      <c r="JK138" s="64">
        <v>0</v>
      </c>
      <c r="JL138" s="64">
        <v>0</v>
      </c>
      <c r="JM138" s="64">
        <v>0</v>
      </c>
      <c r="JP138" s="67" t="s">
        <v>140</v>
      </c>
      <c r="JQ138" s="67">
        <v>0</v>
      </c>
      <c r="JR138" s="67">
        <v>0</v>
      </c>
      <c r="JS138" s="67">
        <v>0</v>
      </c>
      <c r="JT138" s="67">
        <v>0</v>
      </c>
    </row>
    <row r="139" spans="1:280"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0" t="s">
        <v>141</v>
      </c>
      <c r="GY139" s="60">
        <v>0</v>
      </c>
      <c r="GZ139" s="60">
        <v>0</v>
      </c>
      <c r="HA139" s="60">
        <v>0</v>
      </c>
      <c r="HB139" s="60">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c r="IU139" t="s">
        <v>141</v>
      </c>
      <c r="IV139">
        <v>0</v>
      </c>
      <c r="IW139">
        <v>0</v>
      </c>
      <c r="IX139">
        <v>0</v>
      </c>
      <c r="IY139">
        <v>0</v>
      </c>
      <c r="JB139" t="s">
        <v>141</v>
      </c>
      <c r="JC139">
        <v>0</v>
      </c>
      <c r="JD139">
        <v>0</v>
      </c>
      <c r="JE139">
        <v>0</v>
      </c>
      <c r="JF139">
        <v>0</v>
      </c>
      <c r="JI139" s="64" t="s">
        <v>141</v>
      </c>
      <c r="JJ139" s="64">
        <v>0</v>
      </c>
      <c r="JK139" s="64">
        <v>0</v>
      </c>
      <c r="JL139" s="64">
        <v>0</v>
      </c>
      <c r="JM139" s="64">
        <v>0</v>
      </c>
      <c r="JP139" s="67" t="s">
        <v>141</v>
      </c>
      <c r="JQ139" s="67">
        <v>0</v>
      </c>
      <c r="JR139" s="67">
        <v>0</v>
      </c>
      <c r="JS139" s="67">
        <v>0</v>
      </c>
      <c r="JT139" s="67">
        <v>0</v>
      </c>
    </row>
    <row r="140" spans="1:280"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0.01</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0" t="s">
        <v>142</v>
      </c>
      <c r="GY140" s="60">
        <v>0</v>
      </c>
      <c r="GZ140" s="60">
        <v>0</v>
      </c>
      <c r="HA140" s="60">
        <v>0</v>
      </c>
      <c r="HB140" s="60">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t="s">
        <v>142</v>
      </c>
      <c r="IV140">
        <v>0</v>
      </c>
      <c r="IW140">
        <v>0</v>
      </c>
      <c r="IX140">
        <v>0</v>
      </c>
      <c r="IY140">
        <v>0</v>
      </c>
      <c r="JB140" t="s">
        <v>142</v>
      </c>
      <c r="JC140">
        <v>0.02</v>
      </c>
      <c r="JD140">
        <v>0</v>
      </c>
      <c r="JE140">
        <v>0</v>
      </c>
      <c r="JF140">
        <v>0</v>
      </c>
      <c r="JI140" s="64" t="s">
        <v>142</v>
      </c>
      <c r="JJ140" s="64">
        <v>0</v>
      </c>
      <c r="JK140" s="64">
        <v>0</v>
      </c>
      <c r="JL140" s="64">
        <v>0</v>
      </c>
      <c r="JM140" s="64">
        <v>0</v>
      </c>
      <c r="JP140" s="67" t="s">
        <v>142</v>
      </c>
      <c r="JQ140" s="67">
        <v>0</v>
      </c>
      <c r="JR140" s="67">
        <v>0</v>
      </c>
      <c r="JS140" s="67">
        <v>0</v>
      </c>
      <c r="JT140" s="67">
        <v>0</v>
      </c>
    </row>
    <row r="141" spans="1:280"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0" t="s">
        <v>143</v>
      </c>
      <c r="GY141" s="60">
        <v>0</v>
      </c>
      <c r="GZ141" s="60">
        <v>0</v>
      </c>
      <c r="HA141" s="60">
        <v>0</v>
      </c>
      <c r="HB141" s="60">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t="s">
        <v>143</v>
      </c>
      <c r="IV141">
        <v>0</v>
      </c>
      <c r="IW141">
        <v>0</v>
      </c>
      <c r="IX141">
        <v>0</v>
      </c>
      <c r="IY141">
        <v>0</v>
      </c>
      <c r="JB141" t="s">
        <v>143</v>
      </c>
      <c r="JC141">
        <v>0</v>
      </c>
      <c r="JD141">
        <v>0</v>
      </c>
      <c r="JE141">
        <v>0</v>
      </c>
      <c r="JF141">
        <v>0</v>
      </c>
      <c r="JI141" s="64" t="s">
        <v>143</v>
      </c>
      <c r="JJ141" s="64">
        <v>0</v>
      </c>
      <c r="JK141" s="64">
        <v>0</v>
      </c>
      <c r="JL141" s="64">
        <v>0</v>
      </c>
      <c r="JM141" s="64">
        <v>0</v>
      </c>
      <c r="JP141" s="67" t="s">
        <v>143</v>
      </c>
      <c r="JQ141" s="67">
        <v>0</v>
      </c>
      <c r="JR141" s="67">
        <v>0</v>
      </c>
      <c r="JS141" s="67">
        <v>0</v>
      </c>
      <c r="JT141" s="67">
        <v>0</v>
      </c>
    </row>
    <row r="142" spans="1:280"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0" t="s">
        <v>144</v>
      </c>
      <c r="GY142" s="60">
        <v>0</v>
      </c>
      <c r="GZ142" s="60">
        <v>0</v>
      </c>
      <c r="HA142" s="60">
        <v>0</v>
      </c>
      <c r="HB142" s="60">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t="s">
        <v>144</v>
      </c>
      <c r="IV142">
        <v>0</v>
      </c>
      <c r="IW142">
        <v>0</v>
      </c>
      <c r="IX142">
        <v>0</v>
      </c>
      <c r="IY142">
        <v>0</v>
      </c>
      <c r="JB142" t="s">
        <v>144</v>
      </c>
      <c r="JC142">
        <v>0</v>
      </c>
      <c r="JD142">
        <v>0</v>
      </c>
      <c r="JE142">
        <v>0</v>
      </c>
      <c r="JF142">
        <v>0</v>
      </c>
      <c r="JI142" s="64" t="s">
        <v>144</v>
      </c>
      <c r="JJ142" s="64">
        <v>0</v>
      </c>
      <c r="JK142" s="64">
        <v>0</v>
      </c>
      <c r="JL142" s="64">
        <v>0</v>
      </c>
      <c r="JM142" s="64">
        <v>0</v>
      </c>
      <c r="JP142" s="67" t="s">
        <v>144</v>
      </c>
      <c r="JQ142" s="67">
        <v>0</v>
      </c>
      <c r="JR142" s="67">
        <v>0</v>
      </c>
      <c r="JS142" s="67">
        <v>0</v>
      </c>
      <c r="JT142" s="67">
        <v>0</v>
      </c>
    </row>
    <row r="143" spans="1:280"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0" t="s">
        <v>145</v>
      </c>
      <c r="GY143" s="60">
        <v>0</v>
      </c>
      <c r="GZ143" s="60">
        <v>0</v>
      </c>
      <c r="HA143" s="60">
        <v>0</v>
      </c>
      <c r="HB143" s="60">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c r="IU143" t="s">
        <v>145</v>
      </c>
      <c r="IV143">
        <v>0</v>
      </c>
      <c r="IW143">
        <v>0</v>
      </c>
      <c r="IX143">
        <v>0</v>
      </c>
      <c r="IY143">
        <v>0</v>
      </c>
      <c r="JB143" t="s">
        <v>145</v>
      </c>
      <c r="JC143">
        <v>0</v>
      </c>
      <c r="JD143">
        <v>0</v>
      </c>
      <c r="JE143">
        <v>0</v>
      </c>
      <c r="JF143">
        <v>0</v>
      </c>
      <c r="JI143" s="64" t="s">
        <v>145</v>
      </c>
      <c r="JJ143" s="64">
        <v>0</v>
      </c>
      <c r="JK143" s="64">
        <v>0</v>
      </c>
      <c r="JL143" s="64">
        <v>0</v>
      </c>
      <c r="JM143" s="64">
        <v>0</v>
      </c>
      <c r="JP143" s="67" t="s">
        <v>145</v>
      </c>
      <c r="JQ143" s="67">
        <v>0</v>
      </c>
      <c r="JR143" s="67">
        <v>0</v>
      </c>
      <c r="JS143" s="67">
        <v>0</v>
      </c>
      <c r="JT143" s="67">
        <v>0</v>
      </c>
    </row>
    <row r="144" spans="1:280"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0" t="s">
        <v>146</v>
      </c>
      <c r="GY144" s="60">
        <v>0</v>
      </c>
      <c r="GZ144" s="60">
        <v>0</v>
      </c>
      <c r="HA144" s="60">
        <v>0</v>
      </c>
      <c r="HB144" s="60">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c r="IU144" t="s">
        <v>146</v>
      </c>
      <c r="IV144">
        <v>0</v>
      </c>
      <c r="IW144">
        <v>0</v>
      </c>
      <c r="IX144">
        <v>0</v>
      </c>
      <c r="IY144">
        <v>0</v>
      </c>
      <c r="JB144" t="s">
        <v>146</v>
      </c>
      <c r="JC144">
        <v>0</v>
      </c>
      <c r="JD144">
        <v>0</v>
      </c>
      <c r="JE144">
        <v>0</v>
      </c>
      <c r="JF144">
        <v>0</v>
      </c>
      <c r="JI144" s="64" t="s">
        <v>146</v>
      </c>
      <c r="JJ144" s="64">
        <v>0</v>
      </c>
      <c r="JK144" s="64">
        <v>0</v>
      </c>
      <c r="JL144" s="64">
        <v>0</v>
      </c>
      <c r="JM144" s="64">
        <v>0</v>
      </c>
      <c r="JP144" s="67" t="s">
        <v>146</v>
      </c>
      <c r="JQ144" s="67">
        <v>0</v>
      </c>
      <c r="JR144" s="67">
        <v>0</v>
      </c>
      <c r="JS144" s="67">
        <v>0</v>
      </c>
      <c r="JT144" s="67">
        <v>0</v>
      </c>
    </row>
    <row r="145" spans="1:280"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0" t="s">
        <v>147</v>
      </c>
      <c r="GY145" s="60">
        <v>0</v>
      </c>
      <c r="GZ145" s="60">
        <v>0</v>
      </c>
      <c r="HA145" s="60">
        <v>0</v>
      </c>
      <c r="HB145" s="60">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c r="IU145" t="s">
        <v>147</v>
      </c>
      <c r="IV145">
        <v>0</v>
      </c>
      <c r="IW145">
        <v>0</v>
      </c>
      <c r="IX145">
        <v>0</v>
      </c>
      <c r="IY145">
        <v>0</v>
      </c>
      <c r="JB145" t="s">
        <v>147</v>
      </c>
      <c r="JC145">
        <v>0</v>
      </c>
      <c r="JD145">
        <v>0</v>
      </c>
      <c r="JE145">
        <v>0</v>
      </c>
      <c r="JF145">
        <v>0</v>
      </c>
      <c r="JI145" s="64" t="s">
        <v>147</v>
      </c>
      <c r="JJ145" s="64">
        <v>0</v>
      </c>
      <c r="JK145" s="64">
        <v>0</v>
      </c>
      <c r="JL145" s="64">
        <v>0</v>
      </c>
      <c r="JM145" s="64">
        <v>0</v>
      </c>
      <c r="JP145" s="67" t="s">
        <v>147</v>
      </c>
      <c r="JQ145" s="67">
        <v>0</v>
      </c>
      <c r="JR145" s="67">
        <v>0</v>
      </c>
      <c r="JS145" s="67">
        <v>0</v>
      </c>
      <c r="JT145" s="67">
        <v>0</v>
      </c>
    </row>
    <row r="146" spans="1:280"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0" t="s">
        <v>148</v>
      </c>
      <c r="GY146" s="60">
        <v>0</v>
      </c>
      <c r="GZ146" s="60">
        <v>0</v>
      </c>
      <c r="HA146" s="60">
        <v>0</v>
      </c>
      <c r="HB146" s="60">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t="s">
        <v>148</v>
      </c>
      <c r="IV146">
        <v>0</v>
      </c>
      <c r="IW146">
        <v>0</v>
      </c>
      <c r="IX146">
        <v>0</v>
      </c>
      <c r="IY146">
        <v>0</v>
      </c>
      <c r="JB146" t="s">
        <v>148</v>
      </c>
      <c r="JC146">
        <v>0</v>
      </c>
      <c r="JD146">
        <v>0</v>
      </c>
      <c r="JE146">
        <v>0</v>
      </c>
      <c r="JF146">
        <v>0</v>
      </c>
      <c r="JI146" s="64" t="s">
        <v>148</v>
      </c>
      <c r="JJ146" s="64">
        <v>0</v>
      </c>
      <c r="JK146" s="64">
        <v>0</v>
      </c>
      <c r="JL146" s="64">
        <v>0</v>
      </c>
      <c r="JM146" s="64">
        <v>0</v>
      </c>
      <c r="JP146" s="67" t="s">
        <v>148</v>
      </c>
      <c r="JQ146" s="67">
        <v>0</v>
      </c>
      <c r="JR146" s="67">
        <v>0</v>
      </c>
      <c r="JS146" s="67">
        <v>0</v>
      </c>
      <c r="JT146" s="67">
        <v>0</v>
      </c>
    </row>
    <row r="147" spans="1:280"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0" t="s">
        <v>149</v>
      </c>
      <c r="GY147" s="60">
        <v>0</v>
      </c>
      <c r="GZ147" s="60">
        <v>0</v>
      </c>
      <c r="HA147" s="60">
        <v>0</v>
      </c>
      <c r="HB147" s="60">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0.03</v>
      </c>
      <c r="IB147" s="64">
        <v>0</v>
      </c>
      <c r="IC147" s="64">
        <v>0.05</v>
      </c>
      <c r="ID147" s="64">
        <v>0</v>
      </c>
      <c r="IG147" s="64" t="s">
        <v>149</v>
      </c>
      <c r="IH147" s="64">
        <v>0</v>
      </c>
      <c r="II147" s="64">
        <v>0</v>
      </c>
      <c r="IJ147" s="64">
        <v>0</v>
      </c>
      <c r="IK147" s="64">
        <v>0</v>
      </c>
      <c r="IN147" s="64" t="s">
        <v>149</v>
      </c>
      <c r="IO147" s="64">
        <v>0</v>
      </c>
      <c r="IP147" s="64">
        <v>0</v>
      </c>
      <c r="IQ147" s="64">
        <v>0</v>
      </c>
      <c r="IR147" s="64">
        <v>0</v>
      </c>
      <c r="IU147" t="s">
        <v>149</v>
      </c>
      <c r="IV147">
        <v>0</v>
      </c>
      <c r="IW147">
        <v>0</v>
      </c>
      <c r="IX147">
        <v>0</v>
      </c>
      <c r="IY147">
        <v>0</v>
      </c>
      <c r="JB147" t="s">
        <v>149</v>
      </c>
      <c r="JC147">
        <v>0</v>
      </c>
      <c r="JD147">
        <v>0</v>
      </c>
      <c r="JE147">
        <v>0</v>
      </c>
      <c r="JF147">
        <v>0</v>
      </c>
      <c r="JI147" s="64" t="s">
        <v>149</v>
      </c>
      <c r="JJ147" s="64">
        <v>0</v>
      </c>
      <c r="JK147" s="64">
        <v>0</v>
      </c>
      <c r="JL147" s="64">
        <v>0</v>
      </c>
      <c r="JM147" s="64">
        <v>0</v>
      </c>
      <c r="JP147" s="67" t="s">
        <v>149</v>
      </c>
      <c r="JQ147" s="67">
        <v>0</v>
      </c>
      <c r="JR147" s="67">
        <v>0</v>
      </c>
      <c r="JS147" s="67">
        <v>0</v>
      </c>
      <c r="JT147" s="67">
        <v>0</v>
      </c>
    </row>
    <row r="148" spans="1:280"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0.15</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0" t="s">
        <v>150</v>
      </c>
      <c r="GY148" s="60">
        <v>0</v>
      </c>
      <c r="GZ148" s="60">
        <v>0</v>
      </c>
      <c r="HA148" s="60">
        <v>0</v>
      </c>
      <c r="HB148" s="60">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c r="IU148" t="s">
        <v>150</v>
      </c>
      <c r="IV148">
        <v>0</v>
      </c>
      <c r="IW148">
        <v>0</v>
      </c>
      <c r="IX148">
        <v>0</v>
      </c>
      <c r="IY148">
        <v>0</v>
      </c>
      <c r="JB148" t="s">
        <v>150</v>
      </c>
      <c r="JC148">
        <v>0</v>
      </c>
      <c r="JD148">
        <v>0</v>
      </c>
      <c r="JE148">
        <v>0</v>
      </c>
      <c r="JF148">
        <v>0</v>
      </c>
      <c r="JI148" s="64" t="s">
        <v>150</v>
      </c>
      <c r="JJ148" s="64">
        <v>0</v>
      </c>
      <c r="JK148" s="64">
        <v>0</v>
      </c>
      <c r="JL148" s="64">
        <v>0</v>
      </c>
      <c r="JM148" s="64">
        <v>0</v>
      </c>
      <c r="JP148" s="67" t="s">
        <v>150</v>
      </c>
      <c r="JQ148" s="67">
        <v>0</v>
      </c>
      <c r="JR148" s="67">
        <v>0</v>
      </c>
      <c r="JS148" s="67">
        <v>0</v>
      </c>
      <c r="JT148" s="67">
        <v>0</v>
      </c>
    </row>
    <row r="149" spans="1:280"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0" t="s">
        <v>151</v>
      </c>
      <c r="GY149" s="60">
        <v>0</v>
      </c>
      <c r="GZ149" s="60">
        <v>0</v>
      </c>
      <c r="HA149" s="60">
        <v>0</v>
      </c>
      <c r="HB149" s="60">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c r="IU149" t="s">
        <v>151</v>
      </c>
      <c r="IV149">
        <v>0</v>
      </c>
      <c r="IW149">
        <v>0</v>
      </c>
      <c r="IX149">
        <v>0</v>
      </c>
      <c r="IY149">
        <v>0</v>
      </c>
      <c r="JB149" t="s">
        <v>151</v>
      </c>
      <c r="JC149">
        <v>0</v>
      </c>
      <c r="JD149">
        <v>0</v>
      </c>
      <c r="JE149">
        <v>0</v>
      </c>
      <c r="JF149">
        <v>0</v>
      </c>
      <c r="JI149" s="64" t="s">
        <v>151</v>
      </c>
      <c r="JJ149" s="64">
        <v>0</v>
      </c>
      <c r="JK149" s="64">
        <v>0</v>
      </c>
      <c r="JL149" s="64">
        <v>0</v>
      </c>
      <c r="JM149" s="64">
        <v>0</v>
      </c>
      <c r="JP149" s="67" t="s">
        <v>151</v>
      </c>
      <c r="JQ149" s="67">
        <v>0</v>
      </c>
      <c r="JR149" s="67">
        <v>0</v>
      </c>
      <c r="JS149" s="67">
        <v>0</v>
      </c>
      <c r="JT149" s="67">
        <v>0</v>
      </c>
    </row>
    <row r="150" spans="1:280"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0" t="s">
        <v>152</v>
      </c>
      <c r="GY150" s="60">
        <v>0</v>
      </c>
      <c r="GZ150" s="60">
        <v>0</v>
      </c>
      <c r="HA150" s="60">
        <v>0</v>
      </c>
      <c r="HB150" s="60">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c r="IU150" t="s">
        <v>152</v>
      </c>
      <c r="IV150">
        <v>0</v>
      </c>
      <c r="IW150">
        <v>0</v>
      </c>
      <c r="IX150">
        <v>0</v>
      </c>
      <c r="IY150">
        <v>0</v>
      </c>
      <c r="JB150" t="s">
        <v>152</v>
      </c>
      <c r="JC150">
        <v>0</v>
      </c>
      <c r="JD150">
        <v>0</v>
      </c>
      <c r="JE150">
        <v>0</v>
      </c>
      <c r="JF150">
        <v>0</v>
      </c>
      <c r="JI150" s="64" t="s">
        <v>152</v>
      </c>
      <c r="JJ150" s="64">
        <v>0</v>
      </c>
      <c r="JK150" s="64">
        <v>0</v>
      </c>
      <c r="JL150" s="64">
        <v>0</v>
      </c>
      <c r="JM150" s="64">
        <v>0</v>
      </c>
      <c r="JP150" s="67" t="s">
        <v>152</v>
      </c>
      <c r="JQ150" s="67">
        <v>0</v>
      </c>
      <c r="JR150" s="67">
        <v>0</v>
      </c>
      <c r="JS150" s="67">
        <v>0</v>
      </c>
      <c r="JT150" s="67">
        <v>0</v>
      </c>
    </row>
    <row r="151" spans="1:280"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0" t="s">
        <v>153</v>
      </c>
      <c r="GY151" s="60">
        <v>0</v>
      </c>
      <c r="GZ151" s="60">
        <v>0</v>
      </c>
      <c r="HA151" s="60">
        <v>0</v>
      </c>
      <c r="HB151" s="60">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t="s">
        <v>153</v>
      </c>
      <c r="IV151">
        <v>0</v>
      </c>
      <c r="IW151">
        <v>0</v>
      </c>
      <c r="IX151">
        <v>0</v>
      </c>
      <c r="IY151">
        <v>0</v>
      </c>
      <c r="JB151" t="s">
        <v>153</v>
      </c>
      <c r="JC151">
        <v>0</v>
      </c>
      <c r="JD151">
        <v>0</v>
      </c>
      <c r="JE151">
        <v>0</v>
      </c>
      <c r="JF151">
        <v>0</v>
      </c>
      <c r="JI151" s="64" t="s">
        <v>153</v>
      </c>
      <c r="JJ151" s="64">
        <v>0</v>
      </c>
      <c r="JK151" s="64">
        <v>0</v>
      </c>
      <c r="JL151" s="64">
        <v>0</v>
      </c>
      <c r="JM151" s="64">
        <v>0</v>
      </c>
      <c r="JP151" s="67" t="s">
        <v>153</v>
      </c>
      <c r="JQ151" s="67">
        <v>0</v>
      </c>
      <c r="JR151" s="67">
        <v>0</v>
      </c>
      <c r="JS151" s="67">
        <v>0</v>
      </c>
      <c r="JT151" s="67">
        <v>0</v>
      </c>
    </row>
    <row r="152" spans="1:280"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0" t="s">
        <v>154</v>
      </c>
      <c r="GY152" s="60">
        <v>0</v>
      </c>
      <c r="GZ152" s="60">
        <v>0</v>
      </c>
      <c r="HA152" s="60">
        <v>0</v>
      </c>
      <c r="HB152" s="60">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c r="IU152" t="s">
        <v>154</v>
      </c>
      <c r="IV152">
        <v>0</v>
      </c>
      <c r="IW152">
        <v>0</v>
      </c>
      <c r="IX152">
        <v>0</v>
      </c>
      <c r="IY152">
        <v>0</v>
      </c>
      <c r="JB152" t="s">
        <v>154</v>
      </c>
      <c r="JC152">
        <v>0</v>
      </c>
      <c r="JD152">
        <v>0</v>
      </c>
      <c r="JE152">
        <v>0</v>
      </c>
      <c r="JF152">
        <v>0</v>
      </c>
      <c r="JI152" s="64" t="s">
        <v>154</v>
      </c>
      <c r="JJ152" s="64">
        <v>0</v>
      </c>
      <c r="JK152" s="64">
        <v>0</v>
      </c>
      <c r="JL152" s="64">
        <v>0</v>
      </c>
      <c r="JM152" s="64">
        <v>0</v>
      </c>
      <c r="JP152" s="67" t="s">
        <v>154</v>
      </c>
      <c r="JQ152" s="67">
        <v>0</v>
      </c>
      <c r="JR152" s="67">
        <v>0</v>
      </c>
      <c r="JS152" s="67">
        <v>0</v>
      </c>
      <c r="JT152" s="67">
        <v>0</v>
      </c>
    </row>
    <row r="153" spans="1:280"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0" t="s">
        <v>155</v>
      </c>
      <c r="GY153" s="60">
        <v>0</v>
      </c>
      <c r="GZ153" s="60">
        <v>0</v>
      </c>
      <c r="HA153" s="60">
        <v>0</v>
      </c>
      <c r="HB153" s="60">
        <v>0</v>
      </c>
      <c r="HE153" s="64" t="s">
        <v>155</v>
      </c>
      <c r="HF153" s="64">
        <v>0</v>
      </c>
      <c r="HG153" s="64">
        <v>0</v>
      </c>
      <c r="HH153" s="64">
        <v>0</v>
      </c>
      <c r="HI153" s="64">
        <v>0</v>
      </c>
      <c r="HL153" s="64" t="s">
        <v>155</v>
      </c>
      <c r="HM153" s="64">
        <v>0</v>
      </c>
      <c r="HN153" s="64">
        <v>0</v>
      </c>
      <c r="HO153" s="64">
        <v>0</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t="s">
        <v>155</v>
      </c>
      <c r="IV153">
        <v>0</v>
      </c>
      <c r="IW153">
        <v>0</v>
      </c>
      <c r="IX153">
        <v>0</v>
      </c>
      <c r="IY153">
        <v>0</v>
      </c>
      <c r="JB153" t="s">
        <v>155</v>
      </c>
      <c r="JC153">
        <v>0</v>
      </c>
      <c r="JD153">
        <v>0</v>
      </c>
      <c r="JE153">
        <v>0</v>
      </c>
      <c r="JF153">
        <v>0</v>
      </c>
      <c r="JI153" s="64" t="s">
        <v>155</v>
      </c>
      <c r="JJ153" s="64">
        <v>0</v>
      </c>
      <c r="JK153" s="64">
        <v>0</v>
      </c>
      <c r="JL153" s="64">
        <v>0</v>
      </c>
      <c r="JM153" s="64">
        <v>0</v>
      </c>
      <c r="JP153" s="67" t="s">
        <v>155</v>
      </c>
      <c r="JQ153" s="67">
        <v>0</v>
      </c>
      <c r="JR153" s="67">
        <v>0</v>
      </c>
      <c r="JS153" s="67">
        <v>0</v>
      </c>
      <c r="JT153" s="67">
        <v>0</v>
      </c>
    </row>
    <row r="154" spans="1:280"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0" t="s">
        <v>156</v>
      </c>
      <c r="GY154" s="60">
        <v>0</v>
      </c>
      <c r="GZ154" s="60">
        <v>0</v>
      </c>
      <c r="HA154" s="60">
        <v>0</v>
      </c>
      <c r="HB154" s="60">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c r="IU154" t="s">
        <v>156</v>
      </c>
      <c r="IV154">
        <v>0</v>
      </c>
      <c r="IW154">
        <v>0</v>
      </c>
      <c r="IX154">
        <v>0</v>
      </c>
      <c r="IY154">
        <v>0</v>
      </c>
      <c r="JB154" t="s">
        <v>156</v>
      </c>
      <c r="JC154">
        <v>0</v>
      </c>
      <c r="JD154">
        <v>0</v>
      </c>
      <c r="JE154">
        <v>0</v>
      </c>
      <c r="JF154">
        <v>0</v>
      </c>
      <c r="JI154" s="64" t="s">
        <v>156</v>
      </c>
      <c r="JJ154" s="64">
        <v>0</v>
      </c>
      <c r="JK154" s="64">
        <v>0</v>
      </c>
      <c r="JL154" s="64">
        <v>0</v>
      </c>
      <c r="JM154" s="64">
        <v>0</v>
      </c>
      <c r="JP154" s="67" t="s">
        <v>156</v>
      </c>
      <c r="JQ154" s="67">
        <v>0</v>
      </c>
      <c r="JR154" s="67">
        <v>0</v>
      </c>
      <c r="JS154" s="67">
        <v>0</v>
      </c>
      <c r="JT154" s="67">
        <v>0</v>
      </c>
    </row>
    <row r="155" spans="1:280"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0" t="s">
        <v>157</v>
      </c>
      <c r="GY155" s="60">
        <v>0</v>
      </c>
      <c r="GZ155" s="60">
        <v>0</v>
      </c>
      <c r="HA155" s="60">
        <v>0</v>
      </c>
      <c r="HB155" s="60">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v>
      </c>
      <c r="IB155" s="64">
        <v>0</v>
      </c>
      <c r="IC155" s="64">
        <v>0</v>
      </c>
      <c r="ID155" s="64">
        <v>0</v>
      </c>
      <c r="IG155" s="64" t="s">
        <v>157</v>
      </c>
      <c r="IH155" s="64">
        <v>0</v>
      </c>
      <c r="II155" s="64">
        <v>0</v>
      </c>
      <c r="IJ155" s="64">
        <v>0</v>
      </c>
      <c r="IK155" s="64">
        <v>0</v>
      </c>
      <c r="IN155" s="64" t="s">
        <v>157</v>
      </c>
      <c r="IO155" s="64">
        <v>0</v>
      </c>
      <c r="IP155" s="64">
        <v>0</v>
      </c>
      <c r="IQ155" s="64">
        <v>0</v>
      </c>
      <c r="IR155" s="64">
        <v>0</v>
      </c>
      <c r="IU155" t="s">
        <v>157</v>
      </c>
      <c r="IV155">
        <v>0</v>
      </c>
      <c r="IW155">
        <v>0</v>
      </c>
      <c r="IX155">
        <v>0</v>
      </c>
      <c r="IY155">
        <v>0</v>
      </c>
      <c r="JB155" t="s">
        <v>157</v>
      </c>
      <c r="JC155">
        <v>0</v>
      </c>
      <c r="JD155">
        <v>0</v>
      </c>
      <c r="JE155">
        <v>0</v>
      </c>
      <c r="JF155">
        <v>0</v>
      </c>
      <c r="JI155" s="64" t="s">
        <v>157</v>
      </c>
      <c r="JJ155" s="64">
        <v>0</v>
      </c>
      <c r="JK155" s="64">
        <v>0</v>
      </c>
      <c r="JL155" s="64">
        <v>0</v>
      </c>
      <c r="JM155" s="64">
        <v>0</v>
      </c>
      <c r="JP155" s="67" t="s">
        <v>157</v>
      </c>
      <c r="JQ155" s="67">
        <v>0</v>
      </c>
      <c r="JR155" s="67">
        <v>0</v>
      </c>
      <c r="JS155" s="67">
        <v>0</v>
      </c>
      <c r="JT155" s="67">
        <v>0</v>
      </c>
    </row>
    <row r="156" spans="1:280"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0" t="s">
        <v>158</v>
      </c>
      <c r="GY156" s="60">
        <v>0</v>
      </c>
      <c r="GZ156" s="60">
        <v>0</v>
      </c>
      <c r="HA156" s="60">
        <v>0</v>
      </c>
      <c r="HB156" s="60">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c r="IU156" t="s">
        <v>158</v>
      </c>
      <c r="IV156">
        <v>0</v>
      </c>
      <c r="IW156">
        <v>0</v>
      </c>
      <c r="IX156">
        <v>0</v>
      </c>
      <c r="IY156">
        <v>0</v>
      </c>
      <c r="JB156" t="s">
        <v>158</v>
      </c>
      <c r="JC156">
        <v>0</v>
      </c>
      <c r="JD156">
        <v>0</v>
      </c>
      <c r="JE156">
        <v>0</v>
      </c>
      <c r="JF156">
        <v>0</v>
      </c>
      <c r="JI156" s="64" t="s">
        <v>158</v>
      </c>
      <c r="JJ156" s="64">
        <v>0</v>
      </c>
      <c r="JK156" s="64">
        <v>0</v>
      </c>
      <c r="JL156" s="64">
        <v>0</v>
      </c>
      <c r="JM156" s="64">
        <v>0</v>
      </c>
      <c r="JP156" s="67" t="s">
        <v>158</v>
      </c>
      <c r="JQ156" s="67">
        <v>0</v>
      </c>
      <c r="JR156" s="67">
        <v>0</v>
      </c>
      <c r="JS156" s="67">
        <v>0</v>
      </c>
      <c r="JT156" s="67">
        <v>0</v>
      </c>
    </row>
    <row r="157" spans="1:280"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0" t="s">
        <v>159</v>
      </c>
      <c r="GY157" s="60">
        <v>0</v>
      </c>
      <c r="GZ157" s="60">
        <v>0</v>
      </c>
      <c r="HA157" s="60">
        <v>0</v>
      </c>
      <c r="HB157" s="60">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c r="IU157" t="s">
        <v>159</v>
      </c>
      <c r="IV157">
        <v>0</v>
      </c>
      <c r="IW157">
        <v>0</v>
      </c>
      <c r="IX157">
        <v>0</v>
      </c>
      <c r="IY157">
        <v>0</v>
      </c>
      <c r="JB157" t="s">
        <v>159</v>
      </c>
      <c r="JC157">
        <v>0</v>
      </c>
      <c r="JD157">
        <v>0</v>
      </c>
      <c r="JE157">
        <v>0</v>
      </c>
      <c r="JF157">
        <v>0</v>
      </c>
      <c r="JI157" s="64" t="s">
        <v>159</v>
      </c>
      <c r="JJ157" s="64">
        <v>0</v>
      </c>
      <c r="JK157" s="64">
        <v>0</v>
      </c>
      <c r="JL157" s="64">
        <v>0</v>
      </c>
      <c r="JM157" s="64">
        <v>0</v>
      </c>
      <c r="JP157" s="67" t="s">
        <v>159</v>
      </c>
      <c r="JQ157" s="67">
        <v>0</v>
      </c>
      <c r="JR157" s="67">
        <v>0</v>
      </c>
      <c r="JS157" s="67">
        <v>0</v>
      </c>
      <c r="JT157" s="67">
        <v>0</v>
      </c>
    </row>
    <row r="158" spans="1:280"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c r="EF158" s="6" t="s">
        <v>160</v>
      </c>
      <c r="EG158" s="6">
        <v>0</v>
      </c>
      <c r="EH158" s="6">
        <v>0</v>
      </c>
      <c r="EI158" s="6">
        <v>0</v>
      </c>
      <c r="EJ158" s="6">
        <v>0</v>
      </c>
      <c r="EM158" s="6" t="s">
        <v>160</v>
      </c>
      <c r="EN158" s="6">
        <v>0.11</v>
      </c>
      <c r="EO158" s="6">
        <v>0</v>
      </c>
      <c r="EP158" s="6">
        <v>0</v>
      </c>
      <c r="EQ158" s="6">
        <v>0.72</v>
      </c>
      <c r="ET158" s="6" t="s">
        <v>160</v>
      </c>
      <c r="EU158" s="6">
        <v>0</v>
      </c>
      <c r="EV158" s="6">
        <v>0</v>
      </c>
      <c r="EW158" s="6">
        <v>0</v>
      </c>
      <c r="EX158" s="6">
        <v>0</v>
      </c>
      <c r="FA158" s="6" t="s">
        <v>160</v>
      </c>
      <c r="FB158" s="6">
        <v>0.23</v>
      </c>
      <c r="FC158" s="6">
        <v>0</v>
      </c>
      <c r="FD158" s="6">
        <v>0</v>
      </c>
      <c r="FE158" s="6">
        <v>1.32</v>
      </c>
      <c r="FH158" s="6" t="s">
        <v>160</v>
      </c>
      <c r="FI158" s="6">
        <v>0.1</v>
      </c>
      <c r="FJ158" s="6">
        <v>0</v>
      </c>
      <c r="FK158" s="6">
        <v>0</v>
      </c>
      <c r="FL158" s="6">
        <v>0.64</v>
      </c>
      <c r="FO158" s="6" t="s">
        <v>160</v>
      </c>
      <c r="FP158" s="6">
        <v>0.15</v>
      </c>
      <c r="FQ158" s="6">
        <v>0</v>
      </c>
      <c r="FR158" s="6">
        <v>0</v>
      </c>
      <c r="FS158" s="6">
        <v>0.94</v>
      </c>
      <c r="FV158" s="6" t="s">
        <v>160</v>
      </c>
      <c r="FW158" s="6">
        <v>0.05</v>
      </c>
      <c r="FX158" s="6">
        <v>0</v>
      </c>
      <c r="FY158" s="6">
        <v>0</v>
      </c>
      <c r="FZ158" s="6">
        <v>0.28999999999999998</v>
      </c>
      <c r="GC158" s="6" t="s">
        <v>160</v>
      </c>
      <c r="GD158" s="6">
        <v>0.06</v>
      </c>
      <c r="GE158" s="6">
        <v>0</v>
      </c>
      <c r="GF158" s="6">
        <v>0</v>
      </c>
      <c r="GG158" s="6">
        <v>0.33</v>
      </c>
      <c r="GJ158" s="58" t="s">
        <v>160</v>
      </c>
      <c r="GK158" s="58">
        <v>0</v>
      </c>
      <c r="GL158" s="58">
        <v>0</v>
      </c>
      <c r="GM158" s="58">
        <v>0</v>
      </c>
      <c r="GN158" s="58">
        <v>0</v>
      </c>
      <c r="GQ158" s="58" t="s">
        <v>160</v>
      </c>
      <c r="GR158" s="58">
        <v>0.2</v>
      </c>
      <c r="GS158" s="58">
        <v>0</v>
      </c>
      <c r="GT158" s="58">
        <v>0</v>
      </c>
      <c r="GU158" s="58">
        <v>1.1100000000000001</v>
      </c>
      <c r="GX158" s="60" t="s">
        <v>160</v>
      </c>
      <c r="GY158" s="60">
        <v>0</v>
      </c>
      <c r="GZ158" s="60">
        <v>0</v>
      </c>
      <c r="HA158" s="60">
        <v>0</v>
      </c>
      <c r="HB158" s="60">
        <v>0</v>
      </c>
      <c r="HE158" s="64" t="s">
        <v>160</v>
      </c>
      <c r="HF158" s="64">
        <v>0</v>
      </c>
      <c r="HG158" s="64">
        <v>0</v>
      </c>
      <c r="HH158" s="64">
        <v>0</v>
      </c>
      <c r="HI158" s="64">
        <v>0</v>
      </c>
      <c r="HL158" s="64" t="s">
        <v>160</v>
      </c>
      <c r="HM158" s="64">
        <v>0.06</v>
      </c>
      <c r="HN158" s="64">
        <v>0</v>
      </c>
      <c r="HO158" s="64">
        <v>0</v>
      </c>
      <c r="HP158" s="64">
        <v>0.33</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c r="IU158" t="s">
        <v>160</v>
      </c>
      <c r="IV158">
        <v>0</v>
      </c>
      <c r="IW158">
        <v>0</v>
      </c>
      <c r="IX158">
        <v>0</v>
      </c>
      <c r="IY158">
        <v>0</v>
      </c>
      <c r="JB158" t="s">
        <v>160</v>
      </c>
      <c r="JC158">
        <v>0</v>
      </c>
      <c r="JD158">
        <v>0</v>
      </c>
      <c r="JE158">
        <v>0</v>
      </c>
      <c r="JF158">
        <v>0</v>
      </c>
      <c r="JI158" s="64" t="s">
        <v>160</v>
      </c>
      <c r="JJ158" s="64">
        <v>0</v>
      </c>
      <c r="JK158" s="64">
        <v>0</v>
      </c>
      <c r="JL158" s="64">
        <v>0</v>
      </c>
      <c r="JM158" s="64">
        <v>0</v>
      </c>
      <c r="JP158" s="67" t="s">
        <v>160</v>
      </c>
      <c r="JQ158" s="67">
        <v>0</v>
      </c>
      <c r="JR158" s="67">
        <v>0</v>
      </c>
      <c r="JS158" s="67">
        <v>0</v>
      </c>
      <c r="JT158" s="67">
        <v>0</v>
      </c>
    </row>
    <row r="159" spans="1:280"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0" t="s">
        <v>161</v>
      </c>
      <c r="GY159" s="60">
        <v>0</v>
      </c>
      <c r="GZ159" s="60">
        <v>0</v>
      </c>
      <c r="HA159" s="60">
        <v>0</v>
      </c>
      <c r="HB159" s="60">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t="s">
        <v>161</v>
      </c>
      <c r="IV159">
        <v>0.11</v>
      </c>
      <c r="IW159">
        <v>0</v>
      </c>
      <c r="IX159">
        <v>0</v>
      </c>
      <c r="IY159">
        <v>0</v>
      </c>
      <c r="JB159" t="s">
        <v>161</v>
      </c>
      <c r="JC159">
        <v>0</v>
      </c>
      <c r="JD159">
        <v>0</v>
      </c>
      <c r="JE159">
        <v>0</v>
      </c>
      <c r="JF159">
        <v>0</v>
      </c>
      <c r="JI159" s="64" t="s">
        <v>161</v>
      </c>
      <c r="JJ159" s="64">
        <v>0</v>
      </c>
      <c r="JK159" s="64">
        <v>0</v>
      </c>
      <c r="JL159" s="64">
        <v>0</v>
      </c>
      <c r="JM159" s="64">
        <v>0</v>
      </c>
      <c r="JP159" s="67" t="s">
        <v>161</v>
      </c>
      <c r="JQ159" s="67">
        <v>0</v>
      </c>
      <c r="JR159" s="67">
        <v>0</v>
      </c>
      <c r="JS159" s="67">
        <v>0</v>
      </c>
      <c r="JT159" s="67">
        <v>0</v>
      </c>
    </row>
    <row r="160" spans="1:280"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0" t="s">
        <v>162</v>
      </c>
      <c r="GY160" s="60">
        <v>0</v>
      </c>
      <c r="GZ160" s="60">
        <v>0</v>
      </c>
      <c r="HA160" s="60">
        <v>0</v>
      </c>
      <c r="HB160" s="60">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t="s">
        <v>162</v>
      </c>
      <c r="IV160">
        <v>0</v>
      </c>
      <c r="IW160">
        <v>0</v>
      </c>
      <c r="IX160">
        <v>0</v>
      </c>
      <c r="IY160">
        <v>0</v>
      </c>
      <c r="JB160" t="s">
        <v>162</v>
      </c>
      <c r="JC160">
        <v>0</v>
      </c>
      <c r="JD160">
        <v>0</v>
      </c>
      <c r="JE160">
        <v>0</v>
      </c>
      <c r="JF160">
        <v>0</v>
      </c>
      <c r="JI160" s="64" t="s">
        <v>162</v>
      </c>
      <c r="JJ160" s="64">
        <v>0</v>
      </c>
      <c r="JK160" s="64">
        <v>0</v>
      </c>
      <c r="JL160" s="64">
        <v>0</v>
      </c>
      <c r="JM160" s="64">
        <v>0</v>
      </c>
      <c r="JP160" s="67" t="s">
        <v>162</v>
      </c>
      <c r="JQ160" s="67">
        <v>0</v>
      </c>
      <c r="JR160" s="67">
        <v>0</v>
      </c>
      <c r="JS160" s="67">
        <v>0</v>
      </c>
      <c r="JT160" s="67">
        <v>0</v>
      </c>
    </row>
    <row r="161" spans="1:280"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0" t="s">
        <v>163</v>
      </c>
      <c r="GY161" s="60">
        <v>0</v>
      </c>
      <c r="GZ161" s="60">
        <v>0</v>
      </c>
      <c r="HA161" s="60">
        <v>0</v>
      </c>
      <c r="HB161" s="60">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c r="IU161" t="s">
        <v>163</v>
      </c>
      <c r="IV161">
        <v>0</v>
      </c>
      <c r="IW161">
        <v>0</v>
      </c>
      <c r="IX161">
        <v>0</v>
      </c>
      <c r="IY161">
        <v>0</v>
      </c>
      <c r="JB161" t="s">
        <v>163</v>
      </c>
      <c r="JC161">
        <v>0</v>
      </c>
      <c r="JD161">
        <v>0</v>
      </c>
      <c r="JE161">
        <v>0</v>
      </c>
      <c r="JF161">
        <v>0</v>
      </c>
      <c r="JI161" s="64" t="s">
        <v>163</v>
      </c>
      <c r="JJ161" s="64">
        <v>0</v>
      </c>
      <c r="JK161" s="64">
        <v>0</v>
      </c>
      <c r="JL161" s="64">
        <v>0</v>
      </c>
      <c r="JM161" s="64">
        <v>0</v>
      </c>
      <c r="JP161" s="67" t="s">
        <v>163</v>
      </c>
      <c r="JQ161" s="67">
        <v>0</v>
      </c>
      <c r="JR161" s="67">
        <v>0</v>
      </c>
      <c r="JS161" s="67">
        <v>0</v>
      </c>
      <c r="JT161" s="67">
        <v>0</v>
      </c>
    </row>
    <row r="162" spans="1:280"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0" t="s">
        <v>164</v>
      </c>
      <c r="GY162" s="60">
        <v>0</v>
      </c>
      <c r="GZ162" s="60">
        <v>0</v>
      </c>
      <c r="HA162" s="60">
        <v>0</v>
      </c>
      <c r="HB162" s="60">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c r="IU162" t="s">
        <v>164</v>
      </c>
      <c r="IV162">
        <v>0</v>
      </c>
      <c r="IW162">
        <v>0</v>
      </c>
      <c r="IX162">
        <v>0</v>
      </c>
      <c r="IY162">
        <v>0</v>
      </c>
      <c r="JB162" t="s">
        <v>164</v>
      </c>
      <c r="JC162">
        <v>0</v>
      </c>
      <c r="JD162">
        <v>0</v>
      </c>
      <c r="JE162">
        <v>0</v>
      </c>
      <c r="JF162">
        <v>0</v>
      </c>
      <c r="JI162" s="64" t="s">
        <v>164</v>
      </c>
      <c r="JJ162" s="64">
        <v>0</v>
      </c>
      <c r="JK162" s="64">
        <v>0</v>
      </c>
      <c r="JL162" s="64">
        <v>0</v>
      </c>
      <c r="JM162" s="64">
        <v>0</v>
      </c>
      <c r="JP162" s="67" t="s">
        <v>164</v>
      </c>
      <c r="JQ162" s="67">
        <v>0</v>
      </c>
      <c r="JR162" s="67">
        <v>0</v>
      </c>
      <c r="JS162" s="67">
        <v>0</v>
      </c>
      <c r="JT162" s="67">
        <v>0</v>
      </c>
    </row>
    <row r="163" spans="1:280"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0" t="s">
        <v>165</v>
      </c>
      <c r="GY163" s="60">
        <v>0</v>
      </c>
      <c r="GZ163" s="60">
        <v>0</v>
      </c>
      <c r="HA163" s="60">
        <v>0</v>
      </c>
      <c r="HB163" s="60">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c r="IU163" t="s">
        <v>165</v>
      </c>
      <c r="IV163">
        <v>0</v>
      </c>
      <c r="IW163">
        <v>0</v>
      </c>
      <c r="IX163">
        <v>0</v>
      </c>
      <c r="IY163">
        <v>0</v>
      </c>
      <c r="JB163" t="s">
        <v>165</v>
      </c>
      <c r="JC163">
        <v>0</v>
      </c>
      <c r="JD163">
        <v>0</v>
      </c>
      <c r="JE163">
        <v>0</v>
      </c>
      <c r="JF163">
        <v>0</v>
      </c>
      <c r="JI163" s="64" t="s">
        <v>165</v>
      </c>
      <c r="JJ163" s="64">
        <v>0</v>
      </c>
      <c r="JK163" s="64">
        <v>0</v>
      </c>
      <c r="JL163" s="64">
        <v>0</v>
      </c>
      <c r="JM163" s="64">
        <v>0</v>
      </c>
      <c r="JP163" s="67" t="s">
        <v>165</v>
      </c>
      <c r="JQ163" s="67">
        <v>0</v>
      </c>
      <c r="JR163" s="67">
        <v>0</v>
      </c>
      <c r="JS163" s="67">
        <v>0</v>
      </c>
      <c r="JT163" s="67">
        <v>0</v>
      </c>
    </row>
    <row r="164" spans="1:280"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0" t="s">
        <v>166</v>
      </c>
      <c r="GY164" s="60">
        <v>0</v>
      </c>
      <c r="GZ164" s="60">
        <v>0</v>
      </c>
      <c r="HA164" s="60">
        <v>0</v>
      </c>
      <c r="HB164" s="60">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c r="IU164" t="s">
        <v>166</v>
      </c>
      <c r="IV164">
        <v>0</v>
      </c>
      <c r="IW164">
        <v>0</v>
      </c>
      <c r="IX164">
        <v>0</v>
      </c>
      <c r="IY164">
        <v>0</v>
      </c>
      <c r="JB164" t="s">
        <v>166</v>
      </c>
      <c r="JC164">
        <v>0</v>
      </c>
      <c r="JD164">
        <v>0</v>
      </c>
      <c r="JE164">
        <v>0</v>
      </c>
      <c r="JF164">
        <v>0</v>
      </c>
      <c r="JI164" s="64" t="s">
        <v>166</v>
      </c>
      <c r="JJ164" s="64">
        <v>0</v>
      </c>
      <c r="JK164" s="64">
        <v>0</v>
      </c>
      <c r="JL164" s="64">
        <v>0</v>
      </c>
      <c r="JM164" s="64">
        <v>0</v>
      </c>
      <c r="JP164" s="67" t="s">
        <v>166</v>
      </c>
      <c r="JQ164" s="67">
        <v>0</v>
      </c>
      <c r="JR164" s="67">
        <v>0</v>
      </c>
      <c r="JS164" s="67">
        <v>0</v>
      </c>
      <c r="JT164" s="67">
        <v>0</v>
      </c>
    </row>
    <row r="165" spans="1:280"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0" t="s">
        <v>167</v>
      </c>
      <c r="GY165" s="60">
        <v>0</v>
      </c>
      <c r="GZ165" s="60">
        <v>0</v>
      </c>
      <c r="HA165" s="60">
        <v>0</v>
      </c>
      <c r="HB165" s="60">
        <v>0</v>
      </c>
      <c r="HE165" s="64" t="s">
        <v>167</v>
      </c>
      <c r="HF165" s="64">
        <v>0</v>
      </c>
      <c r="HG165" s="64">
        <v>0</v>
      </c>
      <c r="HH165" s="64">
        <v>0</v>
      </c>
      <c r="HI165" s="64">
        <v>0</v>
      </c>
      <c r="HL165" s="64" t="s">
        <v>167</v>
      </c>
      <c r="HM165" s="64">
        <v>0</v>
      </c>
      <c r="HN165" s="64">
        <v>0</v>
      </c>
      <c r="HO165" s="64">
        <v>0</v>
      </c>
      <c r="HP165" s="64">
        <v>0</v>
      </c>
      <c r="HS165" s="64" t="s">
        <v>167</v>
      </c>
      <c r="HT165" s="64">
        <v>0</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c r="IU165" t="s">
        <v>167</v>
      </c>
      <c r="IV165">
        <v>0</v>
      </c>
      <c r="IW165">
        <v>0</v>
      </c>
      <c r="IX165">
        <v>0</v>
      </c>
      <c r="IY165">
        <v>0</v>
      </c>
      <c r="JB165" t="s">
        <v>167</v>
      </c>
      <c r="JC165">
        <v>0</v>
      </c>
      <c r="JD165">
        <v>0</v>
      </c>
      <c r="JE165">
        <v>0</v>
      </c>
      <c r="JF165">
        <v>0</v>
      </c>
      <c r="JI165" s="64" t="s">
        <v>167</v>
      </c>
      <c r="JJ165" s="64">
        <v>0</v>
      </c>
      <c r="JK165" s="64">
        <v>0</v>
      </c>
      <c r="JL165" s="64">
        <v>0</v>
      </c>
      <c r="JM165" s="64">
        <v>0</v>
      </c>
      <c r="JP165" s="67" t="s">
        <v>167</v>
      </c>
      <c r="JQ165" s="67">
        <v>0</v>
      </c>
      <c r="JR165" s="67">
        <v>0</v>
      </c>
      <c r="JS165" s="67">
        <v>0</v>
      </c>
      <c r="JT165" s="67">
        <v>0</v>
      </c>
    </row>
    <row r="166" spans="1:280"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0" t="s">
        <v>168</v>
      </c>
      <c r="GY166" s="60">
        <v>0</v>
      </c>
      <c r="GZ166" s="60">
        <v>0</v>
      </c>
      <c r="HA166" s="60">
        <v>0</v>
      </c>
      <c r="HB166" s="60">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t="s">
        <v>168</v>
      </c>
      <c r="IV166">
        <v>0</v>
      </c>
      <c r="IW166">
        <v>0</v>
      </c>
      <c r="IX166">
        <v>0</v>
      </c>
      <c r="IY166">
        <v>0</v>
      </c>
      <c r="JB166" t="s">
        <v>168</v>
      </c>
      <c r="JC166">
        <v>0</v>
      </c>
      <c r="JD166">
        <v>0</v>
      </c>
      <c r="JE166">
        <v>0</v>
      </c>
      <c r="JF166">
        <v>0</v>
      </c>
      <c r="JI166" s="64" t="s">
        <v>168</v>
      </c>
      <c r="JJ166" s="64">
        <v>0</v>
      </c>
      <c r="JK166" s="64">
        <v>0</v>
      </c>
      <c r="JL166" s="64">
        <v>0</v>
      </c>
      <c r="JM166" s="64">
        <v>0</v>
      </c>
      <c r="JP166" s="67" t="s">
        <v>168</v>
      </c>
      <c r="JQ166" s="67">
        <v>0</v>
      </c>
      <c r="JR166" s="67">
        <v>0</v>
      </c>
      <c r="JS166" s="67">
        <v>0</v>
      </c>
      <c r="JT166" s="67">
        <v>0</v>
      </c>
    </row>
    <row r="167" spans="1:280"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0" t="s">
        <v>169</v>
      </c>
      <c r="GY167" s="60">
        <v>0</v>
      </c>
      <c r="GZ167" s="60">
        <v>0</v>
      </c>
      <c r="HA167" s="60">
        <v>0</v>
      </c>
      <c r="HB167" s="60">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t="s">
        <v>169</v>
      </c>
      <c r="IV167">
        <v>0</v>
      </c>
      <c r="IW167">
        <v>0</v>
      </c>
      <c r="IX167">
        <v>0</v>
      </c>
      <c r="IY167">
        <v>0</v>
      </c>
      <c r="JB167" t="s">
        <v>169</v>
      </c>
      <c r="JC167">
        <v>0</v>
      </c>
      <c r="JD167">
        <v>0</v>
      </c>
      <c r="JE167">
        <v>0</v>
      </c>
      <c r="JF167">
        <v>0</v>
      </c>
      <c r="JI167" s="64" t="s">
        <v>169</v>
      </c>
      <c r="JJ167" s="64">
        <v>0</v>
      </c>
      <c r="JK167" s="64">
        <v>0</v>
      </c>
      <c r="JL167" s="64">
        <v>0</v>
      </c>
      <c r="JM167" s="64">
        <v>0</v>
      </c>
      <c r="JP167" s="67" t="s">
        <v>169</v>
      </c>
      <c r="JQ167" s="67">
        <v>0</v>
      </c>
      <c r="JR167" s="67">
        <v>0</v>
      </c>
      <c r="JS167" s="67">
        <v>0</v>
      </c>
      <c r="JT167" s="67">
        <v>0</v>
      </c>
    </row>
    <row r="168" spans="1:280"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0" t="s">
        <v>170</v>
      </c>
      <c r="GY168" s="60">
        <v>0</v>
      </c>
      <c r="GZ168" s="60">
        <v>0</v>
      </c>
      <c r="HA168" s="60">
        <v>0</v>
      </c>
      <c r="HB168" s="60">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c r="IU168" t="s">
        <v>170</v>
      </c>
      <c r="IV168">
        <v>0</v>
      </c>
      <c r="IW168">
        <v>0</v>
      </c>
      <c r="IX168">
        <v>0</v>
      </c>
      <c r="IY168">
        <v>0</v>
      </c>
      <c r="JB168" t="s">
        <v>170</v>
      </c>
      <c r="JC168">
        <v>0</v>
      </c>
      <c r="JD168">
        <v>0</v>
      </c>
      <c r="JE168">
        <v>0</v>
      </c>
      <c r="JF168">
        <v>0</v>
      </c>
      <c r="JI168" s="64" t="s">
        <v>170</v>
      </c>
      <c r="JJ168" s="64">
        <v>0</v>
      </c>
      <c r="JK168" s="64">
        <v>0</v>
      </c>
      <c r="JL168" s="64">
        <v>0</v>
      </c>
      <c r="JM168" s="64">
        <v>0</v>
      </c>
      <c r="JP168" s="67" t="s">
        <v>170</v>
      </c>
      <c r="JQ168" s="67">
        <v>0</v>
      </c>
      <c r="JR168" s="67">
        <v>0</v>
      </c>
      <c r="JS168" s="67">
        <v>0</v>
      </c>
      <c r="JT168" s="67">
        <v>0</v>
      </c>
    </row>
    <row r="169" spans="1:280"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0" t="s">
        <v>171</v>
      </c>
      <c r="GY169" s="60">
        <v>0</v>
      </c>
      <c r="GZ169" s="60">
        <v>0</v>
      </c>
      <c r="HA169" s="60">
        <v>0</v>
      </c>
      <c r="HB169" s="60">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c r="IU169" t="s">
        <v>171</v>
      </c>
      <c r="IV169">
        <v>0</v>
      </c>
      <c r="IW169">
        <v>0</v>
      </c>
      <c r="IX169">
        <v>0</v>
      </c>
      <c r="IY169">
        <v>0</v>
      </c>
      <c r="JB169" t="s">
        <v>171</v>
      </c>
      <c r="JC169">
        <v>0</v>
      </c>
      <c r="JD169">
        <v>0</v>
      </c>
      <c r="JE169">
        <v>0</v>
      </c>
      <c r="JF169">
        <v>0</v>
      </c>
      <c r="JI169" s="64" t="s">
        <v>171</v>
      </c>
      <c r="JJ169" s="64">
        <v>0</v>
      </c>
      <c r="JK169" s="64">
        <v>0</v>
      </c>
      <c r="JL169" s="64">
        <v>0</v>
      </c>
      <c r="JM169" s="64">
        <v>0</v>
      </c>
      <c r="JP169" s="67" t="s">
        <v>171</v>
      </c>
      <c r="JQ169" s="67">
        <v>0</v>
      </c>
      <c r="JR169" s="67">
        <v>0</v>
      </c>
      <c r="JS169" s="67">
        <v>0</v>
      </c>
      <c r="JT169" s="67">
        <v>0</v>
      </c>
    </row>
    <row r="170" spans="1:280"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0" t="s">
        <v>172</v>
      </c>
      <c r="GY170" s="60">
        <v>0</v>
      </c>
      <c r="GZ170" s="60">
        <v>0</v>
      </c>
      <c r="HA170" s="60">
        <v>0</v>
      </c>
      <c r="HB170" s="60">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t="s">
        <v>172</v>
      </c>
      <c r="IV170">
        <v>0</v>
      </c>
      <c r="IW170">
        <v>0</v>
      </c>
      <c r="IX170">
        <v>0</v>
      </c>
      <c r="IY170">
        <v>0</v>
      </c>
      <c r="JB170" t="s">
        <v>172</v>
      </c>
      <c r="JC170">
        <v>0</v>
      </c>
      <c r="JD170">
        <v>0</v>
      </c>
      <c r="JE170">
        <v>0</v>
      </c>
      <c r="JF170">
        <v>0</v>
      </c>
      <c r="JI170" s="64" t="s">
        <v>172</v>
      </c>
      <c r="JJ170" s="64">
        <v>0</v>
      </c>
      <c r="JK170" s="64">
        <v>0</v>
      </c>
      <c r="JL170" s="64">
        <v>0</v>
      </c>
      <c r="JM170" s="64">
        <v>0</v>
      </c>
      <c r="JP170" s="67" t="s">
        <v>172</v>
      </c>
      <c r="JQ170" s="67">
        <v>0</v>
      </c>
      <c r="JR170" s="67">
        <v>0</v>
      </c>
      <c r="JS170" s="67">
        <v>0</v>
      </c>
      <c r="JT170" s="67">
        <v>0</v>
      </c>
    </row>
    <row r="171" spans="1:280"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v>
      </c>
      <c r="EO171" s="6">
        <v>0</v>
      </c>
      <c r="EP171" s="6">
        <v>0</v>
      </c>
      <c r="EQ171" s="6">
        <v>0</v>
      </c>
      <c r="ET171" s="6" t="s">
        <v>173</v>
      </c>
      <c r="EU171" s="6">
        <v>0</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0" t="s">
        <v>173</v>
      </c>
      <c r="GY171" s="60">
        <v>0</v>
      </c>
      <c r="GZ171" s="60">
        <v>0</v>
      </c>
      <c r="HA171" s="60">
        <v>0</v>
      </c>
      <c r="HB171" s="60">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c r="IU171" t="s">
        <v>173</v>
      </c>
      <c r="IV171">
        <v>0</v>
      </c>
      <c r="IW171">
        <v>0</v>
      </c>
      <c r="IX171">
        <v>0</v>
      </c>
      <c r="IY171">
        <v>0</v>
      </c>
      <c r="JB171" t="s">
        <v>173</v>
      </c>
      <c r="JC171">
        <v>0</v>
      </c>
      <c r="JD171">
        <v>0</v>
      </c>
      <c r="JE171">
        <v>0</v>
      </c>
      <c r="JF171">
        <v>0</v>
      </c>
      <c r="JI171" s="64" t="s">
        <v>173</v>
      </c>
      <c r="JJ171" s="64">
        <v>0</v>
      </c>
      <c r="JK171" s="64">
        <v>0</v>
      </c>
      <c r="JL171" s="64">
        <v>0</v>
      </c>
      <c r="JM171" s="64">
        <v>0</v>
      </c>
      <c r="JP171" s="67" t="s">
        <v>173</v>
      </c>
      <c r="JQ171" s="67">
        <v>0</v>
      </c>
      <c r="JR171" s="67">
        <v>0</v>
      </c>
      <c r="JS171" s="67">
        <v>0</v>
      </c>
      <c r="JT171" s="67">
        <v>0</v>
      </c>
    </row>
    <row r="172" spans="1:280"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0" t="s">
        <v>174</v>
      </c>
      <c r="GY172" s="60">
        <v>0</v>
      </c>
      <c r="GZ172" s="60">
        <v>0</v>
      </c>
      <c r="HA172" s="60">
        <v>0</v>
      </c>
      <c r="HB172" s="60">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c r="IU172" t="s">
        <v>174</v>
      </c>
      <c r="IV172">
        <v>0</v>
      </c>
      <c r="IW172">
        <v>0</v>
      </c>
      <c r="IX172">
        <v>0</v>
      </c>
      <c r="IY172">
        <v>0</v>
      </c>
      <c r="JB172" t="s">
        <v>174</v>
      </c>
      <c r="JC172">
        <v>0</v>
      </c>
      <c r="JD172">
        <v>0</v>
      </c>
      <c r="JE172">
        <v>0</v>
      </c>
      <c r="JF172">
        <v>0</v>
      </c>
      <c r="JI172" s="64" t="s">
        <v>174</v>
      </c>
      <c r="JJ172" s="64">
        <v>0</v>
      </c>
      <c r="JK172" s="64">
        <v>0</v>
      </c>
      <c r="JL172" s="64">
        <v>0</v>
      </c>
      <c r="JM172" s="64">
        <v>0</v>
      </c>
      <c r="JP172" s="67" t="s">
        <v>174</v>
      </c>
      <c r="JQ172" s="67">
        <v>0</v>
      </c>
      <c r="JR172" s="67">
        <v>0</v>
      </c>
      <c r="JS172" s="67">
        <v>0</v>
      </c>
      <c r="JT172" s="67">
        <v>0</v>
      </c>
    </row>
    <row r="173" spans="1:280"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0.03</v>
      </c>
      <c r="GE173" s="6">
        <v>0</v>
      </c>
      <c r="GF173" s="6">
        <v>0.06</v>
      </c>
      <c r="GG173" s="6">
        <v>0</v>
      </c>
      <c r="GJ173" s="58" t="s">
        <v>175</v>
      </c>
      <c r="GK173" s="58">
        <v>0</v>
      </c>
      <c r="GL173" s="58">
        <v>0</v>
      </c>
      <c r="GM173" s="58">
        <v>0</v>
      </c>
      <c r="GN173" s="58">
        <v>0</v>
      </c>
      <c r="GQ173" s="58" t="s">
        <v>175</v>
      </c>
      <c r="GR173" s="58">
        <v>0</v>
      </c>
      <c r="GS173" s="58">
        <v>0</v>
      </c>
      <c r="GT173" s="58">
        <v>0</v>
      </c>
      <c r="GU173" s="58">
        <v>0</v>
      </c>
      <c r="GX173" s="60" t="s">
        <v>175</v>
      </c>
      <c r="GY173" s="60">
        <v>0</v>
      </c>
      <c r="GZ173" s="60">
        <v>0</v>
      </c>
      <c r="HA173" s="60">
        <v>0</v>
      </c>
      <c r="HB173" s="60">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v>
      </c>
      <c r="IP173" s="64">
        <v>0</v>
      </c>
      <c r="IQ173" s="64">
        <v>0</v>
      </c>
      <c r="IR173" s="64">
        <v>0</v>
      </c>
      <c r="IU173" t="s">
        <v>175</v>
      </c>
      <c r="IV173">
        <v>0</v>
      </c>
      <c r="IW173">
        <v>0</v>
      </c>
      <c r="IX173">
        <v>0</v>
      </c>
      <c r="IY173">
        <v>0</v>
      </c>
      <c r="JB173" t="s">
        <v>175</v>
      </c>
      <c r="JC173">
        <v>0</v>
      </c>
      <c r="JD173">
        <v>0</v>
      </c>
      <c r="JE173">
        <v>0</v>
      </c>
      <c r="JF173">
        <v>0</v>
      </c>
      <c r="JI173" s="64" t="s">
        <v>175</v>
      </c>
      <c r="JJ173" s="64">
        <v>0</v>
      </c>
      <c r="JK173" s="64">
        <v>0</v>
      </c>
      <c r="JL173" s="64">
        <v>0</v>
      </c>
      <c r="JM173" s="64">
        <v>0</v>
      </c>
      <c r="JP173" s="67" t="s">
        <v>175</v>
      </c>
      <c r="JQ173" s="67">
        <v>0</v>
      </c>
      <c r="JR173" s="67">
        <v>0</v>
      </c>
      <c r="JS173" s="67">
        <v>0</v>
      </c>
      <c r="JT173" s="67">
        <v>0</v>
      </c>
    </row>
    <row r="174" spans="1:280"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0.57999999999999996</v>
      </c>
      <c r="FX174" s="6">
        <v>3.28</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0" t="s">
        <v>176</v>
      </c>
      <c r="GY174" s="60">
        <v>0</v>
      </c>
      <c r="GZ174" s="60">
        <v>0</v>
      </c>
      <c r="HA174" s="60">
        <v>0</v>
      </c>
      <c r="HB174" s="60">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t="s">
        <v>176</v>
      </c>
      <c r="IV174">
        <v>0</v>
      </c>
      <c r="IW174">
        <v>0</v>
      </c>
      <c r="IX174">
        <v>0</v>
      </c>
      <c r="IY174">
        <v>0</v>
      </c>
      <c r="JB174" t="s">
        <v>176</v>
      </c>
      <c r="JC174">
        <v>0</v>
      </c>
      <c r="JD174">
        <v>0</v>
      </c>
      <c r="JE174">
        <v>0</v>
      </c>
      <c r="JF174">
        <v>0</v>
      </c>
      <c r="JI174" s="64" t="s">
        <v>176</v>
      </c>
      <c r="JJ174" s="64">
        <v>0</v>
      </c>
      <c r="JK174" s="64">
        <v>0</v>
      </c>
      <c r="JL174" s="64">
        <v>0</v>
      </c>
      <c r="JM174" s="64">
        <v>0</v>
      </c>
      <c r="JP174" s="67" t="s">
        <v>176</v>
      </c>
      <c r="JQ174" s="67">
        <v>0</v>
      </c>
      <c r="JR174" s="67">
        <v>0</v>
      </c>
      <c r="JS174" s="67">
        <v>0</v>
      </c>
      <c r="JT174" s="67">
        <v>0</v>
      </c>
    </row>
    <row r="175" spans="1:280"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0" t="s">
        <v>177</v>
      </c>
      <c r="GY175" s="60">
        <v>0</v>
      </c>
      <c r="GZ175" s="60">
        <v>0</v>
      </c>
      <c r="HA175" s="60">
        <v>0</v>
      </c>
      <c r="HB175" s="60">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t="s">
        <v>177</v>
      </c>
      <c r="IV175">
        <v>0</v>
      </c>
      <c r="IW175">
        <v>0</v>
      </c>
      <c r="IX175">
        <v>0</v>
      </c>
      <c r="IY175">
        <v>0</v>
      </c>
      <c r="JB175" t="s">
        <v>177</v>
      </c>
      <c r="JC175">
        <v>0</v>
      </c>
      <c r="JD175">
        <v>0</v>
      </c>
      <c r="JE175">
        <v>0</v>
      </c>
      <c r="JF175">
        <v>0</v>
      </c>
      <c r="JI175" s="64" t="s">
        <v>177</v>
      </c>
      <c r="JJ175" s="64">
        <v>0</v>
      </c>
      <c r="JK175" s="64">
        <v>0</v>
      </c>
      <c r="JL175" s="64">
        <v>0</v>
      </c>
      <c r="JM175" s="64">
        <v>0</v>
      </c>
      <c r="JP175" s="67" t="s">
        <v>177</v>
      </c>
      <c r="JQ175" s="67">
        <v>0</v>
      </c>
      <c r="JR175" s="67">
        <v>0</v>
      </c>
      <c r="JS175" s="67">
        <v>0</v>
      </c>
      <c r="JT175" s="67">
        <v>0</v>
      </c>
    </row>
    <row r="176" spans="1:280"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0" t="s">
        <v>178</v>
      </c>
      <c r="GY176" s="60">
        <v>0</v>
      </c>
      <c r="GZ176" s="60">
        <v>0</v>
      </c>
      <c r="HA176" s="60">
        <v>0</v>
      </c>
      <c r="HB176" s="60">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t="s">
        <v>178</v>
      </c>
      <c r="IV176">
        <v>0</v>
      </c>
      <c r="IW176">
        <v>0</v>
      </c>
      <c r="IX176">
        <v>0</v>
      </c>
      <c r="IY176">
        <v>0</v>
      </c>
      <c r="JB176" t="s">
        <v>178</v>
      </c>
      <c r="JC176">
        <v>0</v>
      </c>
      <c r="JD176">
        <v>0</v>
      </c>
      <c r="JE176">
        <v>0</v>
      </c>
      <c r="JF176">
        <v>0</v>
      </c>
      <c r="JI176" s="64" t="s">
        <v>178</v>
      </c>
      <c r="JJ176" s="64">
        <v>0</v>
      </c>
      <c r="JK176" s="64">
        <v>0</v>
      </c>
      <c r="JL176" s="64">
        <v>0</v>
      </c>
      <c r="JM176" s="64">
        <v>0</v>
      </c>
      <c r="JP176" s="67" t="s">
        <v>178</v>
      </c>
      <c r="JQ176" s="67">
        <v>0</v>
      </c>
      <c r="JR176" s="67">
        <v>0</v>
      </c>
      <c r="JS176" s="67">
        <v>0</v>
      </c>
      <c r="JT176" s="67">
        <v>0</v>
      </c>
    </row>
    <row r="177" spans="1:280"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0" t="s">
        <v>179</v>
      </c>
      <c r="GY177" s="60">
        <v>0</v>
      </c>
      <c r="GZ177" s="60">
        <v>0</v>
      </c>
      <c r="HA177" s="60">
        <v>0</v>
      </c>
      <c r="HB177" s="60">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t="s">
        <v>179</v>
      </c>
      <c r="IV177">
        <v>0.02</v>
      </c>
      <c r="IW177">
        <v>0.1</v>
      </c>
      <c r="IX177">
        <v>0</v>
      </c>
      <c r="IY177">
        <v>0</v>
      </c>
      <c r="JB177" t="s">
        <v>179</v>
      </c>
      <c r="JC177">
        <v>0</v>
      </c>
      <c r="JD177">
        <v>0</v>
      </c>
      <c r="JE177">
        <v>0</v>
      </c>
      <c r="JF177">
        <v>0</v>
      </c>
      <c r="JI177" s="64" t="s">
        <v>179</v>
      </c>
      <c r="JJ177" s="64">
        <v>0</v>
      </c>
      <c r="JK177" s="64">
        <v>0</v>
      </c>
      <c r="JL177" s="64">
        <v>0</v>
      </c>
      <c r="JM177" s="64">
        <v>0</v>
      </c>
      <c r="JP177" s="67" t="s">
        <v>179</v>
      </c>
      <c r="JQ177" s="67">
        <v>0</v>
      </c>
      <c r="JR177" s="67">
        <v>0</v>
      </c>
      <c r="JS177" s="67">
        <v>0</v>
      </c>
      <c r="JT177" s="67">
        <v>0</v>
      </c>
    </row>
    <row r="178" spans="1:280"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0" t="s">
        <v>180</v>
      </c>
      <c r="GY178" s="60">
        <v>0</v>
      </c>
      <c r="GZ178" s="60">
        <v>0</v>
      </c>
      <c r="HA178" s="60">
        <v>0</v>
      </c>
      <c r="HB178" s="60">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c r="IU178" t="s">
        <v>180</v>
      </c>
      <c r="IV178">
        <v>0</v>
      </c>
      <c r="IW178">
        <v>0</v>
      </c>
      <c r="IX178">
        <v>0</v>
      </c>
      <c r="IY178">
        <v>0</v>
      </c>
      <c r="JB178" t="s">
        <v>180</v>
      </c>
      <c r="JC178">
        <v>0</v>
      </c>
      <c r="JD178">
        <v>0</v>
      </c>
      <c r="JE178">
        <v>0</v>
      </c>
      <c r="JF178">
        <v>0</v>
      </c>
      <c r="JI178" s="64" t="s">
        <v>180</v>
      </c>
      <c r="JJ178" s="64">
        <v>0</v>
      </c>
      <c r="JK178" s="64">
        <v>0</v>
      </c>
      <c r="JL178" s="64">
        <v>0</v>
      </c>
      <c r="JM178" s="64">
        <v>0</v>
      </c>
      <c r="JP178" s="67" t="s">
        <v>180</v>
      </c>
      <c r="JQ178" s="67">
        <v>0</v>
      </c>
      <c r="JR178" s="67">
        <v>0</v>
      </c>
      <c r="JS178" s="67">
        <v>0</v>
      </c>
      <c r="JT178" s="67">
        <v>0</v>
      </c>
    </row>
    <row r="179" spans="1:280"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0" t="s">
        <v>181</v>
      </c>
      <c r="GY179" s="60">
        <v>0</v>
      </c>
      <c r="GZ179" s="60">
        <v>0</v>
      </c>
      <c r="HA179" s="60">
        <v>0</v>
      </c>
      <c r="HB179" s="60">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t="s">
        <v>181</v>
      </c>
      <c r="IV179">
        <v>0</v>
      </c>
      <c r="IW179">
        <v>0</v>
      </c>
      <c r="IX179">
        <v>0</v>
      </c>
      <c r="IY179">
        <v>0</v>
      </c>
      <c r="JB179" t="s">
        <v>181</v>
      </c>
      <c r="JC179">
        <v>0</v>
      </c>
      <c r="JD179">
        <v>0</v>
      </c>
      <c r="JE179">
        <v>0</v>
      </c>
      <c r="JF179">
        <v>0</v>
      </c>
      <c r="JI179" s="64" t="s">
        <v>181</v>
      </c>
      <c r="JJ179" s="64">
        <v>0</v>
      </c>
      <c r="JK179" s="64">
        <v>0</v>
      </c>
      <c r="JL179" s="64">
        <v>0</v>
      </c>
      <c r="JM179" s="64">
        <v>0</v>
      </c>
      <c r="JP179" s="67" t="s">
        <v>181</v>
      </c>
      <c r="JQ179" s="67">
        <v>0</v>
      </c>
      <c r="JR179" s="67">
        <v>0</v>
      </c>
      <c r="JS179" s="67">
        <v>0</v>
      </c>
      <c r="JT179" s="67">
        <v>0</v>
      </c>
    </row>
    <row r="180" spans="1:280"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0.13</v>
      </c>
      <c r="GS180" s="58">
        <v>0.68</v>
      </c>
      <c r="GT180" s="58">
        <v>0</v>
      </c>
      <c r="GU180" s="58">
        <v>0</v>
      </c>
      <c r="GX180" s="60" t="s">
        <v>182</v>
      </c>
      <c r="GY180" s="60">
        <v>0</v>
      </c>
      <c r="GZ180" s="60">
        <v>0</v>
      </c>
      <c r="HA180" s="60">
        <v>0</v>
      </c>
      <c r="HB180" s="60">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t="s">
        <v>182</v>
      </c>
      <c r="IV180">
        <v>0</v>
      </c>
      <c r="IW180">
        <v>0</v>
      </c>
      <c r="IX180">
        <v>0</v>
      </c>
      <c r="IY180">
        <v>0</v>
      </c>
      <c r="JB180" t="s">
        <v>182</v>
      </c>
      <c r="JC180">
        <v>0</v>
      </c>
      <c r="JD180">
        <v>0</v>
      </c>
      <c r="JE180">
        <v>0</v>
      </c>
      <c r="JF180">
        <v>0</v>
      </c>
      <c r="JI180" s="64" t="s">
        <v>182</v>
      </c>
      <c r="JJ180" s="64">
        <v>0</v>
      </c>
      <c r="JK180" s="64">
        <v>0</v>
      </c>
      <c r="JL180" s="64">
        <v>0</v>
      </c>
      <c r="JM180" s="64">
        <v>0</v>
      </c>
      <c r="JP180" s="67" t="s">
        <v>182</v>
      </c>
      <c r="JQ180" s="67">
        <v>0</v>
      </c>
      <c r="JR180" s="67">
        <v>0</v>
      </c>
      <c r="JS180" s="67">
        <v>0</v>
      </c>
      <c r="JT180" s="67">
        <v>0</v>
      </c>
    </row>
    <row r="181" spans="1:280"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v>
      </c>
      <c r="GL181" s="58">
        <v>0</v>
      </c>
      <c r="GM181" s="58">
        <v>0</v>
      </c>
      <c r="GN181" s="58">
        <v>0</v>
      </c>
      <c r="GQ181" s="58" t="s">
        <v>183</v>
      </c>
      <c r="GR181" s="58">
        <v>0</v>
      </c>
      <c r="GS181" s="58">
        <v>0</v>
      </c>
      <c r="GT181" s="58">
        <v>0</v>
      </c>
      <c r="GU181" s="58">
        <v>0</v>
      </c>
      <c r="GX181" s="60" t="s">
        <v>183</v>
      </c>
      <c r="GY181" s="60">
        <v>0</v>
      </c>
      <c r="GZ181" s="60">
        <v>0</v>
      </c>
      <c r="HA181" s="60">
        <v>0</v>
      </c>
      <c r="HB181" s="60">
        <v>0</v>
      </c>
      <c r="HE181" s="64" t="s">
        <v>183</v>
      </c>
      <c r="HF181" s="64">
        <v>0</v>
      </c>
      <c r="HG181" s="64">
        <v>0</v>
      </c>
      <c r="HH181" s="64">
        <v>0</v>
      </c>
      <c r="HI181" s="64">
        <v>0</v>
      </c>
      <c r="HL181" s="64" t="s">
        <v>183</v>
      </c>
      <c r="HM181" s="64">
        <v>0</v>
      </c>
      <c r="HN181" s="64">
        <v>0</v>
      </c>
      <c r="HO181" s="64">
        <v>0</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c r="IU181" t="s">
        <v>183</v>
      </c>
      <c r="IV181">
        <v>0</v>
      </c>
      <c r="IW181">
        <v>0</v>
      </c>
      <c r="IX181">
        <v>0</v>
      </c>
      <c r="IY181">
        <v>0</v>
      </c>
      <c r="JB181" t="s">
        <v>183</v>
      </c>
      <c r="JC181">
        <v>0</v>
      </c>
      <c r="JD181">
        <v>0</v>
      </c>
      <c r="JE181">
        <v>0</v>
      </c>
      <c r="JF181">
        <v>0</v>
      </c>
      <c r="JI181" s="64" t="s">
        <v>183</v>
      </c>
      <c r="JJ181" s="64">
        <v>0</v>
      </c>
      <c r="JK181" s="64">
        <v>0</v>
      </c>
      <c r="JL181" s="64">
        <v>0</v>
      </c>
      <c r="JM181" s="64">
        <v>0</v>
      </c>
      <c r="JP181" s="67" t="s">
        <v>183</v>
      </c>
      <c r="JQ181" s="67">
        <v>0</v>
      </c>
      <c r="JR181" s="67">
        <v>0</v>
      </c>
      <c r="JS181" s="67">
        <v>0</v>
      </c>
      <c r="JT181" s="67">
        <v>0</v>
      </c>
    </row>
    <row r="182" spans="1:280"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0" t="s">
        <v>184</v>
      </c>
      <c r="GY182" s="60">
        <v>0</v>
      </c>
      <c r="GZ182" s="60">
        <v>0</v>
      </c>
      <c r="HA182" s="60">
        <v>0</v>
      </c>
      <c r="HB182" s="60">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t="s">
        <v>184</v>
      </c>
      <c r="IV182">
        <v>0</v>
      </c>
      <c r="IW182">
        <v>0</v>
      </c>
      <c r="IX182">
        <v>0</v>
      </c>
      <c r="IY182">
        <v>0</v>
      </c>
      <c r="JB182" t="s">
        <v>184</v>
      </c>
      <c r="JC182">
        <v>0</v>
      </c>
      <c r="JD182">
        <v>0</v>
      </c>
      <c r="JE182">
        <v>0</v>
      </c>
      <c r="JF182">
        <v>0</v>
      </c>
      <c r="JI182" s="64" t="s">
        <v>184</v>
      </c>
      <c r="JJ182" s="64">
        <v>0</v>
      </c>
      <c r="JK182" s="64">
        <v>0</v>
      </c>
      <c r="JL182" s="64">
        <v>0</v>
      </c>
      <c r="JM182" s="64">
        <v>0</v>
      </c>
      <c r="JP182" s="67" t="s">
        <v>184</v>
      </c>
      <c r="JQ182" s="67">
        <v>0</v>
      </c>
      <c r="JR182" s="67">
        <v>0</v>
      </c>
      <c r="JS182" s="67">
        <v>0</v>
      </c>
      <c r="JT182" s="67">
        <v>0</v>
      </c>
    </row>
    <row r="183" spans="1:280"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0" t="s">
        <v>185</v>
      </c>
      <c r="GY183" s="60">
        <v>0</v>
      </c>
      <c r="GZ183" s="60">
        <v>0</v>
      </c>
      <c r="HA183" s="60">
        <v>0</v>
      </c>
      <c r="HB183" s="60">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c r="IU183" t="s">
        <v>185</v>
      </c>
      <c r="IV183">
        <v>0</v>
      </c>
      <c r="IW183">
        <v>0</v>
      </c>
      <c r="IX183">
        <v>0</v>
      </c>
      <c r="IY183">
        <v>0</v>
      </c>
      <c r="JB183" t="s">
        <v>185</v>
      </c>
      <c r="JC183">
        <v>0</v>
      </c>
      <c r="JD183">
        <v>0</v>
      </c>
      <c r="JE183">
        <v>0</v>
      </c>
      <c r="JF183">
        <v>0</v>
      </c>
      <c r="JI183" s="64" t="s">
        <v>185</v>
      </c>
      <c r="JJ183" s="64">
        <v>0</v>
      </c>
      <c r="JK183" s="64">
        <v>0</v>
      </c>
      <c r="JL183" s="64">
        <v>0</v>
      </c>
      <c r="JM183" s="64">
        <v>0</v>
      </c>
      <c r="JP183" s="67" t="s">
        <v>185</v>
      </c>
      <c r="JQ183" s="67">
        <v>0</v>
      </c>
      <c r="JR183" s="67">
        <v>0</v>
      </c>
      <c r="JS183" s="67">
        <v>0</v>
      </c>
      <c r="JT183" s="67">
        <v>0</v>
      </c>
    </row>
    <row r="184" spans="1:280"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0.06</v>
      </c>
      <c r="EV184" s="6">
        <v>0</v>
      </c>
      <c r="EW184" s="6">
        <v>0.09</v>
      </c>
      <c r="EX184" s="6">
        <v>0</v>
      </c>
      <c r="FA184" s="6" t="s">
        <v>186</v>
      </c>
      <c r="FB184" s="6">
        <v>0</v>
      </c>
      <c r="FC184" s="6">
        <v>0</v>
      </c>
      <c r="FD184" s="6">
        <v>0</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0" t="s">
        <v>186</v>
      </c>
      <c r="GY184" s="60">
        <v>0</v>
      </c>
      <c r="GZ184" s="60">
        <v>0</v>
      </c>
      <c r="HA184" s="60">
        <v>0</v>
      </c>
      <c r="HB184" s="60">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t="s">
        <v>186</v>
      </c>
      <c r="IV184">
        <v>0</v>
      </c>
      <c r="IW184">
        <v>0</v>
      </c>
      <c r="IX184">
        <v>0</v>
      </c>
      <c r="IY184">
        <v>0</v>
      </c>
      <c r="JB184" t="s">
        <v>186</v>
      </c>
      <c r="JC184">
        <v>0</v>
      </c>
      <c r="JD184">
        <v>0</v>
      </c>
      <c r="JE184">
        <v>0</v>
      </c>
      <c r="JF184">
        <v>0</v>
      </c>
      <c r="JI184" s="64" t="s">
        <v>186</v>
      </c>
      <c r="JJ184" s="64">
        <v>0</v>
      </c>
      <c r="JK184" s="64">
        <v>0</v>
      </c>
      <c r="JL184" s="64">
        <v>0</v>
      </c>
      <c r="JM184" s="64">
        <v>0</v>
      </c>
      <c r="JP184" s="67" t="s">
        <v>186</v>
      </c>
      <c r="JQ184" s="67">
        <v>0</v>
      </c>
      <c r="JR184" s="67">
        <v>0</v>
      </c>
      <c r="JS184" s="67">
        <v>0</v>
      </c>
      <c r="JT184" s="67">
        <v>0</v>
      </c>
    </row>
    <row r="185" spans="1:280"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0" t="s">
        <v>187</v>
      </c>
      <c r="GY185" s="60">
        <v>0</v>
      </c>
      <c r="GZ185" s="60">
        <v>0</v>
      </c>
      <c r="HA185" s="60">
        <v>0</v>
      </c>
      <c r="HB185" s="60">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v>
      </c>
      <c r="II185" s="64">
        <v>0</v>
      </c>
      <c r="IJ185" s="64">
        <v>0</v>
      </c>
      <c r="IK185" s="64">
        <v>0</v>
      </c>
      <c r="IN185" s="64" t="s">
        <v>187</v>
      </c>
      <c r="IO185" s="64">
        <v>0</v>
      </c>
      <c r="IP185" s="64">
        <v>0</v>
      </c>
      <c r="IQ185" s="64">
        <v>0</v>
      </c>
      <c r="IR185" s="64">
        <v>0</v>
      </c>
      <c r="IU185" t="s">
        <v>187</v>
      </c>
      <c r="IV185">
        <v>0</v>
      </c>
      <c r="IW185">
        <v>0</v>
      </c>
      <c r="IX185">
        <v>0</v>
      </c>
      <c r="IY185">
        <v>0</v>
      </c>
      <c r="JB185" t="s">
        <v>187</v>
      </c>
      <c r="JC185">
        <v>0</v>
      </c>
      <c r="JD185">
        <v>0</v>
      </c>
      <c r="JE185">
        <v>0</v>
      </c>
      <c r="JF185">
        <v>0</v>
      </c>
      <c r="JI185" s="64" t="s">
        <v>187</v>
      </c>
      <c r="JJ185" s="64">
        <v>0</v>
      </c>
      <c r="JK185" s="64">
        <v>0</v>
      </c>
      <c r="JL185" s="64">
        <v>0</v>
      </c>
      <c r="JM185" s="64">
        <v>0</v>
      </c>
      <c r="JP185" s="67" t="s">
        <v>187</v>
      </c>
      <c r="JQ185" s="67">
        <v>0</v>
      </c>
      <c r="JR185" s="67">
        <v>0</v>
      </c>
      <c r="JS185" s="67">
        <v>0</v>
      </c>
      <c r="JT185" s="67">
        <v>0</v>
      </c>
    </row>
    <row r="186" spans="1:280"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0" t="s">
        <v>188</v>
      </c>
      <c r="GY186" s="60">
        <v>0</v>
      </c>
      <c r="GZ186" s="60">
        <v>0</v>
      </c>
      <c r="HA186" s="60">
        <v>0</v>
      </c>
      <c r="HB186" s="60">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t="s">
        <v>188</v>
      </c>
      <c r="IV186">
        <v>0</v>
      </c>
      <c r="IW186">
        <v>0</v>
      </c>
      <c r="IX186">
        <v>0</v>
      </c>
      <c r="IY186">
        <v>0</v>
      </c>
      <c r="JB186" t="s">
        <v>188</v>
      </c>
      <c r="JC186">
        <v>0</v>
      </c>
      <c r="JD186">
        <v>0</v>
      </c>
      <c r="JE186">
        <v>0</v>
      </c>
      <c r="JF186">
        <v>0</v>
      </c>
      <c r="JI186" s="64" t="s">
        <v>188</v>
      </c>
      <c r="JJ186" s="64">
        <v>0</v>
      </c>
      <c r="JK186" s="64">
        <v>0</v>
      </c>
      <c r="JL186" s="64">
        <v>0</v>
      </c>
      <c r="JM186" s="64">
        <v>0</v>
      </c>
      <c r="JP186" s="67" t="s">
        <v>188</v>
      </c>
      <c r="JQ186" s="67">
        <v>0</v>
      </c>
      <c r="JR186" s="67">
        <v>0</v>
      </c>
      <c r="JS186" s="67">
        <v>0</v>
      </c>
      <c r="JT186" s="67">
        <v>0</v>
      </c>
    </row>
    <row r="187" spans="1:280"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0" t="s">
        <v>189</v>
      </c>
      <c r="GY187" s="60">
        <v>0</v>
      </c>
      <c r="GZ187" s="60">
        <v>0</v>
      </c>
      <c r="HA187" s="60">
        <v>0</v>
      </c>
      <c r="HB187" s="60">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t="s">
        <v>189</v>
      </c>
      <c r="IV187">
        <v>0</v>
      </c>
      <c r="IW187">
        <v>0</v>
      </c>
      <c r="IX187">
        <v>0</v>
      </c>
      <c r="IY187">
        <v>0</v>
      </c>
      <c r="JB187" t="s">
        <v>189</v>
      </c>
      <c r="JC187">
        <v>0</v>
      </c>
      <c r="JD187">
        <v>0</v>
      </c>
      <c r="JE187">
        <v>0</v>
      </c>
      <c r="JF187">
        <v>0</v>
      </c>
      <c r="JI187" s="64" t="s">
        <v>189</v>
      </c>
      <c r="JJ187" s="64">
        <v>0</v>
      </c>
      <c r="JK187" s="64">
        <v>0</v>
      </c>
      <c r="JL187" s="64">
        <v>0</v>
      </c>
      <c r="JM187" s="64">
        <v>0</v>
      </c>
      <c r="JP187" s="67" t="s">
        <v>189</v>
      </c>
      <c r="JQ187" s="67">
        <v>0</v>
      </c>
      <c r="JR187" s="67">
        <v>0</v>
      </c>
      <c r="JS187" s="67">
        <v>0</v>
      </c>
      <c r="JT187" s="67">
        <v>0</v>
      </c>
    </row>
    <row r="188" spans="1:280"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0.11</v>
      </c>
      <c r="EV188" s="6">
        <v>0</v>
      </c>
      <c r="EW188" s="6">
        <v>0.17</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0" t="s">
        <v>190</v>
      </c>
      <c r="GY188" s="60">
        <v>0</v>
      </c>
      <c r="GZ188" s="60">
        <v>0</v>
      </c>
      <c r="HA188" s="60">
        <v>0</v>
      </c>
      <c r="HB188" s="60">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c r="IU188" t="s">
        <v>190</v>
      </c>
      <c r="IV188">
        <v>0</v>
      </c>
      <c r="IW188">
        <v>0</v>
      </c>
      <c r="IX188">
        <v>0</v>
      </c>
      <c r="IY188">
        <v>0</v>
      </c>
      <c r="JB188" t="s">
        <v>190</v>
      </c>
      <c r="JC188">
        <v>0</v>
      </c>
      <c r="JD188">
        <v>0</v>
      </c>
      <c r="JE188">
        <v>0</v>
      </c>
      <c r="JF188">
        <v>0</v>
      </c>
      <c r="JI188" s="64" t="s">
        <v>190</v>
      </c>
      <c r="JJ188" s="64">
        <v>0</v>
      </c>
      <c r="JK188" s="64">
        <v>0</v>
      </c>
      <c r="JL188" s="64">
        <v>0</v>
      </c>
      <c r="JM188" s="64">
        <v>0</v>
      </c>
      <c r="JP188" s="67" t="s">
        <v>190</v>
      </c>
      <c r="JQ188" s="67">
        <v>0</v>
      </c>
      <c r="JR188" s="67">
        <v>0</v>
      </c>
      <c r="JS188" s="67">
        <v>0</v>
      </c>
      <c r="JT188" s="67">
        <v>0</v>
      </c>
    </row>
    <row r="189" spans="1:280"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0" t="s">
        <v>191</v>
      </c>
      <c r="GY189" s="60">
        <v>0</v>
      </c>
      <c r="GZ189" s="60">
        <v>0</v>
      </c>
      <c r="HA189" s="60">
        <v>0</v>
      </c>
      <c r="HB189" s="60">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t="s">
        <v>191</v>
      </c>
      <c r="IV189">
        <v>0</v>
      </c>
      <c r="IW189">
        <v>0</v>
      </c>
      <c r="IX189">
        <v>0</v>
      </c>
      <c r="IY189">
        <v>0</v>
      </c>
      <c r="JB189" t="s">
        <v>191</v>
      </c>
      <c r="JC189">
        <v>0</v>
      </c>
      <c r="JD189">
        <v>0</v>
      </c>
      <c r="JE189">
        <v>0</v>
      </c>
      <c r="JF189">
        <v>0</v>
      </c>
      <c r="JI189" s="64" t="s">
        <v>191</v>
      </c>
      <c r="JJ189" s="64">
        <v>0</v>
      </c>
      <c r="JK189" s="64">
        <v>0</v>
      </c>
      <c r="JL189" s="64">
        <v>0</v>
      </c>
      <c r="JM189" s="64">
        <v>0</v>
      </c>
      <c r="JP189" s="67" t="s">
        <v>191</v>
      </c>
      <c r="JQ189" s="67">
        <v>0</v>
      </c>
      <c r="JR189" s="67">
        <v>0</v>
      </c>
      <c r="JS189" s="67">
        <v>0</v>
      </c>
      <c r="JT189" s="67">
        <v>0</v>
      </c>
    </row>
    <row r="190" spans="1:280"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0" t="s">
        <v>192</v>
      </c>
      <c r="GY190" s="60">
        <v>0</v>
      </c>
      <c r="GZ190" s="60">
        <v>0</v>
      </c>
      <c r="HA190" s="60">
        <v>0</v>
      </c>
      <c r="HB190" s="60">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t="s">
        <v>192</v>
      </c>
      <c r="IV190">
        <v>0</v>
      </c>
      <c r="IW190">
        <v>0</v>
      </c>
      <c r="IX190">
        <v>0</v>
      </c>
      <c r="IY190">
        <v>0</v>
      </c>
      <c r="JB190" t="s">
        <v>192</v>
      </c>
      <c r="JC190">
        <v>0</v>
      </c>
      <c r="JD190">
        <v>0</v>
      </c>
      <c r="JE190">
        <v>0</v>
      </c>
      <c r="JF190">
        <v>0</v>
      </c>
      <c r="JI190" s="64" t="s">
        <v>192</v>
      </c>
      <c r="JJ190" s="64">
        <v>0</v>
      </c>
      <c r="JK190" s="64">
        <v>0</v>
      </c>
      <c r="JL190" s="64">
        <v>0</v>
      </c>
      <c r="JM190" s="64">
        <v>0</v>
      </c>
      <c r="JP190" s="67" t="s">
        <v>192</v>
      </c>
      <c r="JQ190" s="67">
        <v>0</v>
      </c>
      <c r="JR190" s="67">
        <v>0</v>
      </c>
      <c r="JS190" s="67">
        <v>0</v>
      </c>
      <c r="JT190" s="67">
        <v>0</v>
      </c>
    </row>
    <row r="191" spans="1:280"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0" t="s">
        <v>193</v>
      </c>
      <c r="GY191" s="60">
        <v>0</v>
      </c>
      <c r="GZ191" s="60">
        <v>0</v>
      </c>
      <c r="HA191" s="60">
        <v>0</v>
      </c>
      <c r="HB191" s="60">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t="s">
        <v>193</v>
      </c>
      <c r="IV191">
        <v>0</v>
      </c>
      <c r="IW191">
        <v>0</v>
      </c>
      <c r="IX191">
        <v>0</v>
      </c>
      <c r="IY191">
        <v>0</v>
      </c>
      <c r="JB191" t="s">
        <v>193</v>
      </c>
      <c r="JC191">
        <v>0</v>
      </c>
      <c r="JD191">
        <v>0</v>
      </c>
      <c r="JE191">
        <v>0</v>
      </c>
      <c r="JF191">
        <v>0</v>
      </c>
      <c r="JI191" s="64" t="s">
        <v>193</v>
      </c>
      <c r="JJ191" s="64">
        <v>0</v>
      </c>
      <c r="JK191" s="64">
        <v>0</v>
      </c>
      <c r="JL191" s="64">
        <v>0</v>
      </c>
      <c r="JM191" s="64">
        <v>0</v>
      </c>
      <c r="JP191" s="67" t="s">
        <v>193</v>
      </c>
      <c r="JQ191" s="67">
        <v>0.17</v>
      </c>
      <c r="JR191" s="67">
        <v>0.89</v>
      </c>
      <c r="JS191" s="67">
        <v>0</v>
      </c>
      <c r="JT191" s="67">
        <v>0</v>
      </c>
    </row>
    <row r="192" spans="1:280"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0" t="s">
        <v>194</v>
      </c>
      <c r="GY192" s="60">
        <v>0</v>
      </c>
      <c r="GZ192" s="60">
        <v>0</v>
      </c>
      <c r="HA192" s="60">
        <v>0</v>
      </c>
      <c r="HB192" s="60">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t="s">
        <v>194</v>
      </c>
      <c r="IV192">
        <v>0</v>
      </c>
      <c r="IW192">
        <v>0</v>
      </c>
      <c r="IX192">
        <v>0</v>
      </c>
      <c r="IY192">
        <v>0</v>
      </c>
      <c r="JB192" t="s">
        <v>194</v>
      </c>
      <c r="JC192">
        <v>0</v>
      </c>
      <c r="JD192">
        <v>0</v>
      </c>
      <c r="JE192">
        <v>0</v>
      </c>
      <c r="JF192">
        <v>0</v>
      </c>
      <c r="JI192" s="64" t="s">
        <v>194</v>
      </c>
      <c r="JJ192" s="64">
        <v>0</v>
      </c>
      <c r="JK192" s="64">
        <v>0</v>
      </c>
      <c r="JL192" s="64">
        <v>0</v>
      </c>
      <c r="JM192" s="64">
        <v>0</v>
      </c>
      <c r="JP192" s="67" t="s">
        <v>194</v>
      </c>
      <c r="JQ192" s="67">
        <v>0</v>
      </c>
      <c r="JR192" s="67">
        <v>0</v>
      </c>
      <c r="JS192" s="67">
        <v>0</v>
      </c>
      <c r="JT192" s="67">
        <v>0</v>
      </c>
    </row>
    <row r="193" spans="1:280"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0" t="s">
        <v>195</v>
      </c>
      <c r="GY193" s="60">
        <v>0</v>
      </c>
      <c r="GZ193" s="60">
        <v>0</v>
      </c>
      <c r="HA193" s="60">
        <v>0</v>
      </c>
      <c r="HB193" s="60">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c r="IU193" t="s">
        <v>195</v>
      </c>
      <c r="IV193">
        <v>0</v>
      </c>
      <c r="IW193">
        <v>0</v>
      </c>
      <c r="IX193">
        <v>0</v>
      </c>
      <c r="IY193">
        <v>0</v>
      </c>
      <c r="JB193" t="s">
        <v>195</v>
      </c>
      <c r="JC193">
        <v>0.13</v>
      </c>
      <c r="JD193">
        <v>0.69</v>
      </c>
      <c r="JE193">
        <v>0</v>
      </c>
      <c r="JF193">
        <v>0</v>
      </c>
      <c r="JI193" s="64" t="s">
        <v>195</v>
      </c>
      <c r="JJ193" s="64">
        <v>0</v>
      </c>
      <c r="JK193" s="64">
        <v>0</v>
      </c>
      <c r="JL193" s="64">
        <v>0</v>
      </c>
      <c r="JM193" s="64">
        <v>0</v>
      </c>
      <c r="JP193" s="67" t="s">
        <v>195</v>
      </c>
      <c r="JQ193" s="67">
        <v>0.15</v>
      </c>
      <c r="JR193" s="67">
        <v>0.4</v>
      </c>
      <c r="JS193" s="67">
        <v>0.13</v>
      </c>
      <c r="JT193" s="67">
        <v>0</v>
      </c>
    </row>
    <row r="194" spans="1:280"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0" t="s">
        <v>196</v>
      </c>
      <c r="GY194" s="60">
        <v>0.02</v>
      </c>
      <c r="GZ194" s="60">
        <v>0.14000000000000001</v>
      </c>
      <c r="HA194" s="60">
        <v>0</v>
      </c>
      <c r="HB194" s="60">
        <v>0</v>
      </c>
      <c r="HE194" s="64" t="s">
        <v>196</v>
      </c>
      <c r="HF194" s="64">
        <v>0.03</v>
      </c>
      <c r="HG194" s="64">
        <v>0.16</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t="s">
        <v>196</v>
      </c>
      <c r="IV194">
        <v>0</v>
      </c>
      <c r="IW194">
        <v>0</v>
      </c>
      <c r="IX194">
        <v>0</v>
      </c>
      <c r="IY194">
        <v>0</v>
      </c>
      <c r="JB194" t="s">
        <v>196</v>
      </c>
      <c r="JC194">
        <v>0</v>
      </c>
      <c r="JD194">
        <v>0</v>
      </c>
      <c r="JE194">
        <v>0</v>
      </c>
      <c r="JF194">
        <v>0</v>
      </c>
      <c r="JI194" s="64" t="s">
        <v>196</v>
      </c>
      <c r="JJ194" s="64">
        <v>0</v>
      </c>
      <c r="JK194" s="64">
        <v>0</v>
      </c>
      <c r="JL194" s="64">
        <v>0</v>
      </c>
      <c r="JM194" s="64">
        <v>0</v>
      </c>
      <c r="JP194" s="67" t="s">
        <v>196</v>
      </c>
      <c r="JQ194" s="67">
        <v>0</v>
      </c>
      <c r="JR194" s="67">
        <v>0</v>
      </c>
      <c r="JS194" s="67">
        <v>0</v>
      </c>
      <c r="JT194" s="67">
        <v>0</v>
      </c>
    </row>
    <row r="195" spans="1:280"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0" t="s">
        <v>197</v>
      </c>
      <c r="GY195" s="60">
        <v>0</v>
      </c>
      <c r="GZ195" s="60">
        <v>0</v>
      </c>
      <c r="HA195" s="60">
        <v>0</v>
      </c>
      <c r="HB195" s="60">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v>
      </c>
      <c r="II195" s="64">
        <v>0</v>
      </c>
      <c r="IJ195" s="64">
        <v>0</v>
      </c>
      <c r="IK195" s="64">
        <v>0</v>
      </c>
      <c r="IN195" s="64" t="s">
        <v>197</v>
      </c>
      <c r="IO195" s="64">
        <v>0</v>
      </c>
      <c r="IP195" s="64">
        <v>0</v>
      </c>
      <c r="IQ195" s="64">
        <v>0</v>
      </c>
      <c r="IR195" s="64">
        <v>0</v>
      </c>
      <c r="IU195" t="s">
        <v>197</v>
      </c>
      <c r="IV195">
        <v>0</v>
      </c>
      <c r="IW195">
        <v>0</v>
      </c>
      <c r="IX195">
        <v>0</v>
      </c>
      <c r="IY195">
        <v>0</v>
      </c>
      <c r="JB195" t="s">
        <v>197</v>
      </c>
      <c r="JC195">
        <v>0</v>
      </c>
      <c r="JD195">
        <v>0</v>
      </c>
      <c r="JE195">
        <v>0</v>
      </c>
      <c r="JF195">
        <v>0</v>
      </c>
      <c r="JI195" s="64" t="s">
        <v>197</v>
      </c>
      <c r="JJ195" s="64">
        <v>0</v>
      </c>
      <c r="JK195" s="64">
        <v>0</v>
      </c>
      <c r="JL195" s="64">
        <v>0</v>
      </c>
      <c r="JM195" s="64">
        <v>0</v>
      </c>
      <c r="JP195" s="67" t="s">
        <v>197</v>
      </c>
      <c r="JQ195" s="67">
        <v>0</v>
      </c>
      <c r="JR195" s="67">
        <v>0</v>
      </c>
      <c r="JS195" s="67">
        <v>0</v>
      </c>
      <c r="JT195" s="67">
        <v>0</v>
      </c>
    </row>
    <row r="196" spans="1:280"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0" t="s">
        <v>198</v>
      </c>
      <c r="GY196" s="60">
        <v>0</v>
      </c>
      <c r="GZ196" s="60">
        <v>0</v>
      </c>
      <c r="HA196" s="60">
        <v>0</v>
      </c>
      <c r="HB196" s="60">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c r="IU196" t="s">
        <v>198</v>
      </c>
      <c r="IV196">
        <v>0</v>
      </c>
      <c r="IW196">
        <v>0</v>
      </c>
      <c r="IX196">
        <v>0</v>
      </c>
      <c r="IY196">
        <v>0</v>
      </c>
      <c r="JB196" t="s">
        <v>198</v>
      </c>
      <c r="JC196">
        <v>0</v>
      </c>
      <c r="JD196">
        <v>0</v>
      </c>
      <c r="JE196">
        <v>0</v>
      </c>
      <c r="JF196">
        <v>0</v>
      </c>
      <c r="JI196" s="64" t="s">
        <v>198</v>
      </c>
      <c r="JJ196" s="64">
        <v>0</v>
      </c>
      <c r="JK196" s="64">
        <v>0</v>
      </c>
      <c r="JL196" s="64">
        <v>0</v>
      </c>
      <c r="JM196" s="64">
        <v>0</v>
      </c>
      <c r="JP196" s="67" t="s">
        <v>198</v>
      </c>
      <c r="JQ196" s="67">
        <v>0</v>
      </c>
      <c r="JR196" s="67">
        <v>0</v>
      </c>
      <c r="JS196" s="67">
        <v>0</v>
      </c>
      <c r="JT196" s="67">
        <v>0</v>
      </c>
    </row>
    <row r="197" spans="1:280"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0" t="s">
        <v>199</v>
      </c>
      <c r="GY197" s="60">
        <v>0</v>
      </c>
      <c r="GZ197" s="60">
        <v>0</v>
      </c>
      <c r="HA197" s="60">
        <v>0</v>
      </c>
      <c r="HB197" s="60">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t="s">
        <v>199</v>
      </c>
      <c r="IV197">
        <v>0</v>
      </c>
      <c r="IW197">
        <v>0</v>
      </c>
      <c r="IX197">
        <v>0</v>
      </c>
      <c r="IY197">
        <v>0</v>
      </c>
      <c r="JB197" t="s">
        <v>199</v>
      </c>
      <c r="JC197">
        <v>0</v>
      </c>
      <c r="JD197">
        <v>0</v>
      </c>
      <c r="JE197">
        <v>0</v>
      </c>
      <c r="JF197">
        <v>0</v>
      </c>
      <c r="JI197" s="64" t="s">
        <v>199</v>
      </c>
      <c r="JJ197" s="64">
        <v>0</v>
      </c>
      <c r="JK197" s="64">
        <v>0</v>
      </c>
      <c r="JL197" s="64">
        <v>0</v>
      </c>
      <c r="JM197" s="64">
        <v>0</v>
      </c>
      <c r="JP197" s="67" t="s">
        <v>199</v>
      </c>
      <c r="JQ197" s="67">
        <v>0</v>
      </c>
      <c r="JR197" s="67">
        <v>0</v>
      </c>
      <c r="JS197" s="67">
        <v>0</v>
      </c>
      <c r="JT197" s="67">
        <v>0</v>
      </c>
    </row>
    <row r="198" spans="1:280"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0" t="s">
        <v>200</v>
      </c>
      <c r="GY198" s="60">
        <v>0</v>
      </c>
      <c r="GZ198" s="60">
        <v>0</v>
      </c>
      <c r="HA198" s="60">
        <v>0</v>
      </c>
      <c r="HB198" s="60">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c r="IU198" t="s">
        <v>200</v>
      </c>
      <c r="IV198">
        <v>0</v>
      </c>
      <c r="IW198">
        <v>0</v>
      </c>
      <c r="IX198">
        <v>0</v>
      </c>
      <c r="IY198">
        <v>0</v>
      </c>
      <c r="JB198" t="s">
        <v>200</v>
      </c>
      <c r="JC198">
        <v>0</v>
      </c>
      <c r="JD198">
        <v>0</v>
      </c>
      <c r="JE198">
        <v>0</v>
      </c>
      <c r="JF198">
        <v>0</v>
      </c>
      <c r="JI198" s="64" t="s">
        <v>200</v>
      </c>
      <c r="JJ198" s="64">
        <v>0</v>
      </c>
      <c r="JK198" s="64">
        <v>0</v>
      </c>
      <c r="JL198" s="64">
        <v>0</v>
      </c>
      <c r="JM198" s="64">
        <v>0</v>
      </c>
      <c r="JP198" s="67" t="s">
        <v>200</v>
      </c>
      <c r="JQ198" s="67">
        <v>0</v>
      </c>
      <c r="JR198" s="67">
        <v>0</v>
      </c>
      <c r="JS198" s="67">
        <v>0</v>
      </c>
      <c r="JT198" s="67">
        <v>0</v>
      </c>
    </row>
    <row r="199" spans="1:280"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0" t="s">
        <v>201</v>
      </c>
      <c r="GY199" s="60">
        <v>0</v>
      </c>
      <c r="GZ199" s="60">
        <v>0</v>
      </c>
      <c r="HA199" s="60">
        <v>0</v>
      </c>
      <c r="HB199" s="60">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c r="IU199" t="s">
        <v>201</v>
      </c>
      <c r="IV199">
        <v>0</v>
      </c>
      <c r="IW199">
        <v>0</v>
      </c>
      <c r="IX199">
        <v>0</v>
      </c>
      <c r="IY199">
        <v>0</v>
      </c>
      <c r="JB199" t="s">
        <v>201</v>
      </c>
      <c r="JC199">
        <v>0</v>
      </c>
      <c r="JD199">
        <v>0</v>
      </c>
      <c r="JE199">
        <v>0</v>
      </c>
      <c r="JF199">
        <v>0</v>
      </c>
      <c r="JI199" s="64" t="s">
        <v>201</v>
      </c>
      <c r="JJ199" s="64">
        <v>0</v>
      </c>
      <c r="JK199" s="64">
        <v>0</v>
      </c>
      <c r="JL199" s="64">
        <v>0</v>
      </c>
      <c r="JM199" s="64">
        <v>0</v>
      </c>
      <c r="JP199" s="67" t="s">
        <v>201</v>
      </c>
      <c r="JQ199" s="67">
        <v>0</v>
      </c>
      <c r="JR199" s="67">
        <v>0</v>
      </c>
      <c r="JS199" s="67">
        <v>0</v>
      </c>
      <c r="JT199" s="67">
        <v>0</v>
      </c>
    </row>
    <row r="200" spans="1:280"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0" t="s">
        <v>202</v>
      </c>
      <c r="GY200" s="60">
        <v>0</v>
      </c>
      <c r="GZ200" s="60">
        <v>0</v>
      </c>
      <c r="HA200" s="60">
        <v>0</v>
      </c>
      <c r="HB200" s="60">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c r="IU200" t="s">
        <v>202</v>
      </c>
      <c r="IV200">
        <v>0</v>
      </c>
      <c r="IW200">
        <v>0</v>
      </c>
      <c r="IX200">
        <v>0</v>
      </c>
      <c r="IY200">
        <v>0</v>
      </c>
      <c r="JB200" t="s">
        <v>202</v>
      </c>
      <c r="JC200">
        <v>0</v>
      </c>
      <c r="JD200">
        <v>0</v>
      </c>
      <c r="JE200">
        <v>0</v>
      </c>
      <c r="JF200">
        <v>0</v>
      </c>
      <c r="JI200" s="64" t="s">
        <v>202</v>
      </c>
      <c r="JJ200" s="64">
        <v>0</v>
      </c>
      <c r="JK200" s="64">
        <v>0</v>
      </c>
      <c r="JL200" s="64">
        <v>0</v>
      </c>
      <c r="JM200" s="64">
        <v>0</v>
      </c>
      <c r="JP200" s="67" t="s">
        <v>202</v>
      </c>
      <c r="JQ200" s="67">
        <v>0</v>
      </c>
      <c r="JR200" s="67">
        <v>0</v>
      </c>
      <c r="JS200" s="67">
        <v>0</v>
      </c>
      <c r="JT200" s="67">
        <v>0</v>
      </c>
    </row>
    <row r="201" spans="1:280"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0" t="s">
        <v>203</v>
      </c>
      <c r="GY201" s="60">
        <v>0</v>
      </c>
      <c r="GZ201" s="60">
        <v>0</v>
      </c>
      <c r="HA201" s="60">
        <v>0</v>
      </c>
      <c r="HB201" s="60">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c r="IU201" t="s">
        <v>203</v>
      </c>
      <c r="IV201">
        <v>0</v>
      </c>
      <c r="IW201">
        <v>0</v>
      </c>
      <c r="IX201">
        <v>0</v>
      </c>
      <c r="IY201">
        <v>0</v>
      </c>
      <c r="JB201" t="s">
        <v>203</v>
      </c>
      <c r="JC201">
        <v>0</v>
      </c>
      <c r="JD201">
        <v>0</v>
      </c>
      <c r="JE201">
        <v>0</v>
      </c>
      <c r="JF201">
        <v>0</v>
      </c>
      <c r="JI201" s="64" t="s">
        <v>203</v>
      </c>
      <c r="JJ201" s="64">
        <v>0</v>
      </c>
      <c r="JK201" s="64">
        <v>0</v>
      </c>
      <c r="JL201" s="64">
        <v>0</v>
      </c>
      <c r="JM201" s="64">
        <v>0</v>
      </c>
      <c r="JP201" s="67" t="s">
        <v>203</v>
      </c>
      <c r="JQ201" s="67">
        <v>0</v>
      </c>
      <c r="JR201" s="67">
        <v>0</v>
      </c>
      <c r="JS201" s="67">
        <v>0</v>
      </c>
      <c r="JT201" s="67">
        <v>0</v>
      </c>
    </row>
    <row r="202" spans="1:280"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0" t="s">
        <v>204</v>
      </c>
      <c r="GY202" s="60">
        <v>0</v>
      </c>
      <c r="GZ202" s="60">
        <v>0</v>
      </c>
      <c r="HA202" s="60">
        <v>0</v>
      </c>
      <c r="HB202" s="60">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c r="IU202" t="s">
        <v>204</v>
      </c>
      <c r="IV202">
        <v>0</v>
      </c>
      <c r="IW202">
        <v>0</v>
      </c>
      <c r="IX202">
        <v>0</v>
      </c>
      <c r="IY202">
        <v>0</v>
      </c>
      <c r="JB202" t="s">
        <v>204</v>
      </c>
      <c r="JC202">
        <v>0</v>
      </c>
      <c r="JD202">
        <v>0</v>
      </c>
      <c r="JE202">
        <v>0</v>
      </c>
      <c r="JF202">
        <v>0</v>
      </c>
      <c r="JI202" s="64" t="s">
        <v>204</v>
      </c>
      <c r="JJ202" s="64">
        <v>0</v>
      </c>
      <c r="JK202" s="64">
        <v>0</v>
      </c>
      <c r="JL202" s="64">
        <v>0</v>
      </c>
      <c r="JM202" s="64">
        <v>0</v>
      </c>
      <c r="JP202" s="67" t="s">
        <v>204</v>
      </c>
      <c r="JQ202" s="67">
        <v>0</v>
      </c>
      <c r="JR202" s="67">
        <v>0</v>
      </c>
      <c r="JS202" s="67">
        <v>0</v>
      </c>
      <c r="JT202" s="67">
        <v>0</v>
      </c>
    </row>
    <row r="203" spans="1:280"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v>
      </c>
      <c r="FJ203" s="6">
        <v>0</v>
      </c>
      <c r="FK203" s="6">
        <v>0</v>
      </c>
      <c r="FL203" s="6">
        <v>0</v>
      </c>
      <c r="FO203" s="6" t="s">
        <v>205</v>
      </c>
      <c r="FP203" s="6">
        <v>0</v>
      </c>
      <c r="FQ203" s="6">
        <v>0</v>
      </c>
      <c r="FR203" s="6">
        <v>0</v>
      </c>
      <c r="FS203" s="6">
        <v>0</v>
      </c>
      <c r="FV203" s="6" t="s">
        <v>205</v>
      </c>
      <c r="FW203" s="6">
        <v>0</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0" t="s">
        <v>205</v>
      </c>
      <c r="GY203" s="60">
        <v>0</v>
      </c>
      <c r="GZ203" s="60">
        <v>0</v>
      </c>
      <c r="HA203" s="60">
        <v>0</v>
      </c>
      <c r="HB203" s="60">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c r="IU203" t="s">
        <v>205</v>
      </c>
      <c r="IV203">
        <v>0.14000000000000001</v>
      </c>
      <c r="IW203">
        <v>0.73</v>
      </c>
      <c r="IX203">
        <v>0</v>
      </c>
      <c r="IY203">
        <v>0</v>
      </c>
      <c r="JB203" t="s">
        <v>205</v>
      </c>
      <c r="JC203">
        <v>0.1</v>
      </c>
      <c r="JD203">
        <v>0.56000000000000005</v>
      </c>
      <c r="JE203">
        <v>0</v>
      </c>
      <c r="JF203">
        <v>0</v>
      </c>
      <c r="JI203" s="64" t="s">
        <v>205</v>
      </c>
      <c r="JJ203" s="64">
        <v>0.05</v>
      </c>
      <c r="JK203" s="64">
        <v>0.3</v>
      </c>
      <c r="JL203" s="64">
        <v>0</v>
      </c>
      <c r="JM203" s="64">
        <v>0</v>
      </c>
      <c r="JP203" s="67" t="s">
        <v>205</v>
      </c>
      <c r="JQ203" s="67">
        <v>0</v>
      </c>
      <c r="JR203" s="67">
        <v>0</v>
      </c>
      <c r="JS203" s="67">
        <v>0</v>
      </c>
      <c r="JT203" s="67">
        <v>0</v>
      </c>
    </row>
    <row r="204" spans="1:280"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0.12</v>
      </c>
      <c r="FX204" s="6">
        <v>0</v>
      </c>
      <c r="FY204" s="6">
        <v>0.2</v>
      </c>
      <c r="FZ204" s="6">
        <v>0</v>
      </c>
      <c r="GC204" s="6" t="s">
        <v>206</v>
      </c>
      <c r="GD204" s="6">
        <v>0.23</v>
      </c>
      <c r="GE204" s="6">
        <v>0.47</v>
      </c>
      <c r="GF204" s="6">
        <v>0.24</v>
      </c>
      <c r="GG204" s="6">
        <v>0</v>
      </c>
      <c r="GJ204" s="58" t="s">
        <v>206</v>
      </c>
      <c r="GK204" s="58">
        <v>0.06</v>
      </c>
      <c r="GL204" s="58">
        <v>0.18</v>
      </c>
      <c r="GM204" s="58">
        <v>0.04</v>
      </c>
      <c r="GN204" s="58">
        <v>0</v>
      </c>
      <c r="GQ204" s="58" t="s">
        <v>206</v>
      </c>
      <c r="GR204" s="58">
        <v>0</v>
      </c>
      <c r="GS204" s="58">
        <v>0</v>
      </c>
      <c r="GT204" s="58">
        <v>0</v>
      </c>
      <c r="GU204" s="58">
        <v>0</v>
      </c>
      <c r="GX204" s="60" t="s">
        <v>206</v>
      </c>
      <c r="GY204" s="60">
        <v>0.02</v>
      </c>
      <c r="GZ204" s="60">
        <v>0</v>
      </c>
      <c r="HA204" s="60">
        <v>0.04</v>
      </c>
      <c r="HB204" s="60">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0.35</v>
      </c>
      <c r="II204" s="64">
        <v>1.26</v>
      </c>
      <c r="IJ204" s="64">
        <v>0.28000000000000003</v>
      </c>
      <c r="IK204" s="64">
        <v>0</v>
      </c>
      <c r="IN204" s="64" t="s">
        <v>206</v>
      </c>
      <c r="IO204" s="64">
        <v>0.18</v>
      </c>
      <c r="IP204" s="64">
        <v>0.92</v>
      </c>
      <c r="IQ204" s="64">
        <v>0.03</v>
      </c>
      <c r="IR204" s="64">
        <v>0</v>
      </c>
      <c r="IU204" t="s">
        <v>206</v>
      </c>
      <c r="IV204">
        <v>0.6</v>
      </c>
      <c r="IW204">
        <v>2.95</v>
      </c>
      <c r="IX204">
        <v>0.09</v>
      </c>
      <c r="IY204">
        <v>0</v>
      </c>
      <c r="JB204" t="s">
        <v>206</v>
      </c>
      <c r="JC204">
        <v>0.43</v>
      </c>
      <c r="JD204">
        <v>1.84</v>
      </c>
      <c r="JE204">
        <v>0.11</v>
      </c>
      <c r="JF204">
        <v>0</v>
      </c>
      <c r="JI204" s="64" t="s">
        <v>206</v>
      </c>
      <c r="JJ204" s="64">
        <v>0</v>
      </c>
      <c r="JK204" s="64">
        <v>0</v>
      </c>
      <c r="JL204" s="64">
        <v>0</v>
      </c>
      <c r="JM204" s="64">
        <v>0</v>
      </c>
      <c r="JP204" s="67" t="s">
        <v>206</v>
      </c>
      <c r="JQ204" s="67">
        <v>0</v>
      </c>
      <c r="JR204" s="67">
        <v>0</v>
      </c>
      <c r="JS204" s="67">
        <v>0</v>
      </c>
      <c r="JT204" s="67">
        <v>0</v>
      </c>
    </row>
    <row r="205" spans="1:280"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v>
      </c>
      <c r="GE205" s="6">
        <v>0</v>
      </c>
      <c r="GF205" s="6">
        <v>0</v>
      </c>
      <c r="GG205" s="6">
        <v>0</v>
      </c>
      <c r="GJ205" s="58" t="s">
        <v>207</v>
      </c>
      <c r="GK205" s="58">
        <v>0</v>
      </c>
      <c r="GL205" s="58">
        <v>0</v>
      </c>
      <c r="GM205" s="58">
        <v>0</v>
      </c>
      <c r="GN205" s="58">
        <v>0</v>
      </c>
      <c r="GQ205" s="58" t="s">
        <v>207</v>
      </c>
      <c r="GR205" s="58">
        <v>0</v>
      </c>
      <c r="GS205" s="58">
        <v>0</v>
      </c>
      <c r="GT205" s="58">
        <v>0</v>
      </c>
      <c r="GU205" s="58">
        <v>0</v>
      </c>
      <c r="GX205" s="60" t="s">
        <v>207</v>
      </c>
      <c r="GY205" s="60">
        <v>0</v>
      </c>
      <c r="GZ205" s="60">
        <v>0</v>
      </c>
      <c r="HA205" s="60">
        <v>0</v>
      </c>
      <c r="HB205" s="60">
        <v>0</v>
      </c>
      <c r="HE205" s="64" t="s">
        <v>207</v>
      </c>
      <c r="HF205" s="64">
        <v>0</v>
      </c>
      <c r="HG205" s="64">
        <v>0</v>
      </c>
      <c r="HH205" s="64">
        <v>0</v>
      </c>
      <c r="HI205" s="64">
        <v>0</v>
      </c>
      <c r="HL205" s="64" t="s">
        <v>207</v>
      </c>
      <c r="HM205" s="64">
        <v>0</v>
      </c>
      <c r="HN205" s="64">
        <v>0</v>
      </c>
      <c r="HO205" s="64">
        <v>0</v>
      </c>
      <c r="HP205" s="64">
        <v>0</v>
      </c>
      <c r="HS205" s="64" t="s">
        <v>207</v>
      </c>
      <c r="HT205" s="64">
        <v>0.08</v>
      </c>
      <c r="HU205" s="64">
        <v>0.11</v>
      </c>
      <c r="HV205" s="64">
        <v>0</v>
      </c>
      <c r="HW205" s="64">
        <v>0</v>
      </c>
      <c r="HZ205" s="64" t="s">
        <v>207</v>
      </c>
      <c r="IA205" s="64">
        <v>0.05</v>
      </c>
      <c r="IB205" s="64">
        <v>0</v>
      </c>
      <c r="IC205" s="64">
        <v>0</v>
      </c>
      <c r="ID205" s="64">
        <v>0</v>
      </c>
      <c r="IG205" s="64" t="s">
        <v>207</v>
      </c>
      <c r="IH205" s="64">
        <v>0</v>
      </c>
      <c r="II205" s="64">
        <v>0</v>
      </c>
      <c r="IJ205" s="64">
        <v>0</v>
      </c>
      <c r="IK205" s="64">
        <v>0</v>
      </c>
      <c r="IN205" s="64" t="s">
        <v>207</v>
      </c>
      <c r="IO205" s="64">
        <v>0</v>
      </c>
      <c r="IP205" s="64">
        <v>0</v>
      </c>
      <c r="IQ205" s="64">
        <v>0</v>
      </c>
      <c r="IR205" s="64">
        <v>0</v>
      </c>
      <c r="IU205" t="s">
        <v>207</v>
      </c>
      <c r="IV205">
        <v>0</v>
      </c>
      <c r="IW205">
        <v>0</v>
      </c>
      <c r="IX205">
        <v>0</v>
      </c>
      <c r="IY205">
        <v>0</v>
      </c>
      <c r="JB205" t="s">
        <v>207</v>
      </c>
      <c r="JC205">
        <v>0</v>
      </c>
      <c r="JD205">
        <v>0</v>
      </c>
      <c r="JE205">
        <v>0</v>
      </c>
      <c r="JF205">
        <v>0</v>
      </c>
      <c r="JI205" s="64" t="s">
        <v>207</v>
      </c>
      <c r="JJ205" s="64">
        <v>0.19</v>
      </c>
      <c r="JK205" s="64">
        <v>0</v>
      </c>
      <c r="JL205" s="64">
        <v>0</v>
      </c>
      <c r="JM205" s="64">
        <v>0</v>
      </c>
      <c r="JP205" s="67" t="s">
        <v>207</v>
      </c>
      <c r="JQ205" s="67">
        <v>0.27</v>
      </c>
      <c r="JR205" s="67">
        <v>0.81</v>
      </c>
      <c r="JS205" s="67">
        <v>0.1</v>
      </c>
      <c r="JT205" s="67">
        <v>0</v>
      </c>
    </row>
    <row r="206" spans="1:280"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0" t="s">
        <v>208</v>
      </c>
      <c r="GY206" s="60">
        <v>0</v>
      </c>
      <c r="GZ206" s="60">
        <v>0</v>
      </c>
      <c r="HA206" s="60">
        <v>0</v>
      </c>
      <c r="HB206" s="60">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t="s">
        <v>208</v>
      </c>
      <c r="IV206">
        <v>0</v>
      </c>
      <c r="IW206">
        <v>0</v>
      </c>
      <c r="IX206">
        <v>0</v>
      </c>
      <c r="IY206">
        <v>0</v>
      </c>
      <c r="JB206" t="s">
        <v>208</v>
      </c>
      <c r="JC206">
        <v>0</v>
      </c>
      <c r="JD206">
        <v>0</v>
      </c>
      <c r="JE206">
        <v>0</v>
      </c>
      <c r="JF206">
        <v>0</v>
      </c>
      <c r="JI206" s="64" t="s">
        <v>208</v>
      </c>
      <c r="JJ206" s="64">
        <v>0</v>
      </c>
      <c r="JK206" s="64">
        <v>0</v>
      </c>
      <c r="JL206" s="64">
        <v>0</v>
      </c>
      <c r="JM206" s="64">
        <v>0</v>
      </c>
      <c r="JP206" s="67" t="s">
        <v>208</v>
      </c>
      <c r="JQ206" s="67">
        <v>0</v>
      </c>
      <c r="JR206" s="67">
        <v>0</v>
      </c>
      <c r="JS206" s="67">
        <v>0</v>
      </c>
      <c r="JT206" s="67">
        <v>0</v>
      </c>
    </row>
    <row r="207" spans="1:280"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0" t="s">
        <v>209</v>
      </c>
      <c r="GY207" s="60">
        <v>0</v>
      </c>
      <c r="GZ207" s="60">
        <v>0</v>
      </c>
      <c r="HA207" s="60">
        <v>0</v>
      </c>
      <c r="HB207" s="60">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t="s">
        <v>209</v>
      </c>
      <c r="IV207">
        <v>0</v>
      </c>
      <c r="IW207">
        <v>0</v>
      </c>
      <c r="IX207">
        <v>0</v>
      </c>
      <c r="IY207">
        <v>0</v>
      </c>
      <c r="JB207" t="s">
        <v>209</v>
      </c>
      <c r="JC207">
        <v>0</v>
      </c>
      <c r="JD207">
        <v>0</v>
      </c>
      <c r="JE207">
        <v>0</v>
      </c>
      <c r="JF207">
        <v>0</v>
      </c>
      <c r="JI207" s="64" t="s">
        <v>209</v>
      </c>
      <c r="JJ207" s="64">
        <v>0</v>
      </c>
      <c r="JK207" s="64">
        <v>0</v>
      </c>
      <c r="JL207" s="64">
        <v>0</v>
      </c>
      <c r="JM207" s="64">
        <v>0</v>
      </c>
      <c r="JP207" s="67" t="s">
        <v>209</v>
      </c>
      <c r="JQ207" s="67">
        <v>0</v>
      </c>
      <c r="JR207" s="67">
        <v>0</v>
      </c>
      <c r="JS207" s="67">
        <v>0</v>
      </c>
      <c r="JT207" s="67">
        <v>0</v>
      </c>
    </row>
    <row r="208" spans="1:280"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0" t="s">
        <v>210</v>
      </c>
      <c r="GY208" s="60">
        <v>0</v>
      </c>
      <c r="GZ208" s="60">
        <v>0</v>
      </c>
      <c r="HA208" s="60">
        <v>0</v>
      </c>
      <c r="HB208" s="60">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t="s">
        <v>210</v>
      </c>
      <c r="IV208">
        <v>0</v>
      </c>
      <c r="IW208">
        <v>0</v>
      </c>
      <c r="IX208">
        <v>0</v>
      </c>
      <c r="IY208">
        <v>0</v>
      </c>
      <c r="JB208" t="s">
        <v>210</v>
      </c>
      <c r="JC208">
        <v>0</v>
      </c>
      <c r="JD208">
        <v>0</v>
      </c>
      <c r="JE208">
        <v>0</v>
      </c>
      <c r="JF208">
        <v>0</v>
      </c>
      <c r="JI208" s="64" t="s">
        <v>210</v>
      </c>
      <c r="JJ208" s="64">
        <v>0</v>
      </c>
      <c r="JK208" s="64">
        <v>0</v>
      </c>
      <c r="JL208" s="64">
        <v>0</v>
      </c>
      <c r="JM208" s="64">
        <v>0</v>
      </c>
      <c r="JP208" s="67" t="s">
        <v>210</v>
      </c>
      <c r="JQ208" s="67">
        <v>0</v>
      </c>
      <c r="JR208" s="67">
        <v>0</v>
      </c>
      <c r="JS208" s="67">
        <v>0</v>
      </c>
      <c r="JT208" s="67">
        <v>0</v>
      </c>
    </row>
    <row r="209" spans="1:280"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0" t="s">
        <v>211</v>
      </c>
      <c r="GY209" s="60">
        <v>0</v>
      </c>
      <c r="GZ209" s="60">
        <v>0</v>
      </c>
      <c r="HA209" s="60">
        <v>0</v>
      </c>
      <c r="HB209" s="60">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c r="IU209" t="s">
        <v>211</v>
      </c>
      <c r="IV209">
        <v>0</v>
      </c>
      <c r="IW209">
        <v>0</v>
      </c>
      <c r="IX209">
        <v>0</v>
      </c>
      <c r="IY209">
        <v>0</v>
      </c>
      <c r="JB209" t="s">
        <v>211</v>
      </c>
      <c r="JC209">
        <v>0</v>
      </c>
      <c r="JD209">
        <v>0</v>
      </c>
      <c r="JE209">
        <v>0</v>
      </c>
      <c r="JF209">
        <v>0</v>
      </c>
      <c r="JI209" s="64" t="s">
        <v>211</v>
      </c>
      <c r="JJ209" s="64">
        <v>0</v>
      </c>
      <c r="JK209" s="64">
        <v>0</v>
      </c>
      <c r="JL209" s="64">
        <v>0</v>
      </c>
      <c r="JM209" s="64">
        <v>0</v>
      </c>
      <c r="JP209" s="67" t="s">
        <v>211</v>
      </c>
      <c r="JQ209" s="67">
        <v>0</v>
      </c>
      <c r="JR209" s="67">
        <v>0</v>
      </c>
      <c r="JS209" s="67">
        <v>0</v>
      </c>
      <c r="JT209" s="67">
        <v>0</v>
      </c>
    </row>
    <row r="210" spans="1:280"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0" t="s">
        <v>212</v>
      </c>
      <c r="GY210" s="60">
        <v>0</v>
      </c>
      <c r="GZ210" s="60">
        <v>0</v>
      </c>
      <c r="HA210" s="60">
        <v>0</v>
      </c>
      <c r="HB210" s="60">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c r="IU210" t="s">
        <v>212</v>
      </c>
      <c r="IV210">
        <v>0</v>
      </c>
      <c r="IW210">
        <v>0</v>
      </c>
      <c r="IX210">
        <v>0</v>
      </c>
      <c r="IY210">
        <v>0</v>
      </c>
      <c r="JB210" t="s">
        <v>212</v>
      </c>
      <c r="JC210">
        <v>0</v>
      </c>
      <c r="JD210">
        <v>0</v>
      </c>
      <c r="JE210">
        <v>0</v>
      </c>
      <c r="JF210">
        <v>0</v>
      </c>
      <c r="JI210" s="64" t="s">
        <v>212</v>
      </c>
      <c r="JJ210" s="64">
        <v>0</v>
      </c>
      <c r="JK210" s="64">
        <v>0</v>
      </c>
      <c r="JL210" s="64">
        <v>0</v>
      </c>
      <c r="JM210" s="64">
        <v>0</v>
      </c>
      <c r="JP210" s="67" t="s">
        <v>212</v>
      </c>
      <c r="JQ210" s="67">
        <v>0</v>
      </c>
      <c r="JR210" s="67">
        <v>0</v>
      </c>
      <c r="JS210" s="67">
        <v>0</v>
      </c>
      <c r="JT210" s="67">
        <v>0</v>
      </c>
    </row>
    <row r="211" spans="1:280"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0" t="s">
        <v>213</v>
      </c>
      <c r="GY211" s="60">
        <v>0</v>
      </c>
      <c r="GZ211" s="60">
        <v>0</v>
      </c>
      <c r="HA211" s="60">
        <v>0</v>
      </c>
      <c r="HB211" s="60">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t="s">
        <v>213</v>
      </c>
      <c r="IV211">
        <v>0</v>
      </c>
      <c r="IW211">
        <v>0</v>
      </c>
      <c r="IX211">
        <v>0</v>
      </c>
      <c r="IY211">
        <v>0</v>
      </c>
      <c r="JB211" t="s">
        <v>213</v>
      </c>
      <c r="JC211">
        <v>0</v>
      </c>
      <c r="JD211">
        <v>0</v>
      </c>
      <c r="JE211">
        <v>0</v>
      </c>
      <c r="JF211">
        <v>0</v>
      </c>
      <c r="JI211" s="64" t="s">
        <v>213</v>
      </c>
      <c r="JJ211" s="64">
        <v>0</v>
      </c>
      <c r="JK211" s="64">
        <v>0</v>
      </c>
      <c r="JL211" s="64">
        <v>0</v>
      </c>
      <c r="JM211" s="64">
        <v>0</v>
      </c>
      <c r="JP211" s="67" t="s">
        <v>213</v>
      </c>
      <c r="JQ211" s="67">
        <v>0</v>
      </c>
      <c r="JR211" s="67">
        <v>0</v>
      </c>
      <c r="JS211" s="67">
        <v>0</v>
      </c>
      <c r="JT211" s="67">
        <v>0</v>
      </c>
    </row>
    <row r="212" spans="1:280"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0" t="s">
        <v>214</v>
      </c>
      <c r="GY212" s="60">
        <v>0</v>
      </c>
      <c r="GZ212" s="60">
        <v>0</v>
      </c>
      <c r="HA212" s="60">
        <v>0</v>
      </c>
      <c r="HB212" s="60">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c r="IU212" t="s">
        <v>214</v>
      </c>
      <c r="IV212">
        <v>0</v>
      </c>
      <c r="IW212">
        <v>0</v>
      </c>
      <c r="IX212">
        <v>0</v>
      </c>
      <c r="IY212">
        <v>0</v>
      </c>
      <c r="JB212" t="s">
        <v>214</v>
      </c>
      <c r="JC212">
        <v>0.14000000000000001</v>
      </c>
      <c r="JD212">
        <v>0.77</v>
      </c>
      <c r="JE212">
        <v>0</v>
      </c>
      <c r="JF212">
        <v>0</v>
      </c>
      <c r="JI212" s="64" t="s">
        <v>214</v>
      </c>
      <c r="JJ212" s="64">
        <v>0</v>
      </c>
      <c r="JK212" s="64">
        <v>0</v>
      </c>
      <c r="JL212" s="64">
        <v>0</v>
      </c>
      <c r="JM212" s="64">
        <v>0</v>
      </c>
      <c r="JP212" s="67" t="s">
        <v>214</v>
      </c>
      <c r="JQ212" s="67">
        <v>0</v>
      </c>
      <c r="JR212" s="67">
        <v>0</v>
      </c>
      <c r="JS212" s="67">
        <v>0</v>
      </c>
      <c r="JT212" s="67">
        <v>0</v>
      </c>
    </row>
    <row r="213" spans="1:280"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0.03</v>
      </c>
      <c r="FQ213" s="6">
        <v>0.14000000000000001</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0" t="s">
        <v>215</v>
      </c>
      <c r="GY213" s="60">
        <v>0</v>
      </c>
      <c r="GZ213" s="60">
        <v>0</v>
      </c>
      <c r="HA213" s="60">
        <v>0</v>
      </c>
      <c r="HB213" s="60">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c r="IU213" t="s">
        <v>215</v>
      </c>
      <c r="IV213">
        <v>0</v>
      </c>
      <c r="IW213">
        <v>0</v>
      </c>
      <c r="IX213">
        <v>0</v>
      </c>
      <c r="IY213">
        <v>0</v>
      </c>
      <c r="JB213" t="s">
        <v>215</v>
      </c>
      <c r="JC213">
        <v>0</v>
      </c>
      <c r="JD213">
        <v>0</v>
      </c>
      <c r="JE213">
        <v>0</v>
      </c>
      <c r="JF213">
        <v>0</v>
      </c>
      <c r="JI213" s="64" t="s">
        <v>215</v>
      </c>
      <c r="JJ213" s="64">
        <v>0</v>
      </c>
      <c r="JK213" s="64">
        <v>0</v>
      </c>
      <c r="JL213" s="64">
        <v>0</v>
      </c>
      <c r="JM213" s="64">
        <v>0</v>
      </c>
      <c r="JP213" s="67" t="s">
        <v>215</v>
      </c>
      <c r="JQ213" s="67">
        <v>0</v>
      </c>
      <c r="JR213" s="67">
        <v>0</v>
      </c>
      <c r="JS213" s="67">
        <v>0</v>
      </c>
      <c r="JT213" s="67">
        <v>0</v>
      </c>
    </row>
    <row r="214" spans="1:280"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7.0000000000000007E-2</v>
      </c>
      <c r="GE214" s="6">
        <v>0</v>
      </c>
      <c r="GF214" s="6">
        <v>0.12</v>
      </c>
      <c r="GG214" s="6">
        <v>0</v>
      </c>
      <c r="GJ214" s="58" t="s">
        <v>216</v>
      </c>
      <c r="GK214" s="58">
        <v>0</v>
      </c>
      <c r="GL214" s="58">
        <v>0</v>
      </c>
      <c r="GM214" s="58">
        <v>0</v>
      </c>
      <c r="GN214" s="58">
        <v>0</v>
      </c>
      <c r="GQ214" s="58" t="s">
        <v>216</v>
      </c>
      <c r="GR214" s="58">
        <v>0</v>
      </c>
      <c r="GS214" s="58">
        <v>0</v>
      </c>
      <c r="GT214" s="58">
        <v>0</v>
      </c>
      <c r="GU214" s="58">
        <v>0</v>
      </c>
      <c r="GX214" s="60" t="s">
        <v>216</v>
      </c>
      <c r="GY214" s="60">
        <v>0</v>
      </c>
      <c r="GZ214" s="60">
        <v>0</v>
      </c>
      <c r="HA214" s="60">
        <v>0</v>
      </c>
      <c r="HB214" s="60">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c r="IU214" t="s">
        <v>216</v>
      </c>
      <c r="IV214">
        <v>0</v>
      </c>
      <c r="IW214">
        <v>0</v>
      </c>
      <c r="IX214">
        <v>0</v>
      </c>
      <c r="IY214">
        <v>0</v>
      </c>
      <c r="JB214" t="s">
        <v>216</v>
      </c>
      <c r="JC214">
        <v>0</v>
      </c>
      <c r="JD214">
        <v>0</v>
      </c>
      <c r="JE214">
        <v>0</v>
      </c>
      <c r="JF214">
        <v>0</v>
      </c>
      <c r="JI214" s="64" t="s">
        <v>216</v>
      </c>
      <c r="JJ214" s="64">
        <v>0.03</v>
      </c>
      <c r="JK214" s="64">
        <v>0</v>
      </c>
      <c r="JL214" s="64">
        <v>0.05</v>
      </c>
      <c r="JM214" s="64">
        <v>0</v>
      </c>
      <c r="JP214" s="67" t="s">
        <v>216</v>
      </c>
      <c r="JQ214" s="67">
        <v>0</v>
      </c>
      <c r="JR214" s="67">
        <v>0</v>
      </c>
      <c r="JS214" s="67">
        <v>0</v>
      </c>
      <c r="JT214" s="67">
        <v>0</v>
      </c>
    </row>
    <row r="215" spans="1:280"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0" t="s">
        <v>217</v>
      </c>
      <c r="GY215" s="60">
        <v>0</v>
      </c>
      <c r="GZ215" s="60">
        <v>0</v>
      </c>
      <c r="HA215" s="60">
        <v>0</v>
      </c>
      <c r="HB215" s="60">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t="s">
        <v>217</v>
      </c>
      <c r="IV215">
        <v>0</v>
      </c>
      <c r="IW215">
        <v>0</v>
      </c>
      <c r="IX215">
        <v>0</v>
      </c>
      <c r="IY215">
        <v>0</v>
      </c>
      <c r="JB215" t="s">
        <v>217</v>
      </c>
      <c r="JC215">
        <v>0</v>
      </c>
      <c r="JD215">
        <v>0</v>
      </c>
      <c r="JE215">
        <v>0</v>
      </c>
      <c r="JF215">
        <v>0</v>
      </c>
      <c r="JI215" s="64" t="s">
        <v>217</v>
      </c>
      <c r="JJ215" s="64">
        <v>0</v>
      </c>
      <c r="JK215" s="64">
        <v>0</v>
      </c>
      <c r="JL215" s="64">
        <v>0</v>
      </c>
      <c r="JM215" s="64">
        <v>0</v>
      </c>
      <c r="JP215" s="67" t="s">
        <v>217</v>
      </c>
      <c r="JQ215" s="67">
        <v>0</v>
      </c>
      <c r="JR215" s="67">
        <v>0</v>
      </c>
      <c r="JS215" s="67">
        <v>0</v>
      </c>
      <c r="JT215" s="67">
        <v>0</v>
      </c>
    </row>
    <row r="216" spans="1:280"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0" t="s">
        <v>218</v>
      </c>
      <c r="GY216" s="60">
        <v>0</v>
      </c>
      <c r="GZ216" s="60">
        <v>0</v>
      </c>
      <c r="HA216" s="60">
        <v>0</v>
      </c>
      <c r="HB216" s="60">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t="s">
        <v>218</v>
      </c>
      <c r="IV216">
        <v>0</v>
      </c>
      <c r="IW216">
        <v>0</v>
      </c>
      <c r="IX216">
        <v>0</v>
      </c>
      <c r="IY216">
        <v>0</v>
      </c>
      <c r="JB216" t="s">
        <v>218</v>
      </c>
      <c r="JC216">
        <v>0</v>
      </c>
      <c r="JD216">
        <v>0</v>
      </c>
      <c r="JE216">
        <v>0</v>
      </c>
      <c r="JF216">
        <v>0</v>
      </c>
      <c r="JI216" s="64" t="s">
        <v>218</v>
      </c>
      <c r="JJ216" s="64">
        <v>0</v>
      </c>
      <c r="JK216" s="64">
        <v>0</v>
      </c>
      <c r="JL216" s="64">
        <v>0</v>
      </c>
      <c r="JM216" s="64">
        <v>0</v>
      </c>
      <c r="JP216" s="67" t="s">
        <v>218</v>
      </c>
      <c r="JQ216" s="67">
        <v>0</v>
      </c>
      <c r="JR216" s="67">
        <v>0</v>
      </c>
      <c r="JS216" s="67">
        <v>0</v>
      </c>
      <c r="JT216" s="67">
        <v>0</v>
      </c>
    </row>
    <row r="217" spans="1:280"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0" t="s">
        <v>219</v>
      </c>
      <c r="GY217" s="60">
        <v>0</v>
      </c>
      <c r="GZ217" s="60">
        <v>0</v>
      </c>
      <c r="HA217" s="60">
        <v>0</v>
      </c>
      <c r="HB217" s="60">
        <v>0</v>
      </c>
      <c r="HE217" s="64" t="s">
        <v>219</v>
      </c>
      <c r="HF217" s="64">
        <v>0</v>
      </c>
      <c r="HG217" s="64">
        <v>0</v>
      </c>
      <c r="HH217" s="64">
        <v>0</v>
      </c>
      <c r="HI217" s="64">
        <v>0</v>
      </c>
      <c r="HL217" s="64" t="s">
        <v>219</v>
      </c>
      <c r="HM217" s="64">
        <v>0</v>
      </c>
      <c r="HN217" s="64">
        <v>0</v>
      </c>
      <c r="HO217" s="64">
        <v>0</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t="s">
        <v>219</v>
      </c>
      <c r="IV217">
        <v>0</v>
      </c>
      <c r="IW217">
        <v>0</v>
      </c>
      <c r="IX217">
        <v>0</v>
      </c>
      <c r="IY217">
        <v>0</v>
      </c>
      <c r="JB217" t="s">
        <v>219</v>
      </c>
      <c r="JC217">
        <v>0</v>
      </c>
      <c r="JD217">
        <v>0</v>
      </c>
      <c r="JE217">
        <v>0</v>
      </c>
      <c r="JF217">
        <v>0</v>
      </c>
      <c r="JI217" s="64" t="s">
        <v>219</v>
      </c>
      <c r="JJ217" s="64">
        <v>0</v>
      </c>
      <c r="JK217" s="64">
        <v>0</v>
      </c>
      <c r="JL217" s="64">
        <v>0</v>
      </c>
      <c r="JM217" s="64">
        <v>0</v>
      </c>
      <c r="JP217" s="67" t="s">
        <v>219</v>
      </c>
      <c r="JQ217" s="67">
        <v>0</v>
      </c>
      <c r="JR217" s="67">
        <v>0</v>
      </c>
      <c r="JS217" s="67">
        <v>0</v>
      </c>
      <c r="JT217" s="67">
        <v>0</v>
      </c>
    </row>
    <row r="218" spans="1:280"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0" t="s">
        <v>220</v>
      </c>
      <c r="GY218" s="60">
        <v>0</v>
      </c>
      <c r="GZ218" s="60">
        <v>0</v>
      </c>
      <c r="HA218" s="60">
        <v>0</v>
      </c>
      <c r="HB218" s="60">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c r="IU218" t="s">
        <v>220</v>
      </c>
      <c r="IV218">
        <v>0</v>
      </c>
      <c r="IW218">
        <v>0</v>
      </c>
      <c r="IX218">
        <v>0</v>
      </c>
      <c r="IY218">
        <v>0</v>
      </c>
      <c r="JB218" t="s">
        <v>220</v>
      </c>
      <c r="JC218">
        <v>0</v>
      </c>
      <c r="JD218">
        <v>0</v>
      </c>
      <c r="JE218">
        <v>0</v>
      </c>
      <c r="JF218">
        <v>0</v>
      </c>
      <c r="JI218" s="64" t="s">
        <v>220</v>
      </c>
      <c r="JJ218" s="64">
        <v>0</v>
      </c>
      <c r="JK218" s="64">
        <v>0</v>
      </c>
      <c r="JL218" s="64">
        <v>0</v>
      </c>
      <c r="JM218" s="64">
        <v>0</v>
      </c>
      <c r="JP218" s="67" t="s">
        <v>220</v>
      </c>
      <c r="JQ218" s="67">
        <v>0</v>
      </c>
      <c r="JR218" s="67">
        <v>0</v>
      </c>
      <c r="JS218" s="67">
        <v>0</v>
      </c>
      <c r="JT218" s="67">
        <v>0</v>
      </c>
    </row>
    <row r="219" spans="1:280"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0" t="s">
        <v>221</v>
      </c>
      <c r="GY219" s="60">
        <v>0</v>
      </c>
      <c r="GZ219" s="60">
        <v>0</v>
      </c>
      <c r="HA219" s="60">
        <v>0</v>
      </c>
      <c r="HB219" s="60">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t="s">
        <v>221</v>
      </c>
      <c r="IV219">
        <v>0</v>
      </c>
      <c r="IW219">
        <v>0</v>
      </c>
      <c r="IX219">
        <v>0</v>
      </c>
      <c r="IY219">
        <v>0</v>
      </c>
      <c r="JB219" t="s">
        <v>221</v>
      </c>
      <c r="JC219">
        <v>0</v>
      </c>
      <c r="JD219">
        <v>0</v>
      </c>
      <c r="JE219">
        <v>0</v>
      </c>
      <c r="JF219">
        <v>0</v>
      </c>
      <c r="JI219" s="64" t="s">
        <v>221</v>
      </c>
      <c r="JJ219" s="64">
        <v>0</v>
      </c>
      <c r="JK219" s="64">
        <v>0</v>
      </c>
      <c r="JL219" s="64">
        <v>0</v>
      </c>
      <c r="JM219" s="64">
        <v>0</v>
      </c>
      <c r="JP219" s="67" t="s">
        <v>221</v>
      </c>
      <c r="JQ219" s="67">
        <v>0</v>
      </c>
      <c r="JR219" s="67">
        <v>0</v>
      </c>
      <c r="JS219" s="67">
        <v>0</v>
      </c>
      <c r="JT219" s="67">
        <v>0</v>
      </c>
    </row>
    <row r="220" spans="1:280"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0" t="s">
        <v>222</v>
      </c>
      <c r="GY220" s="60">
        <v>0</v>
      </c>
      <c r="GZ220" s="60">
        <v>0</v>
      </c>
      <c r="HA220" s="60">
        <v>0</v>
      </c>
      <c r="HB220" s="60">
        <v>0</v>
      </c>
      <c r="HE220" s="64" t="s">
        <v>222</v>
      </c>
      <c r="HF220" s="64">
        <v>0</v>
      </c>
      <c r="HG220" s="64">
        <v>0</v>
      </c>
      <c r="HH220" s="64">
        <v>0</v>
      </c>
      <c r="HI220" s="64">
        <v>0</v>
      </c>
      <c r="HL220" s="64" t="s">
        <v>222</v>
      </c>
      <c r="HM220" s="64">
        <v>0.04</v>
      </c>
      <c r="HN220" s="64">
        <v>0.2</v>
      </c>
      <c r="HO220" s="64">
        <v>0</v>
      </c>
      <c r="HP220" s="64">
        <v>0</v>
      </c>
      <c r="HS220" s="64" t="s">
        <v>222</v>
      </c>
      <c r="HT220" s="64">
        <v>0</v>
      </c>
      <c r="HU220" s="64">
        <v>0</v>
      </c>
      <c r="HV220" s="64">
        <v>0</v>
      </c>
      <c r="HW220" s="64">
        <v>0</v>
      </c>
      <c r="HZ220" s="64" t="s">
        <v>222</v>
      </c>
      <c r="IA220" s="64">
        <v>0.16</v>
      </c>
      <c r="IB220" s="64">
        <v>0</v>
      </c>
      <c r="IC220" s="64">
        <v>0.26</v>
      </c>
      <c r="ID220" s="64">
        <v>0</v>
      </c>
      <c r="IG220" s="64" t="s">
        <v>222</v>
      </c>
      <c r="IH220" s="64">
        <v>0</v>
      </c>
      <c r="II220" s="64">
        <v>0</v>
      </c>
      <c r="IJ220" s="64">
        <v>0</v>
      </c>
      <c r="IK220" s="64">
        <v>0</v>
      </c>
      <c r="IN220" s="64" t="s">
        <v>222</v>
      </c>
      <c r="IO220" s="64">
        <v>0</v>
      </c>
      <c r="IP220" s="64">
        <v>0</v>
      </c>
      <c r="IQ220" s="64">
        <v>0</v>
      </c>
      <c r="IR220" s="64">
        <v>0</v>
      </c>
      <c r="IU220" t="s">
        <v>222</v>
      </c>
      <c r="IV220">
        <v>0</v>
      </c>
      <c r="IW220">
        <v>0</v>
      </c>
      <c r="IX220">
        <v>0</v>
      </c>
      <c r="IY220">
        <v>0</v>
      </c>
      <c r="JB220" t="s">
        <v>222</v>
      </c>
      <c r="JC220">
        <v>0</v>
      </c>
      <c r="JD220">
        <v>0</v>
      </c>
      <c r="JE220">
        <v>0</v>
      </c>
      <c r="JF220">
        <v>0</v>
      </c>
      <c r="JI220" s="64" t="s">
        <v>222</v>
      </c>
      <c r="JJ220" s="64">
        <v>0</v>
      </c>
      <c r="JK220" s="64">
        <v>0</v>
      </c>
      <c r="JL220" s="64">
        <v>0</v>
      </c>
      <c r="JM220" s="64">
        <v>0</v>
      </c>
      <c r="JP220" s="67" t="s">
        <v>222</v>
      </c>
      <c r="JQ220" s="67">
        <v>0</v>
      </c>
      <c r="JR220" s="67">
        <v>0</v>
      </c>
      <c r="JS220" s="67">
        <v>0</v>
      </c>
      <c r="JT220" s="67">
        <v>0</v>
      </c>
    </row>
    <row r="221" spans="1:280"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0.09</v>
      </c>
      <c r="EV221" s="6">
        <v>0.48</v>
      </c>
      <c r="EW221" s="6">
        <v>0</v>
      </c>
      <c r="EX221" s="6">
        <v>0</v>
      </c>
      <c r="FA221" s="6" t="s">
        <v>223</v>
      </c>
      <c r="FB221" s="6">
        <v>0.03</v>
      </c>
      <c r="FC221" s="6">
        <v>0</v>
      </c>
      <c r="FD221" s="6">
        <v>0.06</v>
      </c>
      <c r="FE221" s="6">
        <v>0</v>
      </c>
      <c r="FH221" s="6" t="s">
        <v>223</v>
      </c>
      <c r="FI221" s="6">
        <v>0</v>
      </c>
      <c r="FJ221" s="6">
        <v>0</v>
      </c>
      <c r="FK221" s="6">
        <v>0</v>
      </c>
      <c r="FL221" s="6">
        <v>0</v>
      </c>
      <c r="FO221" s="6" t="s">
        <v>223</v>
      </c>
      <c r="FP221" s="6">
        <v>0.04</v>
      </c>
      <c r="FQ221" s="6">
        <v>0.2</v>
      </c>
      <c r="FR221" s="6">
        <v>0</v>
      </c>
      <c r="FS221" s="6">
        <v>0</v>
      </c>
      <c r="FV221" s="6" t="s">
        <v>223</v>
      </c>
      <c r="FW221" s="6">
        <v>0</v>
      </c>
      <c r="FX221" s="6">
        <v>0</v>
      </c>
      <c r="FY221" s="6">
        <v>0</v>
      </c>
      <c r="FZ221" s="6">
        <v>0</v>
      </c>
      <c r="GC221" s="6" t="s">
        <v>223</v>
      </c>
      <c r="GD221" s="6">
        <v>0</v>
      </c>
      <c r="GE221" s="6">
        <v>0</v>
      </c>
      <c r="GF221" s="6">
        <v>0</v>
      </c>
      <c r="GG221" s="6">
        <v>0</v>
      </c>
      <c r="GJ221" s="58" t="s">
        <v>223</v>
      </c>
      <c r="GK221" s="58">
        <v>0.04</v>
      </c>
      <c r="GL221" s="58">
        <v>0</v>
      </c>
      <c r="GM221" s="58">
        <v>7.0000000000000007E-2</v>
      </c>
      <c r="GN221" s="58">
        <v>0</v>
      </c>
      <c r="GQ221" s="58" t="s">
        <v>223</v>
      </c>
      <c r="GR221" s="58">
        <v>0</v>
      </c>
      <c r="GS221" s="58">
        <v>0</v>
      </c>
      <c r="GT221" s="58">
        <v>0</v>
      </c>
      <c r="GU221" s="58">
        <v>0</v>
      </c>
      <c r="GX221" s="60" t="s">
        <v>223</v>
      </c>
      <c r="GY221" s="60">
        <v>0</v>
      </c>
      <c r="GZ221" s="60">
        <v>0</v>
      </c>
      <c r="HA221" s="60">
        <v>0</v>
      </c>
      <c r="HB221" s="60">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t="s">
        <v>223</v>
      </c>
      <c r="IV221">
        <v>0</v>
      </c>
      <c r="IW221">
        <v>0</v>
      </c>
      <c r="IX221">
        <v>0</v>
      </c>
      <c r="IY221">
        <v>0</v>
      </c>
      <c r="JB221" t="s">
        <v>223</v>
      </c>
      <c r="JC221">
        <v>0</v>
      </c>
      <c r="JD221">
        <v>0</v>
      </c>
      <c r="JE221">
        <v>0</v>
      </c>
      <c r="JF221">
        <v>0</v>
      </c>
      <c r="JI221" s="64" t="s">
        <v>223</v>
      </c>
      <c r="JJ221" s="64">
        <v>0</v>
      </c>
      <c r="JK221" s="64">
        <v>0</v>
      </c>
      <c r="JL221" s="64">
        <v>0</v>
      </c>
      <c r="JM221" s="64">
        <v>0</v>
      </c>
      <c r="JP221" s="67" t="s">
        <v>223</v>
      </c>
      <c r="JQ221" s="67">
        <v>0</v>
      </c>
      <c r="JR221" s="67">
        <v>0</v>
      </c>
      <c r="JS221" s="67">
        <v>0</v>
      </c>
      <c r="JT221" s="67">
        <v>0</v>
      </c>
    </row>
    <row r="222" spans="1:280"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0.09</v>
      </c>
      <c r="EH222" s="6">
        <v>0.37</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0" t="s">
        <v>224</v>
      </c>
      <c r="GY222" s="60">
        <v>0</v>
      </c>
      <c r="GZ222" s="60">
        <v>0</v>
      </c>
      <c r="HA222" s="60">
        <v>0</v>
      </c>
      <c r="HB222" s="60">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t="s">
        <v>224</v>
      </c>
      <c r="IV222">
        <v>0</v>
      </c>
      <c r="IW222">
        <v>0</v>
      </c>
      <c r="IX222">
        <v>0</v>
      </c>
      <c r="IY222">
        <v>0</v>
      </c>
      <c r="JB222" t="s">
        <v>224</v>
      </c>
      <c r="JC222">
        <v>0</v>
      </c>
      <c r="JD222">
        <v>0</v>
      </c>
      <c r="JE222">
        <v>0</v>
      </c>
      <c r="JF222">
        <v>0</v>
      </c>
      <c r="JI222" s="64" t="s">
        <v>224</v>
      </c>
      <c r="JJ222" s="64">
        <v>0</v>
      </c>
      <c r="JK222" s="64">
        <v>0</v>
      </c>
      <c r="JL222" s="64">
        <v>0</v>
      </c>
      <c r="JM222" s="64">
        <v>0</v>
      </c>
      <c r="JP222" s="67" t="s">
        <v>224</v>
      </c>
      <c r="JQ222" s="67">
        <v>0</v>
      </c>
      <c r="JR222" s="67">
        <v>0</v>
      </c>
      <c r="JS222" s="67">
        <v>0</v>
      </c>
      <c r="JT222" s="67">
        <v>0</v>
      </c>
    </row>
    <row r="223" spans="1:280"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0" t="s">
        <v>225</v>
      </c>
      <c r="GY223" s="60">
        <v>0</v>
      </c>
      <c r="GZ223" s="60">
        <v>0</v>
      </c>
      <c r="HA223" s="60">
        <v>0</v>
      </c>
      <c r="HB223" s="60">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t="s">
        <v>225</v>
      </c>
      <c r="IV223">
        <v>0</v>
      </c>
      <c r="IW223">
        <v>0</v>
      </c>
      <c r="IX223">
        <v>0</v>
      </c>
      <c r="IY223">
        <v>0</v>
      </c>
      <c r="JB223" t="s">
        <v>225</v>
      </c>
      <c r="JC223">
        <v>0</v>
      </c>
      <c r="JD223">
        <v>0</v>
      </c>
      <c r="JE223">
        <v>0</v>
      </c>
      <c r="JF223">
        <v>0</v>
      </c>
      <c r="JI223" s="64" t="s">
        <v>225</v>
      </c>
      <c r="JJ223" s="64">
        <v>0</v>
      </c>
      <c r="JK223" s="64">
        <v>0</v>
      </c>
      <c r="JL223" s="64">
        <v>0</v>
      </c>
      <c r="JM223" s="64">
        <v>0</v>
      </c>
      <c r="JP223" s="67" t="s">
        <v>225</v>
      </c>
      <c r="JQ223" s="67">
        <v>0</v>
      </c>
      <c r="JR223" s="67">
        <v>0</v>
      </c>
      <c r="JS223" s="67">
        <v>0</v>
      </c>
      <c r="JT223" s="67">
        <v>0</v>
      </c>
    </row>
    <row r="224" spans="1:280"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0" t="s">
        <v>226</v>
      </c>
      <c r="GY224" s="60">
        <v>0</v>
      </c>
      <c r="GZ224" s="60">
        <v>0</v>
      </c>
      <c r="HA224" s="60">
        <v>0</v>
      </c>
      <c r="HB224" s="60">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t="s">
        <v>226</v>
      </c>
      <c r="IV224">
        <v>0</v>
      </c>
      <c r="IW224">
        <v>0</v>
      </c>
      <c r="IX224">
        <v>0</v>
      </c>
      <c r="IY224">
        <v>0</v>
      </c>
      <c r="JB224" t="s">
        <v>226</v>
      </c>
      <c r="JC224">
        <v>0</v>
      </c>
      <c r="JD224">
        <v>0</v>
      </c>
      <c r="JE224">
        <v>0</v>
      </c>
      <c r="JF224">
        <v>0</v>
      </c>
      <c r="JI224" s="64" t="s">
        <v>226</v>
      </c>
      <c r="JJ224" s="64">
        <v>0</v>
      </c>
      <c r="JK224" s="64">
        <v>0</v>
      </c>
      <c r="JL224" s="64">
        <v>0</v>
      </c>
      <c r="JM224" s="64">
        <v>0</v>
      </c>
      <c r="JP224" s="67" t="s">
        <v>226</v>
      </c>
      <c r="JQ224" s="67">
        <v>0</v>
      </c>
      <c r="JR224" s="67">
        <v>0</v>
      </c>
      <c r="JS224" s="67">
        <v>0</v>
      </c>
      <c r="JT224" s="67">
        <v>0</v>
      </c>
    </row>
    <row r="225" spans="1:280"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0" t="s">
        <v>227</v>
      </c>
      <c r="GY225" s="60">
        <v>0</v>
      </c>
      <c r="GZ225" s="60">
        <v>0</v>
      </c>
      <c r="HA225" s="60">
        <v>0</v>
      </c>
      <c r="HB225" s="60">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t="s">
        <v>227</v>
      </c>
      <c r="IV225">
        <v>0</v>
      </c>
      <c r="IW225">
        <v>0</v>
      </c>
      <c r="IX225">
        <v>0</v>
      </c>
      <c r="IY225">
        <v>0</v>
      </c>
      <c r="JB225" t="s">
        <v>227</v>
      </c>
      <c r="JC225">
        <v>0</v>
      </c>
      <c r="JD225">
        <v>0</v>
      </c>
      <c r="JE225">
        <v>0</v>
      </c>
      <c r="JF225">
        <v>0</v>
      </c>
      <c r="JI225" s="64" t="s">
        <v>227</v>
      </c>
      <c r="JJ225" s="64">
        <v>0</v>
      </c>
      <c r="JK225" s="64">
        <v>0</v>
      </c>
      <c r="JL225" s="64">
        <v>0</v>
      </c>
      <c r="JM225" s="64">
        <v>0</v>
      </c>
      <c r="JP225" s="67" t="s">
        <v>227</v>
      </c>
      <c r="JQ225" s="67">
        <v>0</v>
      </c>
      <c r="JR225" s="67">
        <v>0</v>
      </c>
      <c r="JS225" s="67">
        <v>0</v>
      </c>
      <c r="JT225" s="67">
        <v>0</v>
      </c>
    </row>
    <row r="226" spans="1:280"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0" t="s">
        <v>228</v>
      </c>
      <c r="GY226" s="60">
        <v>0</v>
      </c>
      <c r="GZ226" s="60">
        <v>0</v>
      </c>
      <c r="HA226" s="60">
        <v>0</v>
      </c>
      <c r="HB226" s="60">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t="s">
        <v>228</v>
      </c>
      <c r="IV226">
        <v>0</v>
      </c>
      <c r="IW226">
        <v>0</v>
      </c>
      <c r="IX226">
        <v>0</v>
      </c>
      <c r="IY226">
        <v>0</v>
      </c>
      <c r="JB226" t="s">
        <v>228</v>
      </c>
      <c r="JC226">
        <v>0</v>
      </c>
      <c r="JD226">
        <v>0</v>
      </c>
      <c r="JE226">
        <v>0</v>
      </c>
      <c r="JF226">
        <v>0</v>
      </c>
      <c r="JI226" s="64" t="s">
        <v>228</v>
      </c>
      <c r="JJ226" s="64">
        <v>0</v>
      </c>
      <c r="JK226" s="64">
        <v>0</v>
      </c>
      <c r="JL226" s="64">
        <v>0</v>
      </c>
      <c r="JM226" s="64">
        <v>0</v>
      </c>
      <c r="JP226" s="67" t="s">
        <v>228</v>
      </c>
      <c r="JQ226" s="67">
        <v>0</v>
      </c>
      <c r="JR226" s="67">
        <v>0</v>
      </c>
      <c r="JS226" s="67">
        <v>0</v>
      </c>
      <c r="JT226" s="67">
        <v>0</v>
      </c>
    </row>
    <row r="227" spans="1:280"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0" t="s">
        <v>229</v>
      </c>
      <c r="GY227" s="60">
        <v>0</v>
      </c>
      <c r="GZ227" s="60">
        <v>0</v>
      </c>
      <c r="HA227" s="60">
        <v>0</v>
      </c>
      <c r="HB227" s="60">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c r="IU227" t="s">
        <v>229</v>
      </c>
      <c r="IV227">
        <v>0</v>
      </c>
      <c r="IW227">
        <v>0</v>
      </c>
      <c r="IX227">
        <v>0</v>
      </c>
      <c r="IY227">
        <v>0</v>
      </c>
      <c r="JB227" t="s">
        <v>229</v>
      </c>
      <c r="JC227">
        <v>0</v>
      </c>
      <c r="JD227">
        <v>0</v>
      </c>
      <c r="JE227">
        <v>0</v>
      </c>
      <c r="JF227">
        <v>0</v>
      </c>
      <c r="JI227" s="64" t="s">
        <v>229</v>
      </c>
      <c r="JJ227" s="64">
        <v>0</v>
      </c>
      <c r="JK227" s="64">
        <v>0</v>
      </c>
      <c r="JL227" s="64">
        <v>0</v>
      </c>
      <c r="JM227" s="64">
        <v>0</v>
      </c>
      <c r="JP227" s="67" t="s">
        <v>229</v>
      </c>
      <c r="JQ227" s="67">
        <v>0</v>
      </c>
      <c r="JR227" s="67">
        <v>0</v>
      </c>
      <c r="JS227" s="67">
        <v>0</v>
      </c>
      <c r="JT227" s="67">
        <v>0</v>
      </c>
    </row>
    <row r="228" spans="1:280"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0" t="s">
        <v>230</v>
      </c>
      <c r="GY228" s="60">
        <v>0</v>
      </c>
      <c r="GZ228" s="60">
        <v>0</v>
      </c>
      <c r="HA228" s="60">
        <v>0</v>
      </c>
      <c r="HB228" s="60">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t="s">
        <v>230</v>
      </c>
      <c r="IV228">
        <v>0</v>
      </c>
      <c r="IW228">
        <v>0</v>
      </c>
      <c r="IX228">
        <v>0</v>
      </c>
      <c r="IY228">
        <v>0</v>
      </c>
      <c r="JB228" t="s">
        <v>230</v>
      </c>
      <c r="JC228">
        <v>0</v>
      </c>
      <c r="JD228">
        <v>0</v>
      </c>
      <c r="JE228">
        <v>0</v>
      </c>
      <c r="JF228">
        <v>0</v>
      </c>
      <c r="JI228" s="64" t="s">
        <v>230</v>
      </c>
      <c r="JJ228" s="64">
        <v>0</v>
      </c>
      <c r="JK228" s="64">
        <v>0</v>
      </c>
      <c r="JL228" s="64">
        <v>0</v>
      </c>
      <c r="JM228" s="64">
        <v>0</v>
      </c>
      <c r="JP228" s="67" t="s">
        <v>230</v>
      </c>
      <c r="JQ228" s="67">
        <v>0</v>
      </c>
      <c r="JR228" s="67">
        <v>0</v>
      </c>
      <c r="JS228" s="67">
        <v>0</v>
      </c>
      <c r="JT228" s="67">
        <v>0</v>
      </c>
    </row>
    <row r="229" spans="1:280"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0" t="s">
        <v>231</v>
      </c>
      <c r="GY229" s="60">
        <v>0</v>
      </c>
      <c r="GZ229" s="60">
        <v>0</v>
      </c>
      <c r="HA229" s="60">
        <v>0</v>
      </c>
      <c r="HB229" s="60">
        <v>0</v>
      </c>
      <c r="HE229" s="64" t="s">
        <v>231</v>
      </c>
      <c r="HF229" s="64">
        <v>0</v>
      </c>
      <c r="HG229" s="64">
        <v>0</v>
      </c>
      <c r="HH229" s="64">
        <v>0</v>
      </c>
      <c r="HI229" s="64">
        <v>0</v>
      </c>
      <c r="HL229" s="64" t="s">
        <v>231</v>
      </c>
      <c r="HM229" s="64">
        <v>0</v>
      </c>
      <c r="HN229" s="64">
        <v>0</v>
      </c>
      <c r="HO229" s="64">
        <v>0</v>
      </c>
      <c r="HP229" s="64">
        <v>0</v>
      </c>
      <c r="HS229" s="64" t="s">
        <v>231</v>
      </c>
      <c r="HT229" s="64">
        <v>0</v>
      </c>
      <c r="HU229" s="64">
        <v>0</v>
      </c>
      <c r="HV229" s="64">
        <v>0</v>
      </c>
      <c r="HW229" s="64">
        <v>0</v>
      </c>
      <c r="HZ229" s="64" t="s">
        <v>231</v>
      </c>
      <c r="IA229" s="64">
        <v>0</v>
      </c>
      <c r="IB229" s="64">
        <v>0</v>
      </c>
      <c r="IC229" s="64">
        <v>0</v>
      </c>
      <c r="ID229" s="64">
        <v>0</v>
      </c>
      <c r="IG229" s="64" t="s">
        <v>231</v>
      </c>
      <c r="IH229" s="64">
        <v>0</v>
      </c>
      <c r="II229" s="64">
        <v>0</v>
      </c>
      <c r="IJ229" s="64">
        <v>0</v>
      </c>
      <c r="IK229" s="64">
        <v>0</v>
      </c>
      <c r="IN229" s="64" t="s">
        <v>231</v>
      </c>
      <c r="IO229" s="64">
        <v>0</v>
      </c>
      <c r="IP229" s="64">
        <v>0</v>
      </c>
      <c r="IQ229" s="64">
        <v>0</v>
      </c>
      <c r="IR229" s="64">
        <v>0</v>
      </c>
      <c r="IU229" t="s">
        <v>231</v>
      </c>
      <c r="IV229">
        <v>0</v>
      </c>
      <c r="IW229">
        <v>0</v>
      </c>
      <c r="IX229">
        <v>0</v>
      </c>
      <c r="IY229">
        <v>0</v>
      </c>
      <c r="JB229" t="s">
        <v>231</v>
      </c>
      <c r="JC229">
        <v>0</v>
      </c>
      <c r="JD229">
        <v>0</v>
      </c>
      <c r="JE229">
        <v>0</v>
      </c>
      <c r="JF229">
        <v>0</v>
      </c>
      <c r="JI229" s="64" t="s">
        <v>231</v>
      </c>
      <c r="JJ229" s="64">
        <v>0</v>
      </c>
      <c r="JK229" s="64">
        <v>0</v>
      </c>
      <c r="JL229" s="64">
        <v>0</v>
      </c>
      <c r="JM229" s="64">
        <v>0</v>
      </c>
      <c r="JP229" s="67" t="s">
        <v>231</v>
      </c>
      <c r="JQ229" s="67">
        <v>0</v>
      </c>
      <c r="JR229" s="67">
        <v>0</v>
      </c>
      <c r="JS229" s="67">
        <v>0</v>
      </c>
      <c r="JT229" s="67">
        <v>0</v>
      </c>
    </row>
    <row r="230" spans="1:280"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0" t="s">
        <v>232</v>
      </c>
      <c r="GY230" s="60">
        <v>0</v>
      </c>
      <c r="GZ230" s="60">
        <v>0</v>
      </c>
      <c r="HA230" s="60">
        <v>0</v>
      </c>
      <c r="HB230" s="60">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t="s">
        <v>232</v>
      </c>
      <c r="IV230">
        <v>0</v>
      </c>
      <c r="IW230">
        <v>0</v>
      </c>
      <c r="IX230">
        <v>0</v>
      </c>
      <c r="IY230">
        <v>0</v>
      </c>
      <c r="JB230" t="s">
        <v>232</v>
      </c>
      <c r="JC230">
        <v>0</v>
      </c>
      <c r="JD230">
        <v>0</v>
      </c>
      <c r="JE230">
        <v>0</v>
      </c>
      <c r="JF230">
        <v>0</v>
      </c>
      <c r="JI230" s="64" t="s">
        <v>232</v>
      </c>
      <c r="JJ230" s="64">
        <v>0</v>
      </c>
      <c r="JK230" s="64">
        <v>0</v>
      </c>
      <c r="JL230" s="64">
        <v>0</v>
      </c>
      <c r="JM230" s="64">
        <v>0</v>
      </c>
      <c r="JP230" s="67" t="s">
        <v>232</v>
      </c>
      <c r="JQ230" s="67">
        <v>0</v>
      </c>
      <c r="JR230" s="67">
        <v>0</v>
      </c>
      <c r="JS230" s="67">
        <v>0</v>
      </c>
      <c r="JT230" s="67">
        <v>0</v>
      </c>
    </row>
    <row r="231" spans="1:280"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0" t="s">
        <v>233</v>
      </c>
      <c r="GY231" s="60">
        <v>0</v>
      </c>
      <c r="GZ231" s="60">
        <v>0</v>
      </c>
      <c r="HA231" s="60">
        <v>0</v>
      </c>
      <c r="HB231" s="60">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t="s">
        <v>233</v>
      </c>
      <c r="IV231">
        <v>0</v>
      </c>
      <c r="IW231">
        <v>0</v>
      </c>
      <c r="IX231">
        <v>0</v>
      </c>
      <c r="IY231">
        <v>0</v>
      </c>
      <c r="JB231" t="s">
        <v>233</v>
      </c>
      <c r="JC231">
        <v>0</v>
      </c>
      <c r="JD231">
        <v>0</v>
      </c>
      <c r="JE231">
        <v>0</v>
      </c>
      <c r="JF231">
        <v>0</v>
      </c>
      <c r="JI231" s="64" t="s">
        <v>233</v>
      </c>
      <c r="JJ231" s="64">
        <v>0</v>
      </c>
      <c r="JK231" s="64">
        <v>0</v>
      </c>
      <c r="JL231" s="64">
        <v>0</v>
      </c>
      <c r="JM231" s="64">
        <v>0</v>
      </c>
      <c r="JP231" s="67" t="s">
        <v>233</v>
      </c>
      <c r="JQ231" s="67">
        <v>0</v>
      </c>
      <c r="JR231" s="67">
        <v>0</v>
      </c>
      <c r="JS231" s="67">
        <v>0</v>
      </c>
      <c r="JT231" s="67">
        <v>0</v>
      </c>
    </row>
    <row r="232" spans="1:280"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0" t="s">
        <v>234</v>
      </c>
      <c r="GY232" s="60">
        <v>0</v>
      </c>
      <c r="GZ232" s="60">
        <v>0</v>
      </c>
      <c r="HA232" s="60">
        <v>0</v>
      </c>
      <c r="HB232" s="60">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c r="IU232" t="s">
        <v>234</v>
      </c>
      <c r="IV232">
        <v>0</v>
      </c>
      <c r="IW232">
        <v>0</v>
      </c>
      <c r="IX232">
        <v>0</v>
      </c>
      <c r="IY232">
        <v>0</v>
      </c>
      <c r="JB232" t="s">
        <v>234</v>
      </c>
      <c r="JC232">
        <v>0</v>
      </c>
      <c r="JD232">
        <v>0</v>
      </c>
      <c r="JE232">
        <v>0</v>
      </c>
      <c r="JF232">
        <v>0</v>
      </c>
      <c r="JI232" s="64" t="s">
        <v>234</v>
      </c>
      <c r="JJ232" s="64">
        <v>0</v>
      </c>
      <c r="JK232" s="64">
        <v>0</v>
      </c>
      <c r="JL232" s="64">
        <v>0</v>
      </c>
      <c r="JM232" s="64">
        <v>0</v>
      </c>
      <c r="JP232" s="67" t="s">
        <v>234</v>
      </c>
      <c r="JQ232" s="67">
        <v>0.13</v>
      </c>
      <c r="JR232" s="67">
        <v>0.68</v>
      </c>
      <c r="JS232" s="67">
        <v>0</v>
      </c>
      <c r="JT232" s="67">
        <v>0</v>
      </c>
    </row>
    <row r="233" spans="1:280"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0" t="s">
        <v>235</v>
      </c>
      <c r="GY233" s="60">
        <v>0</v>
      </c>
      <c r="GZ233" s="60">
        <v>0</v>
      </c>
      <c r="HA233" s="60">
        <v>0</v>
      </c>
      <c r="HB233" s="60">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c r="IU233" t="s">
        <v>235</v>
      </c>
      <c r="IV233">
        <v>0</v>
      </c>
      <c r="IW233">
        <v>0</v>
      </c>
      <c r="IX233">
        <v>0</v>
      </c>
      <c r="IY233">
        <v>0</v>
      </c>
      <c r="JB233" t="s">
        <v>235</v>
      </c>
      <c r="JC233">
        <v>0</v>
      </c>
      <c r="JD233">
        <v>0</v>
      </c>
      <c r="JE233">
        <v>0</v>
      </c>
      <c r="JF233">
        <v>0</v>
      </c>
      <c r="JI233" s="64" t="s">
        <v>235</v>
      </c>
      <c r="JJ233" s="64">
        <v>0</v>
      </c>
      <c r="JK233" s="64">
        <v>0</v>
      </c>
      <c r="JL233" s="64">
        <v>0</v>
      </c>
      <c r="JM233" s="64">
        <v>0</v>
      </c>
      <c r="JP233" s="67" t="s">
        <v>235</v>
      </c>
      <c r="JQ233" s="67">
        <v>0</v>
      </c>
      <c r="JR233" s="67">
        <v>0</v>
      </c>
      <c r="JS233" s="67">
        <v>0</v>
      </c>
      <c r="JT233" s="67">
        <v>0</v>
      </c>
    </row>
    <row r="234" spans="1:280"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0" t="s">
        <v>236</v>
      </c>
      <c r="GY234" s="60">
        <v>0</v>
      </c>
      <c r="GZ234" s="60">
        <v>0</v>
      </c>
      <c r="HA234" s="60">
        <v>0</v>
      </c>
      <c r="HB234" s="60">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c r="IU234" t="s">
        <v>236</v>
      </c>
      <c r="IV234">
        <v>0</v>
      </c>
      <c r="IW234">
        <v>0</v>
      </c>
      <c r="IX234">
        <v>0</v>
      </c>
      <c r="IY234">
        <v>0</v>
      </c>
      <c r="JB234" t="s">
        <v>236</v>
      </c>
      <c r="JC234">
        <v>0</v>
      </c>
      <c r="JD234">
        <v>0</v>
      </c>
      <c r="JE234">
        <v>0</v>
      </c>
      <c r="JF234">
        <v>0</v>
      </c>
      <c r="JI234" s="64" t="s">
        <v>236</v>
      </c>
      <c r="JJ234" s="64">
        <v>0</v>
      </c>
      <c r="JK234" s="64">
        <v>0</v>
      </c>
      <c r="JL234" s="64">
        <v>0</v>
      </c>
      <c r="JM234" s="64">
        <v>0</v>
      </c>
      <c r="JP234" s="67" t="s">
        <v>236</v>
      </c>
      <c r="JQ234" s="67">
        <v>0</v>
      </c>
      <c r="JR234" s="67">
        <v>0</v>
      </c>
      <c r="JS234" s="67">
        <v>0</v>
      </c>
      <c r="JT234" s="67">
        <v>0</v>
      </c>
    </row>
    <row r="235" spans="1:280"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0.08</v>
      </c>
      <c r="FJ235" s="6">
        <v>0</v>
      </c>
      <c r="FK235" s="6">
        <v>0.13</v>
      </c>
      <c r="FL235" s="6">
        <v>0</v>
      </c>
      <c r="FO235" s="6" t="s">
        <v>237</v>
      </c>
      <c r="FP235" s="6">
        <v>0.12</v>
      </c>
      <c r="FQ235" s="6">
        <v>0</v>
      </c>
      <c r="FR235" s="6">
        <v>0.21</v>
      </c>
      <c r="FS235" s="6">
        <v>0</v>
      </c>
      <c r="FV235" s="6" t="s">
        <v>237</v>
      </c>
      <c r="FW235" s="6">
        <v>7.0000000000000007E-2</v>
      </c>
      <c r="FX235" s="6">
        <v>0.41</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0" t="s">
        <v>237</v>
      </c>
      <c r="GY235" s="60">
        <v>0</v>
      </c>
      <c r="GZ235" s="60">
        <v>0</v>
      </c>
      <c r="HA235" s="60">
        <v>0</v>
      </c>
      <c r="HB235" s="60">
        <v>0</v>
      </c>
      <c r="HE235" s="64" t="s">
        <v>237</v>
      </c>
      <c r="HF235" s="64">
        <v>0.13</v>
      </c>
      <c r="HG235" s="64">
        <v>0</v>
      </c>
      <c r="HH235" s="64">
        <v>0.21</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t="s">
        <v>237</v>
      </c>
      <c r="IV235">
        <v>0</v>
      </c>
      <c r="IW235">
        <v>0</v>
      </c>
      <c r="IX235">
        <v>0</v>
      </c>
      <c r="IY235">
        <v>0</v>
      </c>
      <c r="JB235" t="s">
        <v>237</v>
      </c>
      <c r="JC235">
        <v>0</v>
      </c>
      <c r="JD235">
        <v>0</v>
      </c>
      <c r="JE235">
        <v>0</v>
      </c>
      <c r="JF235">
        <v>0</v>
      </c>
      <c r="JI235" s="64" t="s">
        <v>237</v>
      </c>
      <c r="JJ235" s="64">
        <v>0</v>
      </c>
      <c r="JK235" s="64">
        <v>0</v>
      </c>
      <c r="JL235" s="64">
        <v>0</v>
      </c>
      <c r="JM235" s="64">
        <v>0</v>
      </c>
      <c r="JP235" s="67" t="s">
        <v>237</v>
      </c>
      <c r="JQ235" s="67">
        <v>0</v>
      </c>
      <c r="JR235" s="67">
        <v>0</v>
      </c>
      <c r="JS235" s="67">
        <v>0</v>
      </c>
      <c r="JT235" s="67">
        <v>0</v>
      </c>
    </row>
    <row r="236" spans="1:280"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0" t="s">
        <v>238</v>
      </c>
      <c r="GY236" s="60">
        <v>0</v>
      </c>
      <c r="GZ236" s="60">
        <v>0</v>
      </c>
      <c r="HA236" s="60">
        <v>0</v>
      </c>
      <c r="HB236" s="60">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t="s">
        <v>238</v>
      </c>
      <c r="IV236">
        <v>0</v>
      </c>
      <c r="IW236">
        <v>0</v>
      </c>
      <c r="IX236">
        <v>0</v>
      </c>
      <c r="IY236">
        <v>0</v>
      </c>
      <c r="JB236" t="s">
        <v>238</v>
      </c>
      <c r="JC236">
        <v>0</v>
      </c>
      <c r="JD236">
        <v>0</v>
      </c>
      <c r="JE236">
        <v>0</v>
      </c>
      <c r="JF236">
        <v>0</v>
      </c>
      <c r="JI236" s="64" t="s">
        <v>238</v>
      </c>
      <c r="JJ236" s="64">
        <v>0</v>
      </c>
      <c r="JK236" s="64">
        <v>0</v>
      </c>
      <c r="JL236" s="64">
        <v>0</v>
      </c>
      <c r="JM236" s="64">
        <v>0</v>
      </c>
      <c r="JP236" s="67" t="s">
        <v>238</v>
      </c>
      <c r="JQ236" s="67">
        <v>0</v>
      </c>
      <c r="JR236" s="67">
        <v>0</v>
      </c>
      <c r="JS236" s="67">
        <v>0</v>
      </c>
      <c r="JT236" s="67">
        <v>0</v>
      </c>
    </row>
    <row r="237" spans="1:280"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0" t="s">
        <v>239</v>
      </c>
      <c r="GY237" s="60">
        <v>0</v>
      </c>
      <c r="GZ237" s="60">
        <v>0</v>
      </c>
      <c r="HA237" s="60">
        <v>0</v>
      </c>
      <c r="HB237" s="60">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t="s">
        <v>239</v>
      </c>
      <c r="IV237">
        <v>0</v>
      </c>
      <c r="IW237">
        <v>0</v>
      </c>
      <c r="IX237">
        <v>0</v>
      </c>
      <c r="IY237">
        <v>0</v>
      </c>
      <c r="JB237" t="s">
        <v>239</v>
      </c>
      <c r="JC237">
        <v>0</v>
      </c>
      <c r="JD237">
        <v>0</v>
      </c>
      <c r="JE237">
        <v>0</v>
      </c>
      <c r="JF237">
        <v>0</v>
      </c>
      <c r="JI237" s="64" t="s">
        <v>239</v>
      </c>
      <c r="JJ237" s="64">
        <v>0</v>
      </c>
      <c r="JK237" s="64">
        <v>0</v>
      </c>
      <c r="JL237" s="64">
        <v>0</v>
      </c>
      <c r="JM237" s="64">
        <v>0</v>
      </c>
      <c r="JP237" s="67" t="s">
        <v>239</v>
      </c>
      <c r="JQ237" s="67">
        <v>0</v>
      </c>
      <c r="JR237" s="67">
        <v>0</v>
      </c>
      <c r="JS237" s="67">
        <v>0</v>
      </c>
      <c r="JT237" s="67">
        <v>0</v>
      </c>
    </row>
    <row r="238" spans="1:280"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0" t="s">
        <v>240</v>
      </c>
      <c r="GY238" s="60">
        <v>0</v>
      </c>
      <c r="GZ238" s="60">
        <v>0</v>
      </c>
      <c r="HA238" s="60">
        <v>0</v>
      </c>
      <c r="HB238" s="60">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t="s">
        <v>240</v>
      </c>
      <c r="IV238">
        <v>0</v>
      </c>
      <c r="IW238">
        <v>0</v>
      </c>
      <c r="IX238">
        <v>0</v>
      </c>
      <c r="IY238">
        <v>0</v>
      </c>
      <c r="JB238" t="s">
        <v>240</v>
      </c>
      <c r="JC238">
        <v>0</v>
      </c>
      <c r="JD238">
        <v>0</v>
      </c>
      <c r="JE238">
        <v>0</v>
      </c>
      <c r="JF238">
        <v>0</v>
      </c>
      <c r="JI238" s="64" t="s">
        <v>240</v>
      </c>
      <c r="JJ238" s="64">
        <v>0</v>
      </c>
      <c r="JK238" s="64">
        <v>0</v>
      </c>
      <c r="JL238" s="64">
        <v>0</v>
      </c>
      <c r="JM238" s="64">
        <v>0</v>
      </c>
      <c r="JP238" s="67" t="s">
        <v>240</v>
      </c>
      <c r="JQ238" s="67">
        <v>0</v>
      </c>
      <c r="JR238" s="67">
        <v>0</v>
      </c>
      <c r="JS238" s="67">
        <v>0</v>
      </c>
      <c r="JT238" s="67">
        <v>0</v>
      </c>
    </row>
    <row r="239" spans="1:280"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0" t="s">
        <v>241</v>
      </c>
      <c r="GY239" s="60">
        <v>0</v>
      </c>
      <c r="GZ239" s="60">
        <v>0</v>
      </c>
      <c r="HA239" s="60">
        <v>0</v>
      </c>
      <c r="HB239" s="60">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c r="IU239" t="s">
        <v>241</v>
      </c>
      <c r="IV239">
        <v>0</v>
      </c>
      <c r="IW239">
        <v>0</v>
      </c>
      <c r="IX239">
        <v>0</v>
      </c>
      <c r="IY239">
        <v>0</v>
      </c>
      <c r="JB239" t="s">
        <v>241</v>
      </c>
      <c r="JC239">
        <v>0</v>
      </c>
      <c r="JD239">
        <v>0</v>
      </c>
      <c r="JE239">
        <v>0</v>
      </c>
      <c r="JF239">
        <v>0</v>
      </c>
      <c r="JI239" s="64" t="s">
        <v>241</v>
      </c>
      <c r="JJ239" s="64">
        <v>0</v>
      </c>
      <c r="JK239" s="64">
        <v>0</v>
      </c>
      <c r="JL239" s="64">
        <v>0</v>
      </c>
      <c r="JM239" s="64">
        <v>0</v>
      </c>
      <c r="JP239" s="67" t="s">
        <v>241</v>
      </c>
      <c r="JQ239" s="67">
        <v>0</v>
      </c>
      <c r="JR239" s="67">
        <v>0</v>
      </c>
      <c r="JS239" s="67">
        <v>0</v>
      </c>
      <c r="JT239" s="67">
        <v>0</v>
      </c>
    </row>
    <row r="240" spans="1:280"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0" t="s">
        <v>242</v>
      </c>
      <c r="GY240" s="60">
        <v>0</v>
      </c>
      <c r="GZ240" s="60">
        <v>0</v>
      </c>
      <c r="HA240" s="60">
        <v>0</v>
      </c>
      <c r="HB240" s="60">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0.04</v>
      </c>
      <c r="IP240" s="64">
        <v>0.2</v>
      </c>
      <c r="IQ240" s="64">
        <v>0</v>
      </c>
      <c r="IR240" s="64">
        <v>0</v>
      </c>
      <c r="IU240" t="s">
        <v>242</v>
      </c>
      <c r="IV240">
        <v>0</v>
      </c>
      <c r="IW240">
        <v>0</v>
      </c>
      <c r="IX240">
        <v>0</v>
      </c>
      <c r="IY240">
        <v>0</v>
      </c>
      <c r="JB240" t="s">
        <v>242</v>
      </c>
      <c r="JC240">
        <v>0</v>
      </c>
      <c r="JD240">
        <v>0</v>
      </c>
      <c r="JE240">
        <v>0</v>
      </c>
      <c r="JF240">
        <v>0</v>
      </c>
      <c r="JI240" s="64" t="s">
        <v>242</v>
      </c>
      <c r="JJ240" s="64">
        <v>0</v>
      </c>
      <c r="JK240" s="64">
        <v>0</v>
      </c>
      <c r="JL240" s="64">
        <v>0</v>
      </c>
      <c r="JM240" s="64">
        <v>0</v>
      </c>
      <c r="JP240" s="67" t="s">
        <v>242</v>
      </c>
      <c r="JQ240" s="67">
        <v>0</v>
      </c>
      <c r="JR240" s="67">
        <v>0</v>
      </c>
      <c r="JS240" s="67">
        <v>0</v>
      </c>
      <c r="JT240" s="67">
        <v>0</v>
      </c>
    </row>
    <row r="241" spans="1:280"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0.03</v>
      </c>
      <c r="FC241" s="6">
        <v>0.16</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0" t="s">
        <v>243</v>
      </c>
      <c r="GY241" s="60">
        <v>0</v>
      </c>
      <c r="GZ241" s="60">
        <v>0</v>
      </c>
      <c r="HA241" s="60">
        <v>0</v>
      </c>
      <c r="HB241" s="60">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t="s">
        <v>243</v>
      </c>
      <c r="IV241">
        <v>0</v>
      </c>
      <c r="IW241">
        <v>0</v>
      </c>
      <c r="IX241">
        <v>0</v>
      </c>
      <c r="IY241">
        <v>0</v>
      </c>
      <c r="JB241" t="s">
        <v>243</v>
      </c>
      <c r="JC241">
        <v>0</v>
      </c>
      <c r="JD241">
        <v>0</v>
      </c>
      <c r="JE241">
        <v>0</v>
      </c>
      <c r="JF241">
        <v>0</v>
      </c>
      <c r="JI241" s="64" t="s">
        <v>243</v>
      </c>
      <c r="JJ241" s="64">
        <v>0.02</v>
      </c>
      <c r="JK241" s="64">
        <v>0</v>
      </c>
      <c r="JL241" s="64">
        <v>0.04</v>
      </c>
      <c r="JM241" s="64">
        <v>0</v>
      </c>
      <c r="JP241" s="67" t="s">
        <v>243</v>
      </c>
      <c r="JQ241" s="67">
        <v>7.0000000000000007E-2</v>
      </c>
      <c r="JR241" s="67">
        <v>0.36</v>
      </c>
      <c r="JS241" s="67">
        <v>0</v>
      </c>
      <c r="JT241" s="67">
        <v>0</v>
      </c>
    </row>
    <row r="242" spans="1:280"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0" t="s">
        <v>244</v>
      </c>
      <c r="GY242" s="60">
        <v>0</v>
      </c>
      <c r="GZ242" s="60">
        <v>0</v>
      </c>
      <c r="HA242" s="60">
        <v>0</v>
      </c>
      <c r="HB242" s="60">
        <v>0</v>
      </c>
      <c r="HE242" s="64" t="s">
        <v>244</v>
      </c>
      <c r="HF242" s="64">
        <v>0</v>
      </c>
      <c r="HG242" s="64">
        <v>0</v>
      </c>
      <c r="HH242" s="64">
        <v>0</v>
      </c>
      <c r="HI242" s="64">
        <v>0</v>
      </c>
      <c r="HL242" s="64" t="s">
        <v>244</v>
      </c>
      <c r="HM242" s="64">
        <v>0.04</v>
      </c>
      <c r="HN242" s="64">
        <v>0.17</v>
      </c>
      <c r="HO242" s="64">
        <v>0</v>
      </c>
      <c r="HP242" s="64">
        <v>0</v>
      </c>
      <c r="HS242" s="64" t="s">
        <v>244</v>
      </c>
      <c r="HT242" s="64">
        <v>0.13</v>
      </c>
      <c r="HU242" s="64">
        <v>0.22</v>
      </c>
      <c r="HV242" s="64">
        <v>0.16</v>
      </c>
      <c r="HW242" s="64">
        <v>0</v>
      </c>
      <c r="HZ242" s="64" t="s">
        <v>244</v>
      </c>
      <c r="IA242" s="64">
        <v>0</v>
      </c>
      <c r="IB242" s="64">
        <v>0</v>
      </c>
      <c r="IC242" s="64">
        <v>0</v>
      </c>
      <c r="ID242" s="64">
        <v>0</v>
      </c>
      <c r="IG242" s="64" t="s">
        <v>244</v>
      </c>
      <c r="IH242" s="64">
        <v>0.08</v>
      </c>
      <c r="II242" s="64">
        <v>0.56000000000000005</v>
      </c>
      <c r="IJ242" s="64">
        <v>0</v>
      </c>
      <c r="IK242" s="64">
        <v>0</v>
      </c>
      <c r="IN242" s="64" t="s">
        <v>244</v>
      </c>
      <c r="IO242" s="64">
        <v>0</v>
      </c>
      <c r="IP242" s="64">
        <v>0</v>
      </c>
      <c r="IQ242" s="64">
        <v>0</v>
      </c>
      <c r="IR242" s="64">
        <v>0</v>
      </c>
      <c r="IU242" t="s">
        <v>244</v>
      </c>
      <c r="IV242">
        <v>0</v>
      </c>
      <c r="IW242">
        <v>0</v>
      </c>
      <c r="IX242">
        <v>0</v>
      </c>
      <c r="IY242">
        <v>0</v>
      </c>
      <c r="JB242" t="s">
        <v>244</v>
      </c>
      <c r="JC242">
        <v>0</v>
      </c>
      <c r="JD242">
        <v>0</v>
      </c>
      <c r="JE242">
        <v>0</v>
      </c>
      <c r="JF242">
        <v>0</v>
      </c>
      <c r="JI242" s="64" t="s">
        <v>244</v>
      </c>
      <c r="JJ242" s="64">
        <v>0</v>
      </c>
      <c r="JK242" s="64">
        <v>0</v>
      </c>
      <c r="JL242" s="64">
        <v>0</v>
      </c>
      <c r="JM242" s="64">
        <v>0</v>
      </c>
      <c r="JP242" s="67" t="s">
        <v>244</v>
      </c>
      <c r="JQ242" s="67">
        <v>0</v>
      </c>
      <c r="JR242" s="67">
        <v>0</v>
      </c>
      <c r="JS242" s="67">
        <v>0</v>
      </c>
      <c r="JT242" s="67">
        <v>0</v>
      </c>
    </row>
    <row r="243" spans="1:280"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0" t="s">
        <v>245</v>
      </c>
      <c r="GY243" s="60">
        <v>0</v>
      </c>
      <c r="GZ243" s="60">
        <v>0</v>
      </c>
      <c r="HA243" s="60">
        <v>0</v>
      </c>
      <c r="HB243" s="60">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t="s">
        <v>245</v>
      </c>
      <c r="IV243">
        <v>0</v>
      </c>
      <c r="IW243">
        <v>0</v>
      </c>
      <c r="IX243">
        <v>0</v>
      </c>
      <c r="IY243">
        <v>0</v>
      </c>
      <c r="JB243" t="s">
        <v>245</v>
      </c>
      <c r="JC243">
        <v>0</v>
      </c>
      <c r="JD243">
        <v>0</v>
      </c>
      <c r="JE243">
        <v>0</v>
      </c>
      <c r="JF243">
        <v>0</v>
      </c>
      <c r="JI243" s="64" t="s">
        <v>245</v>
      </c>
      <c r="JJ243" s="64">
        <v>0</v>
      </c>
      <c r="JK243" s="64">
        <v>0</v>
      </c>
      <c r="JL243" s="64">
        <v>0</v>
      </c>
      <c r="JM243" s="64">
        <v>0</v>
      </c>
      <c r="JP243" s="67" t="s">
        <v>245</v>
      </c>
      <c r="JQ243" s="67">
        <v>0</v>
      </c>
      <c r="JR243" s="67">
        <v>0</v>
      </c>
      <c r="JS243" s="67">
        <v>0</v>
      </c>
      <c r="JT243" s="67">
        <v>0</v>
      </c>
    </row>
    <row r="244" spans="1:280"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0.15</v>
      </c>
      <c r="GS244" s="58">
        <v>0.81</v>
      </c>
      <c r="GT244" s="58">
        <v>0</v>
      </c>
      <c r="GU244" s="58">
        <v>0</v>
      </c>
      <c r="GX244" s="60" t="s">
        <v>246</v>
      </c>
      <c r="GY244" s="60">
        <v>0</v>
      </c>
      <c r="GZ244" s="60">
        <v>0</v>
      </c>
      <c r="HA244" s="60">
        <v>0</v>
      </c>
      <c r="HB244" s="60">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c r="IU244" t="s">
        <v>246</v>
      </c>
      <c r="IV244">
        <v>0</v>
      </c>
      <c r="IW244">
        <v>0</v>
      </c>
      <c r="IX244">
        <v>0</v>
      </c>
      <c r="IY244">
        <v>0</v>
      </c>
      <c r="JB244" t="s">
        <v>246</v>
      </c>
      <c r="JC244">
        <v>0</v>
      </c>
      <c r="JD244">
        <v>0</v>
      </c>
      <c r="JE244">
        <v>0</v>
      </c>
      <c r="JF244">
        <v>0</v>
      </c>
      <c r="JI244" s="64" t="s">
        <v>246</v>
      </c>
      <c r="JJ244" s="64">
        <v>0</v>
      </c>
      <c r="JK244" s="64">
        <v>0</v>
      </c>
      <c r="JL244" s="64">
        <v>0</v>
      </c>
      <c r="JM244" s="64">
        <v>0</v>
      </c>
      <c r="JP244" s="67" t="s">
        <v>246</v>
      </c>
      <c r="JQ244" s="67">
        <v>0</v>
      </c>
      <c r="JR244" s="67">
        <v>0</v>
      </c>
      <c r="JS244" s="67">
        <v>0</v>
      </c>
      <c r="JT244" s="67">
        <v>0</v>
      </c>
    </row>
    <row r="245" spans="1:280"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0.06</v>
      </c>
      <c r="GS245" s="58">
        <v>0.31</v>
      </c>
      <c r="GT245" s="58">
        <v>0</v>
      </c>
      <c r="GU245" s="58">
        <v>0</v>
      </c>
      <c r="GX245" s="60" t="s">
        <v>247</v>
      </c>
      <c r="GY245" s="60">
        <v>0</v>
      </c>
      <c r="GZ245" s="60">
        <v>0</v>
      </c>
      <c r="HA245" s="60">
        <v>0</v>
      </c>
      <c r="HB245" s="60">
        <v>0</v>
      </c>
      <c r="HE245" s="64" t="s">
        <v>247</v>
      </c>
      <c r="HF245" s="64">
        <v>0</v>
      </c>
      <c r="HG245" s="64">
        <v>0</v>
      </c>
      <c r="HH245" s="64">
        <v>0</v>
      </c>
      <c r="HI245" s="64">
        <v>0</v>
      </c>
      <c r="HL245" s="64" t="s">
        <v>247</v>
      </c>
      <c r="HM245" s="64">
        <v>0</v>
      </c>
      <c r="HN245" s="64">
        <v>0</v>
      </c>
      <c r="HO245" s="64">
        <v>0</v>
      </c>
      <c r="HP245" s="64">
        <v>0</v>
      </c>
      <c r="HS245" s="64" t="s">
        <v>247</v>
      </c>
      <c r="HT245" s="64">
        <v>0</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t="s">
        <v>247</v>
      </c>
      <c r="IV245">
        <v>0</v>
      </c>
      <c r="IW245">
        <v>0</v>
      </c>
      <c r="IX245">
        <v>0</v>
      </c>
      <c r="IY245">
        <v>0</v>
      </c>
      <c r="JB245" t="s">
        <v>247</v>
      </c>
      <c r="JC245">
        <v>0</v>
      </c>
      <c r="JD245">
        <v>0</v>
      </c>
      <c r="JE245">
        <v>0</v>
      </c>
      <c r="JF245">
        <v>0</v>
      </c>
      <c r="JI245" s="64" t="s">
        <v>247</v>
      </c>
      <c r="JJ245" s="64">
        <v>0</v>
      </c>
      <c r="JK245" s="64">
        <v>0</v>
      </c>
      <c r="JL245" s="64">
        <v>0</v>
      </c>
      <c r="JM245" s="64">
        <v>0</v>
      </c>
      <c r="JP245" s="67" t="s">
        <v>247</v>
      </c>
      <c r="JQ245" s="67">
        <v>0</v>
      </c>
      <c r="JR245" s="67">
        <v>0</v>
      </c>
      <c r="JS245" s="67">
        <v>0</v>
      </c>
      <c r="JT245" s="67">
        <v>0</v>
      </c>
    </row>
    <row r="246" spans="1:280"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0.47</v>
      </c>
      <c r="GL246" s="58">
        <v>2.33</v>
      </c>
      <c r="GM246" s="58">
        <v>0.03</v>
      </c>
      <c r="GN246" s="58">
        <v>0</v>
      </c>
      <c r="GQ246" s="58" t="s">
        <v>248</v>
      </c>
      <c r="GR246" s="58">
        <v>0</v>
      </c>
      <c r="GS246" s="58">
        <v>0</v>
      </c>
      <c r="GT246" s="58">
        <v>0</v>
      </c>
      <c r="GU246" s="58">
        <v>0</v>
      </c>
      <c r="GX246" s="60" t="s">
        <v>248</v>
      </c>
      <c r="GY246" s="60">
        <v>0</v>
      </c>
      <c r="GZ246" s="60">
        <v>0</v>
      </c>
      <c r="HA246" s="60">
        <v>0</v>
      </c>
      <c r="HB246" s="60">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t="s">
        <v>248</v>
      </c>
      <c r="IV246">
        <v>0</v>
      </c>
      <c r="IW246">
        <v>0</v>
      </c>
      <c r="IX246">
        <v>0</v>
      </c>
      <c r="IY246">
        <v>0</v>
      </c>
      <c r="JB246" t="s">
        <v>248</v>
      </c>
      <c r="JC246">
        <v>0</v>
      </c>
      <c r="JD246">
        <v>0</v>
      </c>
      <c r="JE246">
        <v>0</v>
      </c>
      <c r="JF246">
        <v>0</v>
      </c>
      <c r="JI246" s="64" t="s">
        <v>248</v>
      </c>
      <c r="JJ246" s="64">
        <v>0</v>
      </c>
      <c r="JK246" s="64">
        <v>0</v>
      </c>
      <c r="JL246" s="64">
        <v>0</v>
      </c>
      <c r="JM246" s="64">
        <v>0</v>
      </c>
      <c r="JP246" s="67" t="s">
        <v>248</v>
      </c>
      <c r="JQ246" s="67">
        <v>0</v>
      </c>
      <c r="JR246" s="67">
        <v>0</v>
      </c>
      <c r="JS246" s="67">
        <v>0</v>
      </c>
      <c r="JT246" s="67">
        <v>0</v>
      </c>
    </row>
    <row r="247" spans="1:280"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0" t="s">
        <v>249</v>
      </c>
      <c r="GY247" s="60">
        <v>0</v>
      </c>
      <c r="GZ247" s="60">
        <v>0</v>
      </c>
      <c r="HA247" s="60">
        <v>0</v>
      </c>
      <c r="HB247" s="60">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t="s">
        <v>249</v>
      </c>
      <c r="IV247">
        <v>0</v>
      </c>
      <c r="IW247">
        <v>0</v>
      </c>
      <c r="IX247">
        <v>0</v>
      </c>
      <c r="IY247">
        <v>0</v>
      </c>
      <c r="JB247" t="s">
        <v>249</v>
      </c>
      <c r="JC247">
        <v>0</v>
      </c>
      <c r="JD247">
        <v>0</v>
      </c>
      <c r="JE247">
        <v>0</v>
      </c>
      <c r="JF247">
        <v>0</v>
      </c>
      <c r="JI247" s="64" t="s">
        <v>249</v>
      </c>
      <c r="JJ247" s="64">
        <v>0</v>
      </c>
      <c r="JK247" s="64">
        <v>0</v>
      </c>
      <c r="JL247" s="64">
        <v>0</v>
      </c>
      <c r="JM247" s="64">
        <v>0</v>
      </c>
      <c r="JP247" s="67" t="s">
        <v>249</v>
      </c>
      <c r="JQ247" s="67">
        <v>0</v>
      </c>
      <c r="JR247" s="67">
        <v>0</v>
      </c>
      <c r="JS247" s="67">
        <v>0</v>
      </c>
      <c r="JT247" s="67">
        <v>0</v>
      </c>
    </row>
    <row r="248" spans="1:280"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0" t="s">
        <v>250</v>
      </c>
      <c r="GY248" s="60">
        <v>0</v>
      </c>
      <c r="GZ248" s="60">
        <v>0</v>
      </c>
      <c r="HA248" s="60">
        <v>0</v>
      </c>
      <c r="HB248" s="60">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t="s">
        <v>250</v>
      </c>
      <c r="IV248">
        <v>0</v>
      </c>
      <c r="IW248">
        <v>0</v>
      </c>
      <c r="IX248">
        <v>0</v>
      </c>
      <c r="IY248">
        <v>0</v>
      </c>
      <c r="JB248" t="s">
        <v>250</v>
      </c>
      <c r="JC248">
        <v>0</v>
      </c>
      <c r="JD248">
        <v>0</v>
      </c>
      <c r="JE248">
        <v>0</v>
      </c>
      <c r="JF248">
        <v>0</v>
      </c>
      <c r="JI248" s="64" t="s">
        <v>250</v>
      </c>
      <c r="JJ248" s="64">
        <v>0</v>
      </c>
      <c r="JK248" s="64">
        <v>0</v>
      </c>
      <c r="JL248" s="64">
        <v>0</v>
      </c>
      <c r="JM248" s="64">
        <v>0</v>
      </c>
      <c r="JP248" s="67" t="s">
        <v>250</v>
      </c>
      <c r="JQ248" s="67">
        <v>0</v>
      </c>
      <c r="JR248" s="67">
        <v>0</v>
      </c>
      <c r="JS248" s="67">
        <v>0</v>
      </c>
      <c r="JT248" s="67">
        <v>0</v>
      </c>
    </row>
    <row r="249" spans="1:280"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0" t="s">
        <v>251</v>
      </c>
      <c r="GY249" s="60">
        <v>0</v>
      </c>
      <c r="GZ249" s="60">
        <v>0</v>
      </c>
      <c r="HA249" s="60">
        <v>0</v>
      </c>
      <c r="HB249" s="60">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c r="IU249" t="s">
        <v>251</v>
      </c>
      <c r="IV249">
        <v>0</v>
      </c>
      <c r="IW249">
        <v>0</v>
      </c>
      <c r="IX249">
        <v>0</v>
      </c>
      <c r="IY249">
        <v>0</v>
      </c>
      <c r="JB249" t="s">
        <v>251</v>
      </c>
      <c r="JC249">
        <v>0</v>
      </c>
      <c r="JD249">
        <v>0</v>
      </c>
      <c r="JE249">
        <v>0</v>
      </c>
      <c r="JF249">
        <v>0</v>
      </c>
      <c r="JI249" s="64" t="s">
        <v>251</v>
      </c>
      <c r="JJ249" s="64">
        <v>0</v>
      </c>
      <c r="JK249" s="64">
        <v>0</v>
      </c>
      <c r="JL249" s="64">
        <v>0</v>
      </c>
      <c r="JM249" s="64">
        <v>0</v>
      </c>
      <c r="JP249" s="67" t="s">
        <v>251</v>
      </c>
      <c r="JQ249" s="67">
        <v>0</v>
      </c>
      <c r="JR249" s="67">
        <v>0</v>
      </c>
      <c r="JS249" s="67">
        <v>0</v>
      </c>
      <c r="JT249" s="67">
        <v>0</v>
      </c>
    </row>
    <row r="250" spans="1:280"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0" t="s">
        <v>252</v>
      </c>
      <c r="GY250" s="60">
        <v>0</v>
      </c>
      <c r="GZ250" s="60">
        <v>0</v>
      </c>
      <c r="HA250" s="60">
        <v>0</v>
      </c>
      <c r="HB250" s="60">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t="s">
        <v>252</v>
      </c>
      <c r="IV250">
        <v>0</v>
      </c>
      <c r="IW250">
        <v>0</v>
      </c>
      <c r="IX250">
        <v>0</v>
      </c>
      <c r="IY250">
        <v>0</v>
      </c>
      <c r="JB250" t="s">
        <v>252</v>
      </c>
      <c r="JC250">
        <v>0.06</v>
      </c>
      <c r="JD250">
        <v>0.32</v>
      </c>
      <c r="JE250">
        <v>0</v>
      </c>
      <c r="JF250">
        <v>0</v>
      </c>
      <c r="JI250" s="64" t="s">
        <v>252</v>
      </c>
      <c r="JJ250" s="64">
        <v>0</v>
      </c>
      <c r="JK250" s="64">
        <v>0</v>
      </c>
      <c r="JL250" s="64">
        <v>0</v>
      </c>
      <c r="JM250" s="64">
        <v>0</v>
      </c>
      <c r="JP250" s="67" t="s">
        <v>252</v>
      </c>
      <c r="JQ250" s="67">
        <v>0.14000000000000001</v>
      </c>
      <c r="JR250" s="67">
        <v>0.73</v>
      </c>
      <c r="JS250" s="67">
        <v>0</v>
      </c>
      <c r="JT250" s="67">
        <v>0</v>
      </c>
    </row>
    <row r="251" spans="1:280"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0" t="s">
        <v>253</v>
      </c>
      <c r="GY251" s="60">
        <v>0</v>
      </c>
      <c r="GZ251" s="60">
        <v>0</v>
      </c>
      <c r="HA251" s="60">
        <v>0</v>
      </c>
      <c r="HB251" s="60">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t="s">
        <v>253</v>
      </c>
      <c r="IV251">
        <v>0</v>
      </c>
      <c r="IW251">
        <v>0</v>
      </c>
      <c r="IX251">
        <v>0</v>
      </c>
      <c r="IY251">
        <v>0</v>
      </c>
      <c r="JB251" t="s">
        <v>253</v>
      </c>
      <c r="JC251">
        <v>0</v>
      </c>
      <c r="JD251">
        <v>0</v>
      </c>
      <c r="JE251">
        <v>0</v>
      </c>
      <c r="JF251">
        <v>0</v>
      </c>
      <c r="JI251" s="64" t="s">
        <v>253</v>
      </c>
      <c r="JJ251" s="64">
        <v>0</v>
      </c>
      <c r="JK251" s="64">
        <v>0</v>
      </c>
      <c r="JL251" s="64">
        <v>0</v>
      </c>
      <c r="JM251" s="64">
        <v>0</v>
      </c>
      <c r="JP251" s="67" t="s">
        <v>253</v>
      </c>
      <c r="JQ251" s="67">
        <v>0</v>
      </c>
      <c r="JR251" s="67">
        <v>0</v>
      </c>
      <c r="JS251" s="67">
        <v>0</v>
      </c>
      <c r="JT251" s="67">
        <v>0</v>
      </c>
    </row>
    <row r="252" spans="1:280"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0" t="s">
        <v>254</v>
      </c>
      <c r="GY252" s="60">
        <v>0</v>
      </c>
      <c r="GZ252" s="60">
        <v>0</v>
      </c>
      <c r="HA252" s="60">
        <v>0</v>
      </c>
      <c r="HB252" s="60">
        <v>0</v>
      </c>
      <c r="HE252" s="64" t="s">
        <v>254</v>
      </c>
      <c r="HF252" s="64">
        <v>0</v>
      </c>
      <c r="HG252" s="64">
        <v>0</v>
      </c>
      <c r="HH252" s="64">
        <v>0</v>
      </c>
      <c r="HI252" s="64">
        <v>0</v>
      </c>
      <c r="HL252" s="64" t="s">
        <v>254</v>
      </c>
      <c r="HM252" s="64">
        <v>0</v>
      </c>
      <c r="HN252" s="64">
        <v>0</v>
      </c>
      <c r="HO252" s="64">
        <v>0</v>
      </c>
      <c r="HP252" s="64">
        <v>0</v>
      </c>
      <c r="HS252" s="64" t="s">
        <v>254</v>
      </c>
      <c r="HT252" s="64">
        <v>7.0000000000000007E-2</v>
      </c>
      <c r="HU252" s="64">
        <v>0</v>
      </c>
      <c r="HV252" s="64">
        <v>0.11</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t="s">
        <v>254</v>
      </c>
      <c r="IV252">
        <v>0</v>
      </c>
      <c r="IW252">
        <v>0</v>
      </c>
      <c r="IX252">
        <v>0</v>
      </c>
      <c r="IY252">
        <v>0</v>
      </c>
      <c r="JB252" t="s">
        <v>254</v>
      </c>
      <c r="JC252">
        <v>0</v>
      </c>
      <c r="JD252">
        <v>0</v>
      </c>
      <c r="JE252">
        <v>0</v>
      </c>
      <c r="JF252">
        <v>0</v>
      </c>
      <c r="JI252" s="64" t="s">
        <v>254</v>
      </c>
      <c r="JJ252" s="64">
        <v>0</v>
      </c>
      <c r="JK252" s="64">
        <v>0</v>
      </c>
      <c r="JL252" s="64">
        <v>0</v>
      </c>
      <c r="JM252" s="64">
        <v>0</v>
      </c>
      <c r="JP252" s="67" t="s">
        <v>254</v>
      </c>
      <c r="JQ252" s="67">
        <v>0</v>
      </c>
      <c r="JR252" s="67">
        <v>0</v>
      </c>
      <c r="JS252" s="67">
        <v>0</v>
      </c>
      <c r="JT252" s="67">
        <v>0</v>
      </c>
    </row>
    <row r="253" spans="1:280"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0.03</v>
      </c>
      <c r="EO253" s="6">
        <v>0.16</v>
      </c>
      <c r="EP253" s="6">
        <v>0</v>
      </c>
      <c r="EQ253" s="6">
        <v>0</v>
      </c>
      <c r="ET253" s="6" t="s">
        <v>255</v>
      </c>
      <c r="EU253" s="6">
        <v>0</v>
      </c>
      <c r="EV253" s="6">
        <v>0</v>
      </c>
      <c r="EW253" s="6">
        <v>0</v>
      </c>
      <c r="EX253" s="6">
        <v>0</v>
      </c>
      <c r="FA253" s="6" t="s">
        <v>255</v>
      </c>
      <c r="FB253" s="6">
        <v>0.03</v>
      </c>
      <c r="FC253" s="6">
        <v>0.16</v>
      </c>
      <c r="FD253" s="6">
        <v>0</v>
      </c>
      <c r="FE253" s="6">
        <v>0</v>
      </c>
      <c r="FH253" s="6" t="s">
        <v>255</v>
      </c>
      <c r="FI253" s="6">
        <v>0.17</v>
      </c>
      <c r="FJ253" s="6">
        <v>0.62</v>
      </c>
      <c r="FK253" s="6">
        <v>0</v>
      </c>
      <c r="FL253" s="6">
        <v>0</v>
      </c>
      <c r="FO253" s="6" t="s">
        <v>255</v>
      </c>
      <c r="FP253" s="6">
        <v>0.04</v>
      </c>
      <c r="FQ253" s="6">
        <v>0.18</v>
      </c>
      <c r="FR253" s="6">
        <v>0</v>
      </c>
      <c r="FS253" s="6">
        <v>0</v>
      </c>
      <c r="FV253" s="6" t="s">
        <v>255</v>
      </c>
      <c r="FW253" s="6">
        <v>0.16</v>
      </c>
      <c r="FX253" s="6">
        <v>0.89</v>
      </c>
      <c r="FY253" s="6">
        <v>0</v>
      </c>
      <c r="FZ253" s="6">
        <v>0</v>
      </c>
      <c r="GC253" s="6" t="s">
        <v>255</v>
      </c>
      <c r="GD253" s="6">
        <v>0</v>
      </c>
      <c r="GE253" s="6">
        <v>0</v>
      </c>
      <c r="GF253" s="6">
        <v>0</v>
      </c>
      <c r="GG253" s="6">
        <v>0</v>
      </c>
      <c r="GJ253" s="58" t="s">
        <v>255</v>
      </c>
      <c r="GK253" s="58">
        <v>0</v>
      </c>
      <c r="GL253" s="58">
        <v>0</v>
      </c>
      <c r="GM253" s="58">
        <v>0</v>
      </c>
      <c r="GN253" s="58">
        <v>0</v>
      </c>
      <c r="GQ253" s="58" t="s">
        <v>255</v>
      </c>
      <c r="GR253" s="58">
        <v>0.03</v>
      </c>
      <c r="GS253" s="58">
        <v>0.14000000000000001</v>
      </c>
      <c r="GT253" s="58">
        <v>0</v>
      </c>
      <c r="GU253" s="58">
        <v>0</v>
      </c>
      <c r="GX253" s="60" t="s">
        <v>255</v>
      </c>
      <c r="GY253" s="60">
        <v>0.23</v>
      </c>
      <c r="GZ253" s="60">
        <v>1.32</v>
      </c>
      <c r="HA253" s="60">
        <v>0</v>
      </c>
      <c r="HB253" s="60">
        <v>0</v>
      </c>
      <c r="HE253" s="64" t="s">
        <v>255</v>
      </c>
      <c r="HF253" s="64">
        <v>0</v>
      </c>
      <c r="HG253" s="64">
        <v>0</v>
      </c>
      <c r="HH253" s="64">
        <v>0</v>
      </c>
      <c r="HI253" s="64">
        <v>0</v>
      </c>
      <c r="HL253" s="64" t="s">
        <v>255</v>
      </c>
      <c r="HM253" s="64">
        <v>0.25</v>
      </c>
      <c r="HN253" s="64">
        <v>0.49</v>
      </c>
      <c r="HO253" s="64">
        <v>0.26</v>
      </c>
      <c r="HP253" s="64">
        <v>0</v>
      </c>
      <c r="HS253" s="64" t="s">
        <v>255</v>
      </c>
      <c r="HT253" s="64">
        <v>0</v>
      </c>
      <c r="HU253" s="64">
        <v>0</v>
      </c>
      <c r="HV253" s="64">
        <v>0</v>
      </c>
      <c r="HW253" s="64">
        <v>0</v>
      </c>
      <c r="HZ253" s="64" t="s">
        <v>255</v>
      </c>
      <c r="IA253" s="64">
        <v>7.0000000000000007E-2</v>
      </c>
      <c r="IB253" s="64">
        <v>0.27</v>
      </c>
      <c r="IC253" s="64">
        <v>0.04</v>
      </c>
      <c r="ID253" s="64">
        <v>0</v>
      </c>
      <c r="IG253" s="64" t="s">
        <v>255</v>
      </c>
      <c r="IH253" s="64">
        <v>0.12</v>
      </c>
      <c r="II253" s="64">
        <v>0.66</v>
      </c>
      <c r="IJ253" s="64">
        <v>0.04</v>
      </c>
      <c r="IK253" s="64">
        <v>0</v>
      </c>
      <c r="IN253" s="64" t="s">
        <v>255</v>
      </c>
      <c r="IO253" s="64">
        <v>0.12</v>
      </c>
      <c r="IP253" s="64">
        <v>0.55000000000000004</v>
      </c>
      <c r="IQ253" s="64">
        <v>0.05</v>
      </c>
      <c r="IR253" s="64">
        <v>0</v>
      </c>
      <c r="IU253" t="s">
        <v>255</v>
      </c>
      <c r="IV253">
        <v>0.06</v>
      </c>
      <c r="IW253">
        <v>0.31</v>
      </c>
      <c r="IX253">
        <v>0</v>
      </c>
      <c r="IY253">
        <v>0</v>
      </c>
      <c r="JB253" t="s">
        <v>255</v>
      </c>
      <c r="JC253">
        <v>0</v>
      </c>
      <c r="JD253">
        <v>0</v>
      </c>
      <c r="JE253">
        <v>0</v>
      </c>
      <c r="JF253">
        <v>0</v>
      </c>
      <c r="JI253" s="64" t="s">
        <v>255</v>
      </c>
      <c r="JJ253" s="64">
        <v>0.2</v>
      </c>
      <c r="JK253" s="64">
        <v>1.0900000000000001</v>
      </c>
      <c r="JL253" s="64">
        <v>0</v>
      </c>
      <c r="JM253" s="64">
        <v>0</v>
      </c>
      <c r="JP253" s="67" t="s">
        <v>255</v>
      </c>
      <c r="JQ253" s="67">
        <v>0.03</v>
      </c>
      <c r="JR253" s="67">
        <v>0</v>
      </c>
      <c r="JS253" s="67">
        <v>0.06</v>
      </c>
      <c r="JT253" s="67">
        <v>0</v>
      </c>
    </row>
    <row r="254" spans="1:280"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c r="EF254" s="6" t="s">
        <v>256</v>
      </c>
      <c r="EG254" s="6">
        <v>0.13</v>
      </c>
      <c r="EH254" s="6">
        <v>0.46</v>
      </c>
      <c r="EI254" s="6">
        <v>0.04</v>
      </c>
      <c r="EJ254" s="6">
        <v>0</v>
      </c>
      <c r="EM254" s="6" t="s">
        <v>256</v>
      </c>
      <c r="EN254" s="6">
        <v>0.38</v>
      </c>
      <c r="EO254" s="6">
        <v>0.95</v>
      </c>
      <c r="EP254" s="6">
        <v>0.34</v>
      </c>
      <c r="EQ254" s="6">
        <v>0</v>
      </c>
      <c r="ET254" s="6" t="s">
        <v>256</v>
      </c>
      <c r="EU254" s="6">
        <v>0.33</v>
      </c>
      <c r="EV254" s="6">
        <v>0.24</v>
      </c>
      <c r="EW254" s="6">
        <v>0.22</v>
      </c>
      <c r="EX254" s="6">
        <v>0</v>
      </c>
      <c r="FA254" s="6" t="s">
        <v>256</v>
      </c>
      <c r="FB254" s="6">
        <v>0.28999999999999998</v>
      </c>
      <c r="FC254" s="6">
        <v>0.44</v>
      </c>
      <c r="FD254" s="6">
        <v>0.31</v>
      </c>
      <c r="FE254" s="6">
        <v>0.16</v>
      </c>
      <c r="FH254" s="6" t="s">
        <v>256</v>
      </c>
      <c r="FI254" s="6">
        <v>0.28000000000000003</v>
      </c>
      <c r="FJ254" s="6">
        <v>0.13</v>
      </c>
      <c r="FK254" s="6">
        <v>0.4</v>
      </c>
      <c r="FL254" s="6">
        <v>0</v>
      </c>
      <c r="FO254" s="6" t="s">
        <v>256</v>
      </c>
      <c r="FP254" s="6">
        <v>0.19</v>
      </c>
      <c r="FQ254" s="6">
        <v>0.43</v>
      </c>
      <c r="FR254" s="6">
        <v>0.19</v>
      </c>
      <c r="FS254" s="6">
        <v>0</v>
      </c>
      <c r="FV254" s="6" t="s">
        <v>256</v>
      </c>
      <c r="FW254" s="6">
        <v>0.09</v>
      </c>
      <c r="FX254" s="6">
        <v>0</v>
      </c>
      <c r="FY254" s="6">
        <v>0.15</v>
      </c>
      <c r="FZ254" s="6">
        <v>0</v>
      </c>
      <c r="GC254" s="6" t="s">
        <v>256</v>
      </c>
      <c r="GD254" s="6">
        <v>0</v>
      </c>
      <c r="GE254" s="6">
        <v>0</v>
      </c>
      <c r="GF254" s="6">
        <v>0</v>
      </c>
      <c r="GG254" s="6">
        <v>0</v>
      </c>
      <c r="GJ254" s="58" t="s">
        <v>256</v>
      </c>
      <c r="GK254" s="58">
        <v>0.06</v>
      </c>
      <c r="GL254" s="58">
        <v>0.13</v>
      </c>
      <c r="GM254" s="58">
        <v>0</v>
      </c>
      <c r="GN254" s="58">
        <v>0</v>
      </c>
      <c r="GQ254" s="58" t="s">
        <v>256</v>
      </c>
      <c r="GR254" s="58">
        <v>0.24</v>
      </c>
      <c r="GS254" s="58">
        <v>0</v>
      </c>
      <c r="GT254" s="58">
        <v>0.36</v>
      </c>
      <c r="GU254" s="58">
        <v>0</v>
      </c>
      <c r="GX254" s="60" t="s">
        <v>256</v>
      </c>
      <c r="GY254" s="60">
        <v>0.41</v>
      </c>
      <c r="GZ254" s="60">
        <v>1.17</v>
      </c>
      <c r="HA254" s="60">
        <v>0.28000000000000003</v>
      </c>
      <c r="HB254" s="60">
        <v>0</v>
      </c>
      <c r="HE254" s="64" t="s">
        <v>256</v>
      </c>
      <c r="HF254" s="64">
        <v>0.24</v>
      </c>
      <c r="HG254" s="64">
        <v>0.99</v>
      </c>
      <c r="HH254" s="64">
        <v>0.1</v>
      </c>
      <c r="HI254" s="64">
        <v>0</v>
      </c>
      <c r="HL254" s="64" t="s">
        <v>256</v>
      </c>
      <c r="HM254" s="64">
        <v>0.11</v>
      </c>
      <c r="HN254" s="64">
        <v>0</v>
      </c>
      <c r="HO254" s="64">
        <v>0.09</v>
      </c>
      <c r="HP254" s="64">
        <v>0</v>
      </c>
      <c r="HS254" s="64" t="s">
        <v>256</v>
      </c>
      <c r="HT254" s="64">
        <v>0.17</v>
      </c>
      <c r="HU254" s="64">
        <v>0.55000000000000004</v>
      </c>
      <c r="HV254" s="64">
        <v>0.14000000000000001</v>
      </c>
      <c r="HW254" s="64">
        <v>0</v>
      </c>
      <c r="HZ254" s="64" t="s">
        <v>256</v>
      </c>
      <c r="IA254" s="64">
        <v>0.52</v>
      </c>
      <c r="IB254" s="64">
        <v>1.64</v>
      </c>
      <c r="IC254" s="64">
        <v>0.38</v>
      </c>
      <c r="ID254" s="64">
        <v>0.15</v>
      </c>
      <c r="IG254" s="64" t="s">
        <v>256</v>
      </c>
      <c r="IH254" s="64">
        <v>0.16</v>
      </c>
      <c r="II254" s="64">
        <v>0.26</v>
      </c>
      <c r="IJ254" s="64">
        <v>0.19</v>
      </c>
      <c r="IK254" s="64">
        <v>0</v>
      </c>
      <c r="IN254" s="64" t="s">
        <v>256</v>
      </c>
      <c r="IO254" s="64">
        <v>0.16</v>
      </c>
      <c r="IP254" s="64">
        <v>0.22</v>
      </c>
      <c r="IQ254" s="64">
        <v>0.2</v>
      </c>
      <c r="IR254" s="64">
        <v>0</v>
      </c>
      <c r="IU254" t="s">
        <v>256</v>
      </c>
      <c r="IV254">
        <v>0.09</v>
      </c>
      <c r="IW254">
        <v>0</v>
      </c>
      <c r="IX254">
        <v>0.1</v>
      </c>
      <c r="IY254">
        <v>0</v>
      </c>
      <c r="JB254" t="s">
        <v>256</v>
      </c>
      <c r="JC254">
        <v>0.31</v>
      </c>
      <c r="JD254">
        <v>1.0900000000000001</v>
      </c>
      <c r="JE254">
        <v>7.0000000000000007E-2</v>
      </c>
      <c r="JF254">
        <v>0</v>
      </c>
      <c r="JI254" s="64" t="s">
        <v>256</v>
      </c>
      <c r="JJ254" s="64">
        <v>0.15</v>
      </c>
      <c r="JK254" s="64">
        <v>0.83</v>
      </c>
      <c r="JL254" s="64">
        <v>0</v>
      </c>
      <c r="JM254" s="64">
        <v>0</v>
      </c>
      <c r="JP254" s="67" t="s">
        <v>256</v>
      </c>
      <c r="JQ254" s="67">
        <v>0</v>
      </c>
      <c r="JR254" s="67">
        <v>0</v>
      </c>
      <c r="JS254" s="67">
        <v>0</v>
      </c>
      <c r="JT254" s="67">
        <v>0</v>
      </c>
    </row>
    <row r="255" spans="1:280"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0.05</v>
      </c>
      <c r="FC255" s="6">
        <v>0</v>
      </c>
      <c r="FD255" s="6">
        <v>0.04</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0" t="s">
        <v>257</v>
      </c>
      <c r="GY255" s="60">
        <v>0</v>
      </c>
      <c r="GZ255" s="60">
        <v>0</v>
      </c>
      <c r="HA255" s="60">
        <v>0</v>
      </c>
      <c r="HB255" s="60">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0.08</v>
      </c>
      <c r="II255" s="64">
        <v>0.09</v>
      </c>
      <c r="IJ255" s="64">
        <v>0.11</v>
      </c>
      <c r="IK255" s="64">
        <v>0</v>
      </c>
      <c r="IN255" s="64" t="s">
        <v>257</v>
      </c>
      <c r="IO255" s="64">
        <v>0.02</v>
      </c>
      <c r="IP255" s="64">
        <v>0</v>
      </c>
      <c r="IQ255" s="64">
        <v>0.03</v>
      </c>
      <c r="IR255" s="64">
        <v>0</v>
      </c>
      <c r="IU255" t="s">
        <v>257</v>
      </c>
      <c r="IV255">
        <v>0</v>
      </c>
      <c r="IW255">
        <v>0</v>
      </c>
      <c r="IX255">
        <v>0</v>
      </c>
      <c r="IY255">
        <v>0</v>
      </c>
      <c r="JB255" t="s">
        <v>257</v>
      </c>
      <c r="JC255">
        <v>0</v>
      </c>
      <c r="JD255">
        <v>0</v>
      </c>
      <c r="JE255">
        <v>0</v>
      </c>
      <c r="JF255">
        <v>0</v>
      </c>
      <c r="JI255" s="64" t="s">
        <v>257</v>
      </c>
      <c r="JJ255" s="64">
        <v>0</v>
      </c>
      <c r="JK255" s="64">
        <v>0</v>
      </c>
      <c r="JL255" s="64">
        <v>0</v>
      </c>
      <c r="JM255" s="64">
        <v>0</v>
      </c>
      <c r="JP255" s="67" t="s">
        <v>257</v>
      </c>
      <c r="JQ255" s="67">
        <v>0.15</v>
      </c>
      <c r="JR255" s="67">
        <v>0.79</v>
      </c>
      <c r="JS255" s="67">
        <v>0</v>
      </c>
      <c r="JT255" s="67">
        <v>0</v>
      </c>
    </row>
    <row r="256" spans="1:280"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0" t="s">
        <v>258</v>
      </c>
      <c r="GY256" s="60">
        <v>0</v>
      </c>
      <c r="GZ256" s="60">
        <v>0</v>
      </c>
      <c r="HA256" s="60">
        <v>0</v>
      </c>
      <c r="HB256" s="60">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t="s">
        <v>258</v>
      </c>
      <c r="IV256">
        <v>0</v>
      </c>
      <c r="IW256">
        <v>0</v>
      </c>
      <c r="IX256">
        <v>0</v>
      </c>
      <c r="IY256">
        <v>0</v>
      </c>
      <c r="JB256" t="s">
        <v>258</v>
      </c>
      <c r="JC256">
        <v>0</v>
      </c>
      <c r="JD256">
        <v>0</v>
      </c>
      <c r="JE256">
        <v>0</v>
      </c>
      <c r="JF256">
        <v>0</v>
      </c>
      <c r="JI256" s="64" t="s">
        <v>258</v>
      </c>
      <c r="JJ256" s="64">
        <v>0</v>
      </c>
      <c r="JK256" s="64">
        <v>0</v>
      </c>
      <c r="JL256" s="64">
        <v>0</v>
      </c>
      <c r="JM256" s="64">
        <v>0</v>
      </c>
      <c r="JP256" s="67" t="s">
        <v>258</v>
      </c>
      <c r="JQ256" s="67">
        <v>0</v>
      </c>
      <c r="JR256" s="67">
        <v>0</v>
      </c>
      <c r="JS256" s="67">
        <v>0</v>
      </c>
      <c r="JT256" s="67">
        <v>0</v>
      </c>
    </row>
    <row r="257" spans="1:280"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c r="EF257" s="6" t="s">
        <v>259</v>
      </c>
      <c r="EG257" s="6">
        <v>0.4</v>
      </c>
      <c r="EH257" s="6">
        <v>0.41</v>
      </c>
      <c r="EI257" s="6">
        <v>0.5</v>
      </c>
      <c r="EJ257" s="6">
        <v>0</v>
      </c>
      <c r="EM257" s="6" t="s">
        <v>259</v>
      </c>
      <c r="EN257" s="6">
        <v>0.51</v>
      </c>
      <c r="EO257" s="6">
        <v>0.28000000000000003</v>
      </c>
      <c r="EP257" s="6">
        <v>0.66</v>
      </c>
      <c r="EQ257" s="6">
        <v>0</v>
      </c>
      <c r="ET257" s="6" t="s">
        <v>259</v>
      </c>
      <c r="EU257" s="6">
        <v>0.28000000000000003</v>
      </c>
      <c r="EV257" s="6">
        <v>0.48</v>
      </c>
      <c r="EW257" s="6">
        <v>0.19</v>
      </c>
      <c r="EX257" s="6">
        <v>0</v>
      </c>
      <c r="FA257" s="6" t="s">
        <v>259</v>
      </c>
      <c r="FB257" s="6">
        <v>0.2</v>
      </c>
      <c r="FC257" s="6">
        <v>0.22</v>
      </c>
      <c r="FD257" s="6">
        <v>0.28000000000000003</v>
      </c>
      <c r="FE257" s="6">
        <v>0</v>
      </c>
      <c r="FH257" s="6" t="s">
        <v>259</v>
      </c>
      <c r="FI257" s="6">
        <v>0.03</v>
      </c>
      <c r="FJ257" s="6">
        <v>0</v>
      </c>
      <c r="FK257" s="6">
        <v>0.05</v>
      </c>
      <c r="FL257" s="6">
        <v>0</v>
      </c>
      <c r="FO257" s="6" t="s">
        <v>259</v>
      </c>
      <c r="FP257" s="6">
        <v>0.09</v>
      </c>
      <c r="FQ257" s="6">
        <v>0.27</v>
      </c>
      <c r="FR257" s="6">
        <v>0.06</v>
      </c>
      <c r="FS257" s="6">
        <v>0</v>
      </c>
      <c r="FV257" s="6" t="s">
        <v>259</v>
      </c>
      <c r="FW257" s="6">
        <v>0.1</v>
      </c>
      <c r="FX257" s="6">
        <v>0.59</v>
      </c>
      <c r="FY257" s="6">
        <v>0</v>
      </c>
      <c r="FZ257" s="6">
        <v>0</v>
      </c>
      <c r="GC257" s="6" t="s">
        <v>259</v>
      </c>
      <c r="GD257" s="6">
        <v>0.3</v>
      </c>
      <c r="GE257" s="6">
        <v>0.64</v>
      </c>
      <c r="GF257" s="6">
        <v>0.31</v>
      </c>
      <c r="GG257" s="6">
        <v>0</v>
      </c>
      <c r="GJ257" s="58" t="s">
        <v>259</v>
      </c>
      <c r="GK257" s="58">
        <v>0.09</v>
      </c>
      <c r="GL257" s="58">
        <v>0</v>
      </c>
      <c r="GM257" s="58">
        <v>0.16</v>
      </c>
      <c r="GN257" s="58">
        <v>0</v>
      </c>
      <c r="GQ257" s="58" t="s">
        <v>259</v>
      </c>
      <c r="GR257" s="58">
        <v>0.09</v>
      </c>
      <c r="GS257" s="58">
        <v>0.5</v>
      </c>
      <c r="GT257" s="58">
        <v>0</v>
      </c>
      <c r="GU257" s="58">
        <v>0</v>
      </c>
      <c r="GX257" s="60" t="s">
        <v>259</v>
      </c>
      <c r="GY257" s="60">
        <v>0.12</v>
      </c>
      <c r="GZ257" s="60">
        <v>0</v>
      </c>
      <c r="HA257" s="60">
        <v>0</v>
      </c>
      <c r="HB257" s="60">
        <v>0</v>
      </c>
      <c r="HE257" s="64" t="s">
        <v>259</v>
      </c>
      <c r="HF257" s="64">
        <v>0.17</v>
      </c>
      <c r="HG257" s="64">
        <v>0</v>
      </c>
      <c r="HH257" s="64">
        <v>0.17</v>
      </c>
      <c r="HI257" s="64">
        <v>0</v>
      </c>
      <c r="HL257" s="64" t="s">
        <v>259</v>
      </c>
      <c r="HM257" s="64">
        <v>0.15</v>
      </c>
      <c r="HN257" s="64">
        <v>0</v>
      </c>
      <c r="HO257" s="64">
        <v>0.19</v>
      </c>
      <c r="HP257" s="64">
        <v>0</v>
      </c>
      <c r="HS257" s="64" t="s">
        <v>259</v>
      </c>
      <c r="HT257" s="64">
        <v>0.22</v>
      </c>
      <c r="HU257" s="64">
        <v>0.69</v>
      </c>
      <c r="HV257" s="64">
        <v>0.08</v>
      </c>
      <c r="HW257" s="64">
        <v>0</v>
      </c>
      <c r="HZ257" s="64" t="s">
        <v>259</v>
      </c>
      <c r="IA257" s="64">
        <v>0</v>
      </c>
      <c r="IB257" s="64">
        <v>0</v>
      </c>
      <c r="IC257" s="64">
        <v>0</v>
      </c>
      <c r="ID257" s="64">
        <v>0</v>
      </c>
      <c r="IG257" s="64" t="s">
        <v>259</v>
      </c>
      <c r="IH257" s="64">
        <v>0.21</v>
      </c>
      <c r="II257" s="64">
        <v>0.47</v>
      </c>
      <c r="IJ257" s="64">
        <v>0.05</v>
      </c>
      <c r="IK257" s="64">
        <v>0</v>
      </c>
      <c r="IN257" s="64" t="s">
        <v>259</v>
      </c>
      <c r="IO257" s="64">
        <v>7.0000000000000007E-2</v>
      </c>
      <c r="IP257" s="64">
        <v>0</v>
      </c>
      <c r="IQ257" s="64">
        <v>0.04</v>
      </c>
      <c r="IR257" s="64">
        <v>0</v>
      </c>
      <c r="IU257" t="s">
        <v>259</v>
      </c>
      <c r="IV257">
        <v>0.05</v>
      </c>
      <c r="IW257">
        <v>0.27</v>
      </c>
      <c r="IX257">
        <v>0</v>
      </c>
      <c r="IY257">
        <v>0</v>
      </c>
      <c r="JB257" t="s">
        <v>259</v>
      </c>
      <c r="JC257">
        <v>0.05</v>
      </c>
      <c r="JD257">
        <v>0</v>
      </c>
      <c r="JE257">
        <v>0.09</v>
      </c>
      <c r="JF257">
        <v>0</v>
      </c>
      <c r="JI257" s="64" t="s">
        <v>259</v>
      </c>
      <c r="JJ257" s="64">
        <v>0.25</v>
      </c>
      <c r="JK257" s="64">
        <v>0.14000000000000001</v>
      </c>
      <c r="JL257" s="64">
        <v>0.19</v>
      </c>
      <c r="JM257" s="64">
        <v>0</v>
      </c>
      <c r="JP257" s="67" t="s">
        <v>259</v>
      </c>
      <c r="JQ257" s="67">
        <v>0.23</v>
      </c>
      <c r="JR257" s="67">
        <v>0.52</v>
      </c>
      <c r="JS257" s="67">
        <v>0</v>
      </c>
      <c r="JT257" s="67">
        <v>0</v>
      </c>
    </row>
    <row r="259" spans="1:280"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58" t="str">
        <f>GY260&amp;GY261</f>
        <v xml:space="preserve"> NOVIEMBRE 19T.ESPAÑA</v>
      </c>
      <c r="GZ259" s="58" t="str">
        <f>GY260&amp;GZ261</f>
        <v xml:space="preserve"> NOVIEMBRE 19HIPERMERCADOS</v>
      </c>
      <c r="HA259" s="58" t="str">
        <f>GY260&amp;HA261</f>
        <v xml:space="preserve"> NOVIEMBRE 19SUPER+AUTOS</v>
      </c>
      <c r="HB259" s="58"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4" t="str">
        <f>JQ260&amp;JQ261</f>
        <v xml:space="preserve"> SEPTIEMBRE 20T.ESPAÑA</v>
      </c>
      <c r="JR259" s="64" t="str">
        <f>JQ260&amp;JR261</f>
        <v xml:space="preserve"> SEPTIEMBRE 20HIPERMERCADOS</v>
      </c>
      <c r="JS259" s="64" t="str">
        <f>JQ260&amp;JS261</f>
        <v xml:space="preserve"> SEPTIEMBRE 20SUPER+AUTOS</v>
      </c>
      <c r="JT259" s="64" t="str">
        <f>JQ260&amp;JT261</f>
        <v xml:space="preserve"> SEPTIEMBRE 20DISCOUNTS</v>
      </c>
    </row>
    <row r="260" spans="1:280" x14ac:dyDescent="0.3">
      <c r="A260" s="86" t="s">
        <v>265</v>
      </c>
      <c r="B260" s="86"/>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C260" s="6"/>
      <c r="FD260" s="6"/>
      <c r="FE260" s="6"/>
      <c r="FI260" s="6" t="str">
        <f>MID(FH3,6,LEN(FH3)-15)</f>
        <v xml:space="preserve"> MAYO 19</v>
      </c>
      <c r="FJ260" s="6"/>
      <c r="FK260" s="6"/>
      <c r="FL260" s="6"/>
      <c r="FP260" s="6" t="str">
        <f>MID(FO3,6,LEN(FO3)-15)</f>
        <v xml:space="preserve"> JUNIO 19</v>
      </c>
      <c r="FQ260" s="6"/>
      <c r="FR260" s="6"/>
      <c r="FS260" s="6"/>
      <c r="FW260" s="6" t="str">
        <f>MID(FV3,6,LEN(FV3)-15)</f>
        <v xml:space="preserve"> JULIO 19</v>
      </c>
      <c r="FX260" s="6"/>
      <c r="FY260" s="6"/>
      <c r="FZ260" s="6"/>
      <c r="GD260" s="6" t="str">
        <f>MID(GC3,6,LEN(GC3)-15)</f>
        <v xml:space="preserve"> AGOSTO 19</v>
      </c>
      <c r="GK260" s="58" t="str">
        <f>MID(GJ3,6,LEN(GJ3)-15)</f>
        <v xml:space="preserve"> SEPTIEMBRE 19</v>
      </c>
      <c r="GR260" s="58" t="str">
        <f>MID(GQ3,6,LEN(GQ3)-15)</f>
        <v xml:space="preserve"> OCTUBRE 19</v>
      </c>
      <c r="GS260" s="58"/>
      <c r="GT260" s="58"/>
      <c r="GU260" s="58"/>
      <c r="GY260" s="58"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c r="IV260" s="64" t="str">
        <f>MID(IU3,6,LEN(IU3)-15)</f>
        <v xml:space="preserve"> JUNIO 20</v>
      </c>
      <c r="IW260" s="64"/>
      <c r="IX260" s="64"/>
      <c r="IY260" s="64"/>
      <c r="JC260" s="64" t="str">
        <f>MID(JB3,6,LEN(JB3)-15)</f>
        <v xml:space="preserve"> JULIO 20</v>
      </c>
      <c r="JD260" s="64"/>
      <c r="JE260" s="64"/>
      <c r="JF260" s="64"/>
      <c r="JJ260" s="64" t="str">
        <f>MID(JI3,6,LEN(JI3)-15)</f>
        <v xml:space="preserve"> AGOSTO 20</v>
      </c>
      <c r="JQ260" s="64" t="str">
        <f>MID(JP3,6,LEN(JP3)-15)</f>
        <v xml:space="preserve"> SEPTIEMBRE 20</v>
      </c>
    </row>
    <row r="261" spans="1:280"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row>
    <row r="262" spans="1:280" x14ac:dyDescent="0.3">
      <c r="A262" s="14">
        <f>'TAM Aceite de Oliva'!B10</f>
        <v>0</v>
      </c>
      <c r="B262" s="14">
        <f>'TAM Aceite de Oliva'!C10</f>
        <v>2</v>
      </c>
      <c r="C262" s="14"/>
      <c r="D262" s="9">
        <f>SUMIF('Aceite de Oliva'!$B6:$B257,"&lt;="&amp;$B262,'Aceite de Oliva'!D$6:D$257)</f>
        <v>0.19</v>
      </c>
      <c r="E262" s="9">
        <f>SUMIF('Aceite de Oliva'!$B6:$B257,"&lt;="&amp;$B262,'Aceite de Oliva'!E$6:E$257)</f>
        <v>0</v>
      </c>
      <c r="F262" s="9">
        <f>SUMIF('Aceite de Oliva'!$B6:$B257,"&lt;="&amp;$B262,'Aceite de Oliva'!F$6:F$257)</f>
        <v>0.1</v>
      </c>
      <c r="G262" s="9">
        <f>SUMIF('Aceite de Oliva'!$B6:$B257,"&lt;="&amp;$B262,'Aceite de Oliva'!G$6:G$257)</f>
        <v>0</v>
      </c>
      <c r="H262" s="14"/>
      <c r="I262" s="14"/>
      <c r="J262" s="14"/>
      <c r="K262" s="9">
        <f>SUMIF('Aceite de Oliva'!$B6:$B257,"&lt;="&amp;$B262,'Aceite de Oliva'!K$6:K$257)</f>
        <v>0.47</v>
      </c>
      <c r="L262" s="9">
        <f>SUMIF('Aceite de Oliva'!$B6:$B257,"&lt;="&amp;$B262,'Aceite de Oliva'!L$6:L$257)</f>
        <v>0.15</v>
      </c>
      <c r="M262" s="9">
        <f>SUMIF('Aceite de Oliva'!$B6:$B257,"&lt;="&amp;$B262,'Aceite de Oliva'!M$6:M$257)</f>
        <v>0.54</v>
      </c>
      <c r="N262" s="9">
        <f>SUMIF('Aceite de Oliva'!$B6:$B257,"&lt;="&amp;$B262,'Aceite de Oliva'!N$6:N$257)</f>
        <v>0.12</v>
      </c>
      <c r="O262" s="14"/>
      <c r="P262" s="14"/>
      <c r="Q262" s="14"/>
      <c r="R262" s="9">
        <f>SUMIF('Aceite de Oliva'!$B6:$B257,"&lt;="&amp;$B262,'Aceite de Oliva'!R$6:R$257)</f>
        <v>0.21000000000000002</v>
      </c>
      <c r="S262" s="9">
        <f>SUMIF('Aceite de Oliva'!$B6:$B257,"&lt;="&amp;$B262,'Aceite de Oliva'!S$6:S$257)</f>
        <v>0</v>
      </c>
      <c r="T262" s="9">
        <f>SUMIF('Aceite de Oliva'!$B6:$B257,"&lt;="&amp;$B262,'Aceite de Oliva'!T$6:T$257)</f>
        <v>0.18</v>
      </c>
      <c r="U262" s="9">
        <f>SUMIF('Aceite de Oliva'!$B6:$B257,"&lt;="&amp;$B262,'Aceite de Oliva'!U$6:U$257)</f>
        <v>0</v>
      </c>
      <c r="V262" s="14"/>
      <c r="W262" s="14"/>
      <c r="X262" s="14"/>
      <c r="Y262" s="9">
        <f>SUMIF('Aceite de Oliva'!$B6:$B257,"&lt;="&amp;$B262,'Aceite de Oliva'!Y$6:Y$257)</f>
        <v>9.0000000000000011E-2</v>
      </c>
      <c r="Z262" s="9">
        <f>SUMIF('Aceite de Oliva'!$B6:$B257,"&lt;="&amp;$B262,'Aceite de Oliva'!Z$6:Z$257)</f>
        <v>0</v>
      </c>
      <c r="AA262" s="9">
        <f>SUMIF('Aceite de Oliva'!$B6:$B257,"&lt;="&amp;$B262,'Aceite de Oliva'!AA$6:AA$257)</f>
        <v>0.17</v>
      </c>
      <c r="AB262" s="9">
        <f>SUMIF('Aceite de Oliva'!$B6:$B257,"&lt;="&amp;$B262,'Aceite de Oliva'!AB$6:AB$257)</f>
        <v>0</v>
      </c>
      <c r="AC262" s="14"/>
      <c r="AD262" s="14"/>
      <c r="AE262" s="14"/>
      <c r="AF262" s="9">
        <f>SUMIF('Aceite de Oliva'!$B6:$B257,"&lt;="&amp;$B262,'Aceite de Oliva'!AF$6:AF$257)</f>
        <v>0.11</v>
      </c>
      <c r="AG262" s="9">
        <f>SUMIF('Aceite de Oliva'!$B6:$B257,"&lt;="&amp;$B262,'Aceite de Oliva'!AG$6:AG$257)</f>
        <v>0</v>
      </c>
      <c r="AH262" s="9">
        <f>SUMIF('Aceite de Oliva'!$B6:$B257,"&lt;="&amp;$B262,'Aceite de Oliva'!AH$6:AH$257)</f>
        <v>0</v>
      </c>
      <c r="AI262" s="9">
        <f>SUMIF('Aceite de Oliva'!$B6:$B257,"&lt;="&amp;$B262,'Aceite de Oliva'!AI$6:AI$257)</f>
        <v>0.39</v>
      </c>
      <c r="AJ262" s="14"/>
      <c r="AK262" s="14"/>
      <c r="AL262" s="14"/>
      <c r="AM262" s="9">
        <f>SUMIF('Aceite de Oliva'!$B6:$B257,"&lt;="&amp;$B262,'Aceite de Oliva'!AM$6:AM$257)</f>
        <v>0.32</v>
      </c>
      <c r="AN262" s="9">
        <f>SUMIF('Aceite de Oliva'!$B6:$B257,"&lt;="&amp;$B262,'Aceite de Oliva'!AN$6:AN$257)</f>
        <v>0.61</v>
      </c>
      <c r="AO262" s="9">
        <f>SUMIF('Aceite de Oliva'!$B6:$B257,"&lt;="&amp;$B262,'Aceite de Oliva'!AO$6:AO$257)</f>
        <v>0.16</v>
      </c>
      <c r="AP262" s="9">
        <f>SUMIF('Aceite de Oliva'!$B6:$B257,"&lt;="&amp;$B262,'Aceite de Oliva'!AP$6:AP$257)</f>
        <v>0.4</v>
      </c>
      <c r="AQ262" s="14"/>
      <c r="AR262" s="14"/>
      <c r="AT262" s="9">
        <f>SUMIF('Aceite de Oliva'!$B6:$B257,"&lt;="&amp;$B262,'Aceite de Oliva'!AT$6:AT$257)</f>
        <v>1.49</v>
      </c>
      <c r="AU262" s="9">
        <f>SUMIF('Aceite de Oliva'!$B6:$B257,"&lt;="&amp;$B262,'Aceite de Oliva'!AU$6:AU$257)</f>
        <v>0</v>
      </c>
      <c r="AV262" s="9">
        <f>SUMIF('Aceite de Oliva'!$B6:$B257,"&lt;="&amp;$B262,'Aceite de Oliva'!AV$6:AV$257)</f>
        <v>1.32</v>
      </c>
      <c r="AW262" s="9">
        <f>SUMIF('Aceite de Oliva'!$B6:$B257,"&lt;="&amp;$B262,'Aceite de Oliva'!AW$6:AW$257)</f>
        <v>0.41</v>
      </c>
      <c r="BA262" s="9">
        <f>SUMIF('Aceite de Oliva'!$B6:$B257,"&lt;="&amp;$B262,'Aceite de Oliva'!BA$6:BA$257)</f>
        <v>0.56000000000000005</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0.48</v>
      </c>
      <c r="BI262" s="9">
        <f>SUMIF('Aceite de Oliva'!$B6:$B257,"&lt;="&amp;$B262,'Aceite de Oliva'!BI$6:BI$257)</f>
        <v>0</v>
      </c>
      <c r="BJ262" s="9">
        <f>SUMIF('Aceite de Oliva'!$B6:$B257,"&lt;="&amp;$B262,'Aceite de Oliva'!BJ$6:BJ$257)</f>
        <v>0.22999999999999998</v>
      </c>
      <c r="BK262" s="9">
        <f>SUMIF('Aceite de Oliva'!$B6:$B257,"&lt;="&amp;$B262,'Aceite de Oliva'!BK$6:BK$257)</f>
        <v>0</v>
      </c>
      <c r="BO262" s="9">
        <f>SUMIF('Aceite de Oliva'!$B6:$B257,"&lt;="&amp;$B262,'Aceite de Oliva'!BO$6:BO$257)</f>
        <v>0.33999999999999997</v>
      </c>
      <c r="BP262" s="9">
        <f>SUMIF('Aceite de Oliva'!$B6:$B257,"&lt;="&amp;$B262,'Aceite de Oliva'!BP$6:BP$257)</f>
        <v>0</v>
      </c>
      <c r="BQ262" s="9">
        <f>SUMIF('Aceite de Oliva'!$B6:$B257,"&lt;="&amp;$B262,'Aceite de Oliva'!BQ$6:BQ$257)</f>
        <v>0.22999999999999998</v>
      </c>
      <c r="BR262" s="9">
        <f>SUMIF('Aceite de Oliva'!$B6:$B257,"&lt;="&amp;$B262,'Aceite de Oliva'!BR$6:BR$257)</f>
        <v>0</v>
      </c>
      <c r="BV262" s="9">
        <f>SUMIF('Aceite de Oliva'!$B6:$B257,"&lt;="&amp;$B262,'Aceite de Oliva'!BV$6:BV$257)</f>
        <v>0.70000000000000007</v>
      </c>
      <c r="BW262" s="9">
        <f>SUMIF('Aceite de Oliva'!$B6:$B257,"&lt;="&amp;$B262,'Aceite de Oliva'!BW$6:BW$257)</f>
        <v>0</v>
      </c>
      <c r="BX262" s="9">
        <f>SUMIF('Aceite de Oliva'!$B6:$B257,"&lt;="&amp;$B262,'Aceite de Oliva'!BX$6:BX$257)</f>
        <v>0.66999999999999993</v>
      </c>
      <c r="BY262" s="9">
        <f>SUMIF('Aceite de Oliva'!$B6:$B257,"&lt;="&amp;$B262,'Aceite de Oliva'!BY$6:BY$257)</f>
        <v>0</v>
      </c>
      <c r="CC262" s="9">
        <f>SUMIF('Aceite de Oliva'!$B6:$B257,"&lt;="&amp;$B262,'Aceite de Oliva'!CC$6:CC$257)</f>
        <v>0.55000000000000004</v>
      </c>
      <c r="CD262" s="9">
        <f>SUMIF('Aceite de Oliva'!$B6:$B257,"&lt;="&amp;$B262,'Aceite de Oliva'!CD$6:CD$257)</f>
        <v>0</v>
      </c>
      <c r="CE262" s="9">
        <f>SUMIF('Aceite de Oliva'!$B6:$B257,"&lt;="&amp;$B262,'Aceite de Oliva'!CE$6:CE$257)</f>
        <v>0.64</v>
      </c>
      <c r="CF262" s="9">
        <f>SUMIF('Aceite de Oliva'!$B6:$B257,"&lt;="&amp;$B262,'Aceite de Oliva'!CF$6:CF$257)</f>
        <v>0.16</v>
      </c>
      <c r="CJ262" s="9">
        <f>SUMIF('Aceite de Oliva'!$B6:$B257,"&lt;="&amp;$B262,'Aceite de Oliva'!CJ$6:CJ$257)</f>
        <v>0.44000000000000006</v>
      </c>
      <c r="CK262" s="9">
        <f>SUMIF('Aceite de Oliva'!$B6:$B257,"&lt;="&amp;$B262,'Aceite de Oliva'!CK$6:CK$257)</f>
        <v>0.3</v>
      </c>
      <c r="CL262" s="9">
        <f>SUMIF('Aceite de Oliva'!$B6:$B257,"&lt;="&amp;$B262,'Aceite de Oliva'!CL$6:CL$257)</f>
        <v>0.25</v>
      </c>
      <c r="CM262" s="9">
        <f>SUMIF('Aceite de Oliva'!$B6:$B257,"&lt;="&amp;$B262,'Aceite de Oliva'!CM$6:CM$257)</f>
        <v>0</v>
      </c>
      <c r="CQ262" s="9">
        <f>SUMIF('Aceite de Oliva'!$B6:$B257,"&lt;="&amp;$B262,'Aceite de Oliva'!CQ$6:CQ$257)</f>
        <v>0.08</v>
      </c>
      <c r="CR262" s="9">
        <f>SUMIF('Aceite de Oliva'!$B6:$B257,"&lt;="&amp;$B262,'Aceite de Oliva'!CR$6:CR$257)</f>
        <v>0.42</v>
      </c>
      <c r="CS262" s="9">
        <f>SUMIF('Aceite de Oliva'!$B6:$B257,"&lt;="&amp;$B262,'Aceite de Oliva'!CS$6:CS$257)</f>
        <v>0</v>
      </c>
      <c r="CT262" s="9">
        <f>SUMIF('Aceite de Oliva'!$B6:$B257,"&lt;="&amp;$B262,'Aceite de Oliva'!CT$6:CT$257)</f>
        <v>0</v>
      </c>
      <c r="CX262" s="9">
        <f>SUMIF('Aceite de Oliva'!$B6:$B257,"&lt;="&amp;$B262,'Aceite de Oliva'!CX$6:CX$257)</f>
        <v>0.48</v>
      </c>
      <c r="CY262" s="9">
        <f>SUMIF('Aceite de Oliva'!$B6:$B257,"&lt;="&amp;$B262,'Aceite de Oliva'!CY$6:CY$257)</f>
        <v>0.52</v>
      </c>
      <c r="CZ262" s="9">
        <f>SUMIF('Aceite de Oliva'!$B6:$B257,"&lt;="&amp;$B262,'Aceite de Oliva'!CZ$6:CZ$257)</f>
        <v>0</v>
      </c>
      <c r="DA262" s="9">
        <f>SUMIF('Aceite de Oliva'!$B6:$B257,"&lt;="&amp;$B262,'Aceite de Oliva'!DA$6:DA$257)</f>
        <v>0</v>
      </c>
      <c r="DE262" s="9">
        <f>SUMIF('Aceite de Oliva'!$B6:$B257,"&lt;="&amp;$B262,'Aceite de Oliva'!DE$6:DE$257)</f>
        <v>0.28000000000000003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0.66</v>
      </c>
      <c r="DM262" s="9">
        <f>SUMIF('Aceite de Oliva'!$B6:$B257,"&lt;="&amp;$B262,'Aceite de Oliva'!DM$6:DM$257)</f>
        <v>0.56000000000000005</v>
      </c>
      <c r="DN262" s="9">
        <f>SUMIF('Aceite de Oliva'!$B6:$B257,"&lt;="&amp;$B262,'Aceite de Oliva'!DN$6:DN$257)</f>
        <v>0.74</v>
      </c>
      <c r="DO262" s="9">
        <f>SUMIF('Aceite de Oliva'!$B6:$B257,"&lt;="&amp;$B262,'Aceite de Oliva'!DO$6:DO$257)</f>
        <v>0</v>
      </c>
      <c r="DS262" s="9">
        <f>SUMIF('Aceite de Oliva'!$B6:$B257,"&lt;="&amp;$B262,'Aceite de Oliva'!DS$6:DS$257)</f>
        <v>0.15000000000000002</v>
      </c>
      <c r="DT262" s="9">
        <f>SUMIF('Aceite de Oliva'!$B6:$B257,"&lt;="&amp;$B262,'Aceite de Oliva'!DT$6:DT$257)</f>
        <v>0</v>
      </c>
      <c r="DU262" s="9">
        <f>SUMIF('Aceite de Oliva'!$B6:$B257,"&lt;="&amp;$B262,'Aceite de Oliva'!DU$6:DU$257)</f>
        <v>0</v>
      </c>
      <c r="DV262" s="9">
        <f>SUMIF('Aceite de Oliva'!$B6:$B257,"&lt;="&amp;$B262,'Aceite de Oliva'!DV$6:DV$257)</f>
        <v>0</v>
      </c>
      <c r="DZ262" s="9">
        <f>SUMIF('Aceite de Oliva'!$B6:$B257,"&lt;="&amp;$B262,'Aceite de Oliva'!DZ$6:DZ$257)</f>
        <v>0.24</v>
      </c>
      <c r="EA262" s="9">
        <f>SUMIF('Aceite de Oliva'!$B6:$B257,"&lt;="&amp;$B262,'Aceite de Oliva'!EA$6:EA$257)</f>
        <v>0</v>
      </c>
      <c r="EB262" s="9">
        <f>SUMIF('Aceite de Oliva'!$B6:$B257,"&lt;="&amp;$B262,'Aceite de Oliva'!EB$6:EB$257)</f>
        <v>0.28000000000000003</v>
      </c>
      <c r="EC262" s="9">
        <f>SUMIF('Aceite de Oliva'!$B6:$B257,"&lt;="&amp;$B262,'Aceite de Oliva'!EC$6:EC$257)</f>
        <v>0</v>
      </c>
      <c r="EG262" s="9">
        <f>SUMIF('Aceite de Oliva'!$B6:$B257,"&lt;="&amp;$B262,'Aceite de Oliva'!EG$6:EG$257)</f>
        <v>0.34</v>
      </c>
      <c r="EH262" s="9">
        <f>SUMIF('Aceite de Oliva'!$B6:$B257,"&lt;="&amp;$B262,'Aceite de Oliva'!EH$6:EH$257)</f>
        <v>0</v>
      </c>
      <c r="EI262" s="9">
        <f>SUMIF('Aceite de Oliva'!$B6:$B257,"&lt;="&amp;$B262,'Aceite de Oliva'!EI$6:EI$257)</f>
        <v>0.18</v>
      </c>
      <c r="EJ262" s="9">
        <f>SUMIF('Aceite de Oliva'!$B6:$B257,"&lt;="&amp;$B262,'Aceite de Oliva'!EJ$6:EJ$257)</f>
        <v>0</v>
      </c>
      <c r="EN262" s="9">
        <f>SUMIF('Aceite de Oliva'!$B6:$B257,"&lt;="&amp;$B262,'Aceite de Oliva'!EN$6:EN$257)</f>
        <v>0.31000000000000005</v>
      </c>
      <c r="EO262" s="9">
        <f>SUMIF('Aceite de Oliva'!$B6:$B257,"&lt;="&amp;$B262,'Aceite de Oliva'!EO$6:EO$257)</f>
        <v>0.47</v>
      </c>
      <c r="EP262" s="9">
        <f>SUMIF('Aceite de Oliva'!$B6:$B257,"&lt;="&amp;$B262,'Aceite de Oliva'!EP$6:EP$257)</f>
        <v>0.22000000000000003</v>
      </c>
      <c r="EQ262" s="9">
        <f>SUMIF('Aceite de Oliva'!$B6:$B257,"&lt;="&amp;$B262,'Aceite de Oliva'!EQ$6:EQ$257)</f>
        <v>0</v>
      </c>
      <c r="EU262" s="9">
        <f>SUMIF('Aceite de Oliva'!$B6:$B257,"&lt;="&amp;$B262,'Aceite de Oliva'!EU$6:EU$257)</f>
        <v>0.15000000000000002</v>
      </c>
      <c r="EV262" s="9">
        <f>SUMIF('Aceite de Oliva'!$B6:$B257,"&lt;="&amp;$B262,'Aceite de Oliva'!EV$6:EV$257)</f>
        <v>0</v>
      </c>
      <c r="EW262" s="9">
        <f>SUMIF('Aceite de Oliva'!$B6:$B257,"&lt;="&amp;$B262,'Aceite de Oliva'!EW$6:EW$257)</f>
        <v>0.25</v>
      </c>
      <c r="EX262" s="9">
        <f>SUMIF('Aceite de Oliva'!$B6:$B257,"&lt;="&amp;$B262,'Aceite de Oliva'!EX$6:EX$257)</f>
        <v>0</v>
      </c>
      <c r="FB262" s="9">
        <f>SUMIF('Aceite de Oliva'!$B6:$B257,"&lt;="&amp;$B262,'Aceite de Oliva'!FB$6:FB$257)</f>
        <v>1.1099999999999999</v>
      </c>
      <c r="FC262" s="9">
        <f>SUMIF('Aceite de Oliva'!$B6:$B257,"&lt;="&amp;$B262,'Aceite de Oliva'!FC$6:FC$257)</f>
        <v>0.46</v>
      </c>
      <c r="FD262" s="9">
        <f>SUMIF('Aceite de Oliva'!$B6:$B257,"&lt;="&amp;$B262,'Aceite de Oliva'!FD$6:FD$257)</f>
        <v>1.1599999999999999</v>
      </c>
      <c r="FE262" s="9">
        <f>SUMIF('Aceite de Oliva'!$B6:$B257,"&lt;="&amp;$B262,'Aceite de Oliva'!FE$6:FE$257)</f>
        <v>0.2</v>
      </c>
      <c r="FI262" s="9">
        <f>SUMIF('Aceite de Oliva'!$B6:$B257,"&lt;="&amp;$B262,'Aceite de Oliva'!FI$6:FI$257)</f>
        <v>2.4300000000000002</v>
      </c>
      <c r="FJ262" s="9">
        <f>SUMIF('Aceite de Oliva'!$B6:$B257,"&lt;="&amp;$B262,'Aceite de Oliva'!FJ$6:FJ$257)</f>
        <v>1.67</v>
      </c>
      <c r="FK262" s="9">
        <f>SUMIF('Aceite de Oliva'!$B6:$B257,"&lt;="&amp;$B262,'Aceite de Oliva'!FK$6:FK$257)</f>
        <v>2.7199999999999998</v>
      </c>
      <c r="FL262" s="9">
        <f>SUMIF('Aceite de Oliva'!$B6:$B257,"&lt;="&amp;$B262,'Aceite de Oliva'!FL$6:FL$257)</f>
        <v>2.23</v>
      </c>
      <c r="FP262" s="9">
        <f>SUMIF('Aceite de Oliva'!$B6:$B257,"&lt;="&amp;$B262,'Aceite de Oliva'!FP$6:FP$257)</f>
        <v>2.6399999999999997</v>
      </c>
      <c r="FQ262" s="9">
        <f>SUMIF('Aceite de Oliva'!$B6:$B257,"&lt;="&amp;$B262,'Aceite de Oliva'!FQ$6:FQ$257)</f>
        <v>1.1299999999999999</v>
      </c>
      <c r="FR262" s="9">
        <f>SUMIF('Aceite de Oliva'!$B6:$B257,"&lt;="&amp;$B262,'Aceite de Oliva'!FR$6:FR$257)</f>
        <v>3.21</v>
      </c>
      <c r="FS262" s="9">
        <f>SUMIF('Aceite de Oliva'!$B6:$B257,"&lt;="&amp;$B262,'Aceite de Oliva'!FS$6:FS$257)</f>
        <v>2.2200000000000002</v>
      </c>
      <c r="FW262" s="9">
        <f>SUMIF('Aceite de Oliva'!$B6:$B257,"&lt;="&amp;$B262,'Aceite de Oliva'!FW$6:FW$257)</f>
        <v>1.1200000000000001</v>
      </c>
      <c r="FX262" s="9">
        <f>SUMIF('Aceite de Oliva'!$B6:$B257,"&lt;="&amp;$B262,'Aceite de Oliva'!FX$6:FX$257)</f>
        <v>0.97</v>
      </c>
      <c r="FY262" s="9">
        <f>SUMIF('Aceite de Oliva'!$B6:$B257,"&lt;="&amp;$B262,'Aceite de Oliva'!FY$6:FY$257)</f>
        <v>1.3</v>
      </c>
      <c r="FZ262" s="9">
        <f>SUMIF('Aceite de Oliva'!$B6:$B257,"&lt;="&amp;$B262,'Aceite de Oliva'!FZ$6:FZ$257)</f>
        <v>0.22</v>
      </c>
      <c r="GD262" s="9">
        <f>SUMIF('Aceite de Oliva'!$B6:$B257,"&lt;="&amp;$B262,'Aceite de Oliva'!GD$6:GD$257)</f>
        <v>0.91999999999999993</v>
      </c>
      <c r="GE262" s="9">
        <f>SUMIF('Aceite de Oliva'!$B6:$B257,"&lt;="&amp;$B262,'Aceite de Oliva'!GE$6:GE$257)</f>
        <v>0.16</v>
      </c>
      <c r="GF262" s="9">
        <f>SUMIF('Aceite de Oliva'!$B6:$B257,"&lt;="&amp;$B262,'Aceite de Oliva'!GF$6:GF$257)</f>
        <v>0.92</v>
      </c>
      <c r="GG262" s="9">
        <f>SUMIF('Aceite de Oliva'!$B6:$B257,"&lt;="&amp;$B262,'Aceite de Oliva'!GG$6:GG$257)</f>
        <v>1.85</v>
      </c>
      <c r="GK262" s="9">
        <f>SUMIF('Aceite de Oliva'!$B6:$B257,"&lt;="&amp;$B262,'Aceite de Oliva'!GK$6:GK$257)</f>
        <v>1.24</v>
      </c>
      <c r="GL262" s="9">
        <f>SUMIF('Aceite de Oliva'!$B6:$B257,"&lt;="&amp;$B262,'Aceite de Oliva'!GL$6:GL$257)</f>
        <v>2.2599999999999998</v>
      </c>
      <c r="GM262" s="9">
        <f>SUMIF('Aceite de Oliva'!$B6:$B257,"&lt;="&amp;$B262,'Aceite de Oliva'!GM$6:GM$257)</f>
        <v>0.41</v>
      </c>
      <c r="GN262" s="9">
        <f>SUMIF('Aceite de Oliva'!$B6:$B257,"&lt;="&amp;$B262,'Aceite de Oliva'!GN$6:GN$257)</f>
        <v>1.26</v>
      </c>
      <c r="GR262" s="9">
        <f>SUMIF('Aceite de Oliva'!$B6:$B257,"&lt;="&amp;$B262,'Aceite de Oliva'!GR$6:GR$257)</f>
        <v>0.98</v>
      </c>
      <c r="GS262" s="9">
        <f>SUMIF('Aceite de Oliva'!$B6:$B257,"&lt;="&amp;$B262,'Aceite de Oliva'!GS$6:GS$257)</f>
        <v>1.6</v>
      </c>
      <c r="GT262" s="9">
        <f>SUMIF('Aceite de Oliva'!$B6:$B257,"&lt;="&amp;$B262,'Aceite de Oliva'!GT$6:GT$257)</f>
        <v>0.96</v>
      </c>
      <c r="GU262" s="9">
        <f>SUMIF('Aceite de Oliva'!$B6:$B257,"&lt;="&amp;$B262,'Aceite de Oliva'!GU$6:GU$257)</f>
        <v>0.57999999999999996</v>
      </c>
      <c r="GY262" s="9">
        <f>SUMIF('Aceite de Oliva'!$B6:$B257,"&lt;="&amp;$B262,'Aceite de Oliva'!GY$6:GY$257)</f>
        <v>1.1000000000000001</v>
      </c>
      <c r="GZ262" s="9">
        <f>SUMIF('Aceite de Oliva'!$B6:$B257,"&lt;="&amp;$B262,'Aceite de Oliva'!GZ$6:GZ$257)</f>
        <v>0.67</v>
      </c>
      <c r="HA262" s="9">
        <f>SUMIF('Aceite de Oliva'!$B6:$B257,"&lt;="&amp;$B262,'Aceite de Oliva'!HA$6:HA$257)</f>
        <v>0.75</v>
      </c>
      <c r="HB262" s="9">
        <f>SUMIF('Aceite de Oliva'!$B6:$B257,"&lt;="&amp;$B262,'Aceite de Oliva'!HB$6:HB$257)</f>
        <v>1.58</v>
      </c>
      <c r="HF262" s="9">
        <f>SUMIF('Aceite de Oliva'!$B6:$B257,"&lt;="&amp;$B262,'Aceite de Oliva'!HF$6:HF$257)</f>
        <v>1.56</v>
      </c>
      <c r="HG262" s="9">
        <f>SUMIF('Aceite de Oliva'!$B6:$B257,"&lt;="&amp;$B262,'Aceite de Oliva'!HG$6:HG$257)</f>
        <v>1.01</v>
      </c>
      <c r="HH262" s="9">
        <f>SUMIF('Aceite de Oliva'!$B6:$B257,"&lt;="&amp;$B262,'Aceite de Oliva'!HH$6:HH$257)</f>
        <v>1.9100000000000001</v>
      </c>
      <c r="HI262" s="9">
        <f>SUMIF('Aceite de Oliva'!$B6:$B257,"&lt;="&amp;$B262,'Aceite de Oliva'!HI$6:HI$257)</f>
        <v>1.4300000000000002</v>
      </c>
      <c r="HM262" s="9">
        <f>SUMIF('Aceite de Oliva'!$B6:$B257,"&lt;="&amp;$B262,'Aceite de Oliva'!HM$6:HM$257)</f>
        <v>1.6099999999999999</v>
      </c>
      <c r="HN262" s="9">
        <f>SUMIF('Aceite de Oliva'!$B6:$B257,"&lt;="&amp;$B262,'Aceite de Oliva'!HN$6:HN$257)</f>
        <v>0.47</v>
      </c>
      <c r="HO262" s="9">
        <f>SUMIF('Aceite de Oliva'!$B6:$B257,"&lt;="&amp;$B262,'Aceite de Oliva'!HO$6:HO$257)</f>
        <v>2.0299999999999998</v>
      </c>
      <c r="HP262" s="9">
        <f>SUMIF('Aceite de Oliva'!$B6:$B257,"&lt;="&amp;$B262,'Aceite de Oliva'!HP$6:HP$257)</f>
        <v>1.46</v>
      </c>
      <c r="HT262" s="9">
        <f>SUMIF('Aceite de Oliva'!$B6:$B257,"&lt;="&amp;$B262,'Aceite de Oliva'!HT$6:HT$257)</f>
        <v>1.85</v>
      </c>
      <c r="HU262" s="9">
        <f>SUMIF('Aceite de Oliva'!$B6:$B257,"&lt;="&amp;$B262,'Aceite de Oliva'!HU$6:HU$257)</f>
        <v>0.41</v>
      </c>
      <c r="HV262" s="9">
        <f>SUMIF('Aceite de Oliva'!$B6:$B257,"&lt;="&amp;$B262,'Aceite de Oliva'!HV$6:HV$257)</f>
        <v>1.21</v>
      </c>
      <c r="HW262" s="9">
        <f>SUMIF('Aceite de Oliva'!$B6:$B257,"&lt;="&amp;$B262,'Aceite de Oliva'!HW$6:HW$257)</f>
        <v>2.57</v>
      </c>
      <c r="IA262" s="9">
        <f>SUMIF('Aceite de Oliva'!$B6:$B257,"&lt;="&amp;$B262,'Aceite de Oliva'!IA$6:IA$257)</f>
        <v>2.54</v>
      </c>
      <c r="IB262" s="9">
        <f>SUMIF('Aceite de Oliva'!$B6:$B257,"&lt;="&amp;$B262,'Aceite de Oliva'!IB$6:IB$257)</f>
        <v>3.04</v>
      </c>
      <c r="IC262" s="9">
        <f>SUMIF('Aceite de Oliva'!$B6:$B257,"&lt;="&amp;$B262,'Aceite de Oliva'!IC$6:IC$257)</f>
        <v>1.9300000000000002</v>
      </c>
      <c r="ID262" s="9">
        <f>SUMIF('Aceite de Oliva'!$B6:$B257,"&lt;="&amp;$B262,'Aceite de Oliva'!ID$6:ID$257)</f>
        <v>2.8099999999999996</v>
      </c>
      <c r="IH262" s="9">
        <f>SUMIF('Aceite de Oliva'!$B6:$B257,"&lt;="&amp;$B262,'Aceite de Oliva'!IH$6:IH$257)</f>
        <v>3.1</v>
      </c>
      <c r="II262" s="9">
        <f>SUMIF('Aceite de Oliva'!$B6:$B257,"&lt;="&amp;$B262,'Aceite de Oliva'!II$6:II$257)</f>
        <v>6.92</v>
      </c>
      <c r="IJ262" s="9">
        <f>SUMIF('Aceite de Oliva'!$B6:$B257,"&lt;="&amp;$B262,'Aceite de Oliva'!IJ$6:IJ$257)</f>
        <v>2.09</v>
      </c>
      <c r="IK262" s="9">
        <f>SUMIF('Aceite de Oliva'!$B6:$B257,"&lt;="&amp;$B262,'Aceite de Oliva'!IK$6:IK$257)</f>
        <v>3.7199999999999998</v>
      </c>
      <c r="IO262" s="9">
        <f>SUMIF('Aceite de Oliva'!$B6:$B257,"&lt;="&amp;$B262,'Aceite de Oliva'!IO$6:IO$257)</f>
        <v>1.7599999999999998</v>
      </c>
      <c r="IP262" s="9">
        <f>SUMIF('Aceite de Oliva'!$B6:$B257,"&lt;="&amp;$B262,'Aceite de Oliva'!IP$6:IP$257)</f>
        <v>4.32</v>
      </c>
      <c r="IQ262" s="9">
        <f>SUMIF('Aceite de Oliva'!$B6:$B257,"&lt;="&amp;$B262,'Aceite de Oliva'!IQ$6:IQ$257)</f>
        <v>1.25</v>
      </c>
      <c r="IR262" s="9">
        <f>SUMIF('Aceite de Oliva'!$B6:$B257,"&lt;="&amp;$B262,'Aceite de Oliva'!IR$6:IR$257)</f>
        <v>1.34</v>
      </c>
      <c r="IV262" s="9">
        <f>SUMIF('Aceite de Oliva'!$B6:$B257,"&lt;="&amp;$B262,'Aceite de Oliva'!IV$6:IV$257)</f>
        <v>4.3100000000000005</v>
      </c>
      <c r="IW262" s="9">
        <f>SUMIF('Aceite de Oliva'!$B6:$B257,"&lt;="&amp;$B262,'Aceite de Oliva'!IW$6:IW$257)</f>
        <v>11.23</v>
      </c>
      <c r="IX262" s="9">
        <f>SUMIF('Aceite de Oliva'!$B6:$B257,"&lt;="&amp;$B262,'Aceite de Oliva'!IX$6:IX$257)</f>
        <v>2.34</v>
      </c>
      <c r="IY262" s="9">
        <f>SUMIF('Aceite de Oliva'!$B6:$B257,"&lt;="&amp;$B262,'Aceite de Oliva'!IY$6:IY$257)</f>
        <v>2.0299999999999998</v>
      </c>
      <c r="JC262" s="9">
        <f>SUMIF('Aceite de Oliva'!$B6:$B257,"&lt;="&amp;$B262,'Aceite de Oliva'!JC$6:JC$257)</f>
        <v>3.28</v>
      </c>
      <c r="JD262" s="9">
        <f>SUMIF('Aceite de Oliva'!$B6:$B257,"&lt;="&amp;$B262,'Aceite de Oliva'!JD$6:JD$257)</f>
        <v>7.38</v>
      </c>
      <c r="JE262" s="9">
        <f>SUMIF('Aceite de Oliva'!$B6:$B257,"&lt;="&amp;$B262,'Aceite de Oliva'!JE$6:JE$257)</f>
        <v>2.14</v>
      </c>
      <c r="JF262" s="9">
        <f>SUMIF('Aceite de Oliva'!$B6:$B257,"&lt;="&amp;$B262,'Aceite de Oliva'!JF$6:JF$257)</f>
        <v>3.13</v>
      </c>
      <c r="JJ262" s="9">
        <f>SUMIF('Aceite de Oliva'!$B6:$B257,"&lt;="&amp;$B262,'Aceite de Oliva'!JJ$6:JJ$257)</f>
        <v>3.74</v>
      </c>
      <c r="JK262" s="9">
        <f>SUMIF('Aceite de Oliva'!$B6:$B257,"&lt;="&amp;$B262,'Aceite de Oliva'!JK$6:JK$257)</f>
        <v>11.93</v>
      </c>
      <c r="JL262" s="9">
        <f>SUMIF('Aceite de Oliva'!$B6:$B257,"&lt;="&amp;$B262,'Aceite de Oliva'!JL$6:JL$257)</f>
        <v>1.94</v>
      </c>
      <c r="JM262" s="9">
        <f>SUMIF('Aceite de Oliva'!$B6:$B257,"&lt;="&amp;$B262,'Aceite de Oliva'!JM$6:JM$257)</f>
        <v>0.37</v>
      </c>
      <c r="JQ262" s="9">
        <f>SUMIF('Aceite de Oliva'!$B6:$B257,"&lt;="&amp;$B262,'Aceite de Oliva'!JQ$6:JQ$257)</f>
        <v>4.76</v>
      </c>
      <c r="JR262" s="9">
        <f>SUMIF('Aceite de Oliva'!$B6:$B257,"&lt;="&amp;$B262,'Aceite de Oliva'!JR$6:JR$257)</f>
        <v>15.12</v>
      </c>
      <c r="JS262" s="9">
        <f>SUMIF('Aceite de Oliva'!$B6:$B257,"&lt;="&amp;$B262,'Aceite de Oliva'!JS$6:JS$257)</f>
        <v>1.73</v>
      </c>
      <c r="JT262" s="9">
        <f>SUMIF('Aceite de Oliva'!$B6:$B257,"&lt;="&amp;$B262,'Aceite de Oliva'!JT$6:JT$257)</f>
        <v>2.7</v>
      </c>
    </row>
    <row r="263" spans="1:280" x14ac:dyDescent="0.3">
      <c r="A263" s="14">
        <f>'TAM Aceite de Oliva'!B11</f>
        <v>2</v>
      </c>
      <c r="B263" s="14">
        <f>'TAM Aceite de Oliva'!C11</f>
        <v>2.1</v>
      </c>
      <c r="C263" s="14"/>
      <c r="D263" s="8">
        <f>SUMIFS('Aceite de Oliva'!D$6:D$257,'Aceite de Oliva'!$A$6:$A$257,"&gt;="&amp;$A263,'Aceite de Oliva'!$B$6:$B$257,"&lt;="&amp;$B263)</f>
        <v>0.13</v>
      </c>
      <c r="E263" s="8">
        <f>SUMIFS('Aceite de Oliva'!E$6:E$257,'Aceite de Oliva'!$A$6:$A$257,"&gt;="&amp;$A263,'Aceite de Oliva'!$B$6:$B$257,"&lt;="&amp;$B263)</f>
        <v>0</v>
      </c>
      <c r="F263" s="8">
        <f>SUMIFS('Aceite de Oliva'!F$6:F$257,'Aceite de Oliva'!$A$6:$A$257,"&gt;="&amp;$A263,'Aceite de Oliva'!$B$6:$B$257,"&lt;="&amp;$B263)</f>
        <v>0.16</v>
      </c>
      <c r="G263" s="8">
        <f>SUMIFS('Aceite de Oliva'!G$6:G$257,'Aceite de Oliva'!$A$6:$A$257,"&gt;="&amp;$A263,'Aceite de Oliva'!$B$6:$B$257,"&lt;="&amp;$B263)</f>
        <v>0</v>
      </c>
      <c r="H263" s="14"/>
      <c r="I263" s="14"/>
      <c r="J263" s="14"/>
      <c r="K263" s="8">
        <f>SUMIFS('Aceite de Oliva'!K$6:K$257,'Aceite de Oliva'!$A$6:$A$257,"&gt;="&amp;$A263,'Aceite de Oliva'!$B$6:$B$257,"&lt;="&amp;$B263)</f>
        <v>0.02</v>
      </c>
      <c r="L263" s="8">
        <f>SUMIFS('Aceite de Oliva'!L$6:L$257,'Aceite de Oliva'!$A$6:$A$257,"&gt;="&amp;$A263,'Aceite de Oliva'!$B$6:$B$257,"&lt;="&amp;$B263)</f>
        <v>0.16</v>
      </c>
      <c r="M263" s="8">
        <f>SUMIFS('Aceite de Oliva'!M$6:M$257,'Aceite de Oliva'!$A$6:$A$257,"&gt;="&amp;$A263,'Aceite de Oliva'!$B$6:$B$257,"&lt;="&amp;$B263)</f>
        <v>0</v>
      </c>
      <c r="N263" s="8">
        <f>SUMIFS('Aceite de Oliva'!N$6:N$257,'Aceite de Oliva'!$A$6:$A$257,"&gt;="&amp;$A263,'Aceite de Oliva'!$B$6:$B$257,"&lt;="&amp;$B263)</f>
        <v>0</v>
      </c>
      <c r="O263" s="14"/>
      <c r="P263" s="14"/>
      <c r="Q263" s="14"/>
      <c r="R263" s="8">
        <f>SUMIFS('Aceite de Oliva'!R$6:R$257,'Aceite de Oliva'!$A$6:$A$257,"&gt;="&amp;$A263,'Aceite de Oliva'!$B$6:$B$257,"&lt;="&amp;$B263)</f>
        <v>0.23</v>
      </c>
      <c r="S263" s="8">
        <f>SUMIFS('Aceite de Oliva'!S$6:S$257,'Aceite de Oliva'!$A$6:$A$257,"&gt;="&amp;$A263,'Aceite de Oliva'!$B$6:$B$257,"&lt;="&amp;$B263)</f>
        <v>0</v>
      </c>
      <c r="T263" s="8">
        <f>SUMIFS('Aceite de Oliva'!T$6:T$257,'Aceite de Oliva'!$A$6:$A$257,"&gt;="&amp;$A263,'Aceite de Oliva'!$B$6:$B$257,"&lt;="&amp;$B263)</f>
        <v>0.39</v>
      </c>
      <c r="U263" s="8">
        <f>SUMIFS('Aceite de Oliva'!U$6:U$257,'Aceite de Oliva'!$A$6:$A$257,"&gt;="&amp;$A263,'Aceite de Oliva'!$B$6:$B$257,"&lt;="&amp;$B263)</f>
        <v>0</v>
      </c>
      <c r="V263" s="14"/>
      <c r="W263" s="14"/>
      <c r="X263" s="14"/>
      <c r="Y263" s="8">
        <f>SUMIFS('Aceite de Oliva'!Y$6:Y$257,'Aceite de Oliva'!$A$6:$A$257,"&gt;="&amp;$A263,'Aceite de Oliva'!$B$6:$B$257,"&lt;="&amp;$B263)</f>
        <v>0.45</v>
      </c>
      <c r="Z263" s="8">
        <f>SUMIFS('Aceite de Oliva'!Z$6:Z$257,'Aceite de Oliva'!$A$6:$A$257,"&gt;="&amp;$A263,'Aceite de Oliva'!$B$6:$B$257,"&lt;="&amp;$B263)</f>
        <v>0</v>
      </c>
      <c r="AA263" s="8">
        <f>SUMIFS('Aceite de Oliva'!AA$6:AA$257,'Aceite de Oliva'!$A$6:$A$257,"&gt;="&amp;$A263,'Aceite de Oliva'!$B$6:$B$257,"&lt;="&amp;$B263)</f>
        <v>0.5</v>
      </c>
      <c r="AB263" s="8">
        <f>SUMIFS('Aceite de Oliva'!AB$6:AB$257,'Aceite de Oliva'!$A$6:$A$257,"&gt;="&amp;$A263,'Aceite de Oliva'!$B$6:$B$257,"&lt;="&amp;$B263)</f>
        <v>0.27</v>
      </c>
      <c r="AC263" s="14"/>
      <c r="AD263" s="14"/>
      <c r="AE263" s="14"/>
      <c r="AF263" s="8">
        <f>SUMIFS('Aceite de Oliva'!AF$6:AF$257,'Aceite de Oliva'!$A$6:$A$257,"&gt;="&amp;$A263,'Aceite de Oliva'!$B$6:$B$257,"&lt;="&amp;$B263)</f>
        <v>0.04</v>
      </c>
      <c r="AG263" s="8">
        <f>SUMIFS('Aceite de Oliva'!AG$6:AG$257,'Aceite de Oliva'!$A$6:$A$257,"&gt;="&amp;$A263,'Aceite de Oliva'!$B$6:$B$257,"&lt;="&amp;$B263)</f>
        <v>0</v>
      </c>
      <c r="AH263" s="8">
        <f>SUMIFS('Aceite de Oliva'!AH$6:AH$257,'Aceite de Oliva'!$A$6:$A$257,"&gt;="&amp;$A263,'Aceite de Oliva'!$B$6:$B$257,"&lt;="&amp;$B263)</f>
        <v>0</v>
      </c>
      <c r="AI263" s="8">
        <f>SUMIFS('Aceite de Oliva'!AI$6:AI$257,'Aceite de Oliva'!$A$6:$A$257,"&gt;="&amp;$A263,'Aceite de Oliva'!$B$6:$B$257,"&lt;="&amp;$B263)</f>
        <v>0</v>
      </c>
      <c r="AJ263" s="14"/>
      <c r="AK263" s="14"/>
      <c r="AL263" s="14"/>
      <c r="AM263" s="8">
        <f>SUMIFS('Aceite de Oliva'!AM$6:AM$257,'Aceite de Oliva'!$A$6:$A$257,"&gt;="&amp;$A263,'Aceite de Oliva'!$B$6:$B$257,"&lt;="&amp;$B263)</f>
        <v>0.45999999999999996</v>
      </c>
      <c r="AN263" s="8">
        <f>SUMIFS('Aceite de Oliva'!AN$6:AN$257,'Aceite de Oliva'!$A$6:$A$257,"&gt;="&amp;$A263,'Aceite de Oliva'!$B$6:$B$257,"&lt;="&amp;$B263)</f>
        <v>0</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0.28000000000000003</v>
      </c>
      <c r="AU263" s="8">
        <f>SUMIFS('Aceite de Oliva'!AU$6:AU$257,'Aceite de Oliva'!$A$6:$A$257,"&gt;="&amp;$A263,'Aceite de Oliva'!$B$6:$B$257,"&lt;="&amp;$B263)</f>
        <v>0</v>
      </c>
      <c r="AV263" s="8">
        <f>SUMIFS('Aceite de Oliva'!AV$6:AV$257,'Aceite de Oliva'!$A$6:$A$257,"&gt;="&amp;$A263,'Aceite de Oliva'!$B$6:$B$257,"&lt;="&amp;$B263)</f>
        <v>0.45</v>
      </c>
      <c r="AW263" s="8">
        <f>SUMIFS('Aceite de Oliva'!AW$6:AW$257,'Aceite de Oliva'!$A$6:$A$257,"&gt;="&amp;$A263,'Aceite de Oliva'!$B$6:$B$257,"&lt;="&amp;$B263)</f>
        <v>0</v>
      </c>
      <c r="BA263" s="8">
        <f>SUMIFS('Aceite de Oliva'!BA$6:BA$257,'Aceite de Oliva'!$A$6:$A$257,"&gt;="&amp;$A263,'Aceite de Oliva'!$B$6:$B$257,"&lt;="&amp;$B263)</f>
        <v>0.32</v>
      </c>
      <c r="BB263" s="8">
        <f>SUMIFS('Aceite de Oliva'!BB$6:BB$257,'Aceite de Oliva'!$A$6:$A$257,"&gt;="&amp;$A263,'Aceite de Oliva'!$B$6:$B$257,"&lt;="&amp;$B263)</f>
        <v>0</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0.04</v>
      </c>
      <c r="BI263" s="8">
        <f>SUMIFS('Aceite de Oliva'!BI$6:BI$257,'Aceite de Oliva'!$A$6:$A$257,"&gt;="&amp;$A263,'Aceite de Oliva'!$B$6:$B$257,"&lt;="&amp;$B263)</f>
        <v>0</v>
      </c>
      <c r="BJ263" s="8">
        <f>SUMIFS('Aceite de Oliva'!BJ$6:BJ$257,'Aceite de Oliva'!$A$6:$A$257,"&gt;="&amp;$A263,'Aceite de Oliva'!$B$6:$B$257,"&lt;="&amp;$B263)</f>
        <v>0</v>
      </c>
      <c r="BK263" s="8">
        <f>SUMIFS('Aceite de Oliva'!BK$6:BK$257,'Aceite de Oliva'!$A$6:$A$257,"&gt;="&amp;$A263,'Aceite de Oliva'!$B$6:$B$257,"&lt;="&amp;$B263)</f>
        <v>0</v>
      </c>
      <c r="BO263" s="8">
        <f>SUMIFS('Aceite de Oliva'!BO$6:BO$257,'Aceite de Oliva'!$A$6:$A$257,"&gt;="&amp;$A263,'Aceite de Oliva'!$B$6:$B$257,"&lt;="&amp;$B263)</f>
        <v>0.03</v>
      </c>
      <c r="BP263" s="8">
        <f>SUMIFS('Aceite de Oliva'!BP$6:BP$257,'Aceite de Oliva'!$A$6:$A$257,"&gt;="&amp;$A263,'Aceite de Oliva'!$B$6:$B$257,"&lt;="&amp;$B263)</f>
        <v>0</v>
      </c>
      <c r="BQ263" s="8">
        <f>SUMIFS('Aceite de Oliva'!BQ$6:BQ$257,'Aceite de Oliva'!$A$6:$A$257,"&gt;="&amp;$A263,'Aceite de Oliva'!$B$6:$B$257,"&lt;="&amp;$B263)</f>
        <v>0.06</v>
      </c>
      <c r="BR263" s="8">
        <f>SUMIFS('Aceite de Oliva'!BR$6:BR$257,'Aceite de Oliva'!$A$6:$A$257,"&gt;="&amp;$A263,'Aceite de Oliva'!$B$6:$B$257,"&lt;="&amp;$B263)</f>
        <v>0</v>
      </c>
      <c r="BV263" s="8">
        <f>SUMIFS('Aceite de Oliva'!BV$6:BV$257,'Aceite de Oliva'!$A$6:$A$257,"&gt;="&amp;$A263,'Aceite de Oliva'!$B$6:$B$257,"&lt;="&amp;$B263)</f>
        <v>0</v>
      </c>
      <c r="BW263" s="8">
        <f>SUMIFS('Aceite de Oliva'!BW$6:BW$257,'Aceite de Oliva'!$A$6:$A$257,"&gt;="&amp;$A263,'Aceite de Oliva'!$B$6:$B$257,"&lt;="&amp;$B263)</f>
        <v>0</v>
      </c>
      <c r="BX263" s="8">
        <f>SUMIFS('Aceite de Oliva'!BX$6:BX$257,'Aceite de Oliva'!$A$6:$A$257,"&gt;="&amp;$A263,'Aceite de Oliva'!$B$6:$B$257,"&lt;="&amp;$B263)</f>
        <v>0</v>
      </c>
      <c r="BY263" s="8">
        <f>SUMIFS('Aceite de Oliva'!BY$6:BY$257,'Aceite de Oliva'!$A$6:$A$257,"&gt;="&amp;$A263,'Aceite de Oliva'!$B$6:$B$257,"&lt;="&amp;$B263)</f>
        <v>0</v>
      </c>
      <c r="CC263" s="8">
        <f>SUMIFS('Aceite de Oliva'!CC$6:CC$257,'Aceite de Oliva'!$A$6:$A$257,"&gt;="&amp;$A263,'Aceite de Oliva'!$B$6:$B$257,"&lt;="&amp;$B263)</f>
        <v>0</v>
      </c>
      <c r="CD263" s="8">
        <f>SUMIFS('Aceite de Oliva'!CD$6:CD$257,'Aceite de Oliva'!$A$6:$A$257,"&gt;="&amp;$A263,'Aceite de Oliva'!$B$6:$B$257,"&lt;="&amp;$B263)</f>
        <v>0</v>
      </c>
      <c r="CE263" s="8">
        <f>SUMIFS('Aceite de Oliva'!CE$6:CE$257,'Aceite de Oliva'!$A$6:$A$257,"&gt;="&amp;$A263,'Aceite de Oliva'!$B$6:$B$257,"&lt;="&amp;$B263)</f>
        <v>0</v>
      </c>
      <c r="CF263" s="8">
        <f>SUMIFS('Aceite de Oliva'!CF$6:CF$257,'Aceite de Oliva'!$A$6:$A$257,"&gt;="&amp;$A263,'Aceite de Oliva'!$B$6:$B$257,"&lt;="&amp;$B263)</f>
        <v>0</v>
      </c>
      <c r="CJ263" s="8">
        <f>SUMIFS('Aceite de Oliva'!CJ$6:CJ$257,'Aceite de Oliva'!$A$6:$A$257,"&gt;="&amp;$A263,'Aceite de Oliva'!$B$6:$B$257,"&lt;="&amp;$B263)</f>
        <v>0.12</v>
      </c>
      <c r="CK263" s="8">
        <f>SUMIFS('Aceite de Oliva'!CK$6:CK$257,'Aceite de Oliva'!$A$6:$A$257,"&gt;="&amp;$A263,'Aceite de Oliva'!$B$6:$B$257,"&lt;="&amp;$B263)</f>
        <v>0</v>
      </c>
      <c r="CL263" s="8">
        <f>SUMIFS('Aceite de Oliva'!CL$6:CL$257,'Aceite de Oliva'!$A$6:$A$257,"&gt;="&amp;$A263,'Aceite de Oliva'!$B$6:$B$257,"&lt;="&amp;$B263)</f>
        <v>0</v>
      </c>
      <c r="CM263" s="8">
        <f>SUMIFS('Aceite de Oliva'!CM$6:CM$257,'Aceite de Oliva'!$A$6:$A$257,"&gt;="&amp;$A263,'Aceite de Oliva'!$B$6:$B$257,"&lt;="&amp;$B263)</f>
        <v>0</v>
      </c>
      <c r="CQ263" s="8">
        <f>SUMIFS('Aceite de Oliva'!CQ$6:CQ$257,'Aceite de Oliva'!$A$6:$A$257,"&gt;="&amp;$A263,'Aceite de Oliva'!$B$6:$B$257,"&lt;="&amp;$B263)</f>
        <v>0</v>
      </c>
      <c r="CR263" s="8">
        <f>SUMIFS('Aceite de Oliva'!CR$6:CR$257,'Aceite de Oliva'!$A$6:$A$257,"&gt;="&amp;$A263,'Aceite de Oliva'!$B$6:$B$257,"&lt;="&amp;$B263)</f>
        <v>0</v>
      </c>
      <c r="CS263" s="8">
        <f>SUMIFS('Aceite de Oliva'!CS$6:CS$257,'Aceite de Oliva'!$A$6:$A$257,"&gt;="&amp;$A263,'Aceite de Oliva'!$B$6:$B$257,"&lt;="&amp;$B263)</f>
        <v>0</v>
      </c>
      <c r="CT263" s="8">
        <f>SUMIFS('Aceite de Oliva'!CT$6:CT$257,'Aceite de Oliva'!$A$6:$A$257,"&gt;="&amp;$A263,'Aceite de Oliva'!$B$6:$B$257,"&lt;="&amp;$B263)</f>
        <v>0</v>
      </c>
      <c r="CX263" s="8">
        <f>SUMIFS('Aceite de Oliva'!CX$6:CX$257,'Aceite de Oliva'!$A$6:$A$257,"&gt;="&amp;$A263,'Aceite de Oliva'!$B$6:$B$257,"&lt;="&amp;$B263)</f>
        <v>0</v>
      </c>
      <c r="CY263" s="8">
        <f>SUMIFS('Aceite de Oliva'!CY$6:CY$257,'Aceite de Oliva'!$A$6:$A$257,"&gt;="&amp;$A263,'Aceite de Oliva'!$B$6:$B$257,"&lt;="&amp;$B263)</f>
        <v>0</v>
      </c>
      <c r="CZ263" s="8">
        <f>SUMIFS('Aceite de Oliva'!CZ$6:CZ$257,'Aceite de Oliva'!$A$6:$A$257,"&gt;="&amp;$A263,'Aceite de Oliva'!$B$6:$B$257,"&lt;="&amp;$B263)</f>
        <v>0</v>
      </c>
      <c r="DA263" s="8">
        <f>SUMIFS('Aceite de Oliva'!DA$6:DA$257,'Aceite de Oliva'!$A$6:$A$257,"&gt;="&amp;$A263,'Aceite de Oliva'!$B$6:$B$257,"&lt;="&amp;$B263)</f>
        <v>0</v>
      </c>
      <c r="DE263" s="8">
        <f>SUMIFS('Aceite de Oliva'!DE$6:DE$257,'Aceite de Oliva'!$A$6:$A$257,"&gt;="&amp;$A263,'Aceite de Oliva'!$B$6:$B$257,"&lt;="&amp;$B263)</f>
        <v>0</v>
      </c>
      <c r="DF263" s="8">
        <f>SUMIFS('Aceite de Oliva'!DF$6:DF$257,'Aceite de Oliva'!$A$6:$A$257,"&gt;="&amp;$A263,'Aceite de Oliva'!$B$6:$B$257,"&lt;="&amp;$B263)</f>
        <v>0</v>
      </c>
      <c r="DG263" s="8">
        <f>SUMIFS('Aceite de Oliva'!DG$6:DG$257,'Aceite de Oliva'!$A$6:$A$257,"&gt;="&amp;$A263,'Aceite de Oliva'!$B$6:$B$257,"&lt;="&amp;$B263)</f>
        <v>0</v>
      </c>
      <c r="DH263" s="8">
        <f>SUMIFS('Aceite de Oliva'!DH$6:DH$257,'Aceite de Oliva'!$A$6:$A$257,"&gt;="&amp;$A263,'Aceite de Oliva'!$B$6:$B$257,"&lt;="&amp;$B263)</f>
        <v>0</v>
      </c>
      <c r="DL263" s="8">
        <f>SUMIFS('Aceite de Oliva'!DL$6:DL$257,'Aceite de Oliva'!$A$6:$A$257,"&gt;="&amp;$A263,'Aceite de Oliva'!$B$6:$B$257,"&lt;="&amp;$B263)</f>
        <v>0.22999999999999998</v>
      </c>
      <c r="DM263" s="8">
        <f>SUMIFS('Aceite de Oliva'!DM$6:DM$257,'Aceite de Oliva'!$A$6:$A$257,"&gt;="&amp;$A263,'Aceite de Oliva'!$B$6:$B$257,"&lt;="&amp;$B263)</f>
        <v>0</v>
      </c>
      <c r="DN263" s="8">
        <f>SUMIFS('Aceite de Oliva'!DN$6:DN$257,'Aceite de Oliva'!$A$6:$A$257,"&gt;="&amp;$A263,'Aceite de Oliva'!$B$6:$B$257,"&lt;="&amp;$B263)</f>
        <v>0.21</v>
      </c>
      <c r="DO263" s="8">
        <f>SUMIFS('Aceite de Oliva'!DO$6:DO$257,'Aceite de Oliva'!$A$6:$A$257,"&gt;="&amp;$A263,'Aceite de Oliva'!$B$6:$B$257,"&lt;="&amp;$B263)</f>
        <v>0</v>
      </c>
      <c r="DS263" s="8">
        <f>SUMIFS('Aceite de Oliva'!DS$6:DS$257,'Aceite de Oliva'!$A$6:$A$257,"&gt;="&amp;$A263,'Aceite de Oliva'!$B$6:$B$257,"&lt;="&amp;$B263)</f>
        <v>0.11</v>
      </c>
      <c r="DT263" s="8">
        <f>SUMIFS('Aceite de Oliva'!DT$6:DT$257,'Aceite de Oliva'!$A$6:$A$257,"&gt;="&amp;$A263,'Aceite de Oliva'!$B$6:$B$257,"&lt;="&amp;$B263)</f>
        <v>0</v>
      </c>
      <c r="DU263" s="8">
        <f>SUMIFS('Aceite de Oliva'!DU$6:DU$257,'Aceite de Oliva'!$A$6:$A$257,"&gt;="&amp;$A263,'Aceite de Oliva'!$B$6:$B$257,"&lt;="&amp;$B263)</f>
        <v>0.16</v>
      </c>
      <c r="DV263" s="8">
        <f>SUMIFS('Aceite de Oliva'!DV$6:DV$257,'Aceite de Oliva'!$A$6:$A$257,"&gt;="&amp;$A263,'Aceite de Oliva'!$B$6:$B$257,"&lt;="&amp;$B263)</f>
        <v>0.1</v>
      </c>
      <c r="DZ263" s="8">
        <f>SUMIFS('Aceite de Oliva'!DZ$6:DZ$257,'Aceite de Oliva'!$A$6:$A$257,"&gt;="&amp;$A263,'Aceite de Oliva'!$B$6:$B$257,"&lt;="&amp;$B263)</f>
        <v>0.23</v>
      </c>
      <c r="EA263" s="8">
        <f>SUMIFS('Aceite de Oliva'!EA$6:EA$257,'Aceite de Oliva'!$A$6:$A$257,"&gt;="&amp;$A263,'Aceite de Oliva'!$B$6:$B$257,"&lt;="&amp;$B263)</f>
        <v>0.33</v>
      </c>
      <c r="EB263" s="8">
        <f>SUMIFS('Aceite de Oliva'!EB$6:EB$257,'Aceite de Oliva'!$A$6:$A$257,"&gt;="&amp;$A263,'Aceite de Oliva'!$B$6:$B$257,"&lt;="&amp;$B263)</f>
        <v>0.28999999999999998</v>
      </c>
      <c r="EC263" s="8">
        <f>SUMIFS('Aceite de Oliva'!EC$6:EC$257,'Aceite de Oliva'!$A$6:$A$257,"&gt;="&amp;$A263,'Aceite de Oliva'!$B$6:$B$257,"&lt;="&amp;$B263)</f>
        <v>0</v>
      </c>
      <c r="EG263" s="8">
        <f>SUMIFS('Aceite de Oliva'!EG$6:EG$257,'Aceite de Oliva'!$A$6:$A$257,"&gt;="&amp;$A263,'Aceite de Oliva'!$B$6:$B$257,"&lt;="&amp;$B263)</f>
        <v>0.1</v>
      </c>
      <c r="EH263" s="8">
        <f>SUMIFS('Aceite de Oliva'!EH$6:EH$257,'Aceite de Oliva'!$A$6:$A$257,"&gt;="&amp;$A263,'Aceite de Oliva'!$B$6:$B$257,"&lt;="&amp;$B263)</f>
        <v>0.17</v>
      </c>
      <c r="EI263" s="8">
        <f>SUMIFS('Aceite de Oliva'!EI$6:EI$257,'Aceite de Oliva'!$A$6:$A$257,"&gt;="&amp;$A263,'Aceite de Oliva'!$B$6:$B$257,"&lt;="&amp;$B263)</f>
        <v>0.02</v>
      </c>
      <c r="EJ263" s="8">
        <f>SUMIFS('Aceite de Oliva'!EJ$6:EJ$257,'Aceite de Oliva'!$A$6:$A$257,"&gt;="&amp;$A263,'Aceite de Oliva'!$B$6:$B$257,"&lt;="&amp;$B263)</f>
        <v>0</v>
      </c>
      <c r="EN263" s="8">
        <f>SUMIFS('Aceite de Oliva'!EN$6:EN$257,'Aceite de Oliva'!$A$6:$A$257,"&gt;="&amp;$A263,'Aceite de Oliva'!$B$6:$B$257,"&lt;="&amp;$B263)</f>
        <v>0.09</v>
      </c>
      <c r="EO263" s="8">
        <f>SUMIFS('Aceite de Oliva'!EO$6:EO$257,'Aceite de Oliva'!$A$6:$A$257,"&gt;="&amp;$A263,'Aceite de Oliva'!$B$6:$B$257,"&lt;="&amp;$B263)</f>
        <v>0</v>
      </c>
      <c r="EP263" s="8">
        <f>SUMIFS('Aceite de Oliva'!EP$6:EP$257,'Aceite de Oliva'!$A$6:$A$257,"&gt;="&amp;$A263,'Aceite de Oliva'!$B$6:$B$257,"&lt;="&amp;$B263)</f>
        <v>7.0000000000000007E-2</v>
      </c>
      <c r="EQ263" s="8">
        <f>SUMIFS('Aceite de Oliva'!EQ$6:EQ$257,'Aceite de Oliva'!$A$6:$A$257,"&gt;="&amp;$A263,'Aceite de Oliva'!$B$6:$B$257,"&lt;="&amp;$B263)</f>
        <v>0</v>
      </c>
      <c r="EU263" s="8">
        <f>SUMIFS('Aceite de Oliva'!EU$6:EU$257,'Aceite de Oliva'!$A$6:$A$257,"&gt;="&amp;$A263,'Aceite de Oliva'!$B$6:$B$257,"&lt;="&amp;$B263)</f>
        <v>0.06</v>
      </c>
      <c r="EV263" s="8">
        <f>SUMIFS('Aceite de Oliva'!EV$6:EV$257,'Aceite de Oliva'!$A$6:$A$257,"&gt;="&amp;$A263,'Aceite de Oliva'!$B$6:$B$257,"&lt;="&amp;$B263)</f>
        <v>0.16</v>
      </c>
      <c r="EW263" s="8">
        <f>SUMIFS('Aceite de Oliva'!EW$6:EW$257,'Aceite de Oliva'!$A$6:$A$257,"&gt;="&amp;$A263,'Aceite de Oliva'!$B$6:$B$257,"&lt;="&amp;$B263)</f>
        <v>0.05</v>
      </c>
      <c r="EX263" s="8">
        <f>SUMIFS('Aceite de Oliva'!EX$6:EX$257,'Aceite de Oliva'!$A$6:$A$257,"&gt;="&amp;$A263,'Aceite de Oliva'!$B$6:$B$257,"&lt;="&amp;$B263)</f>
        <v>0</v>
      </c>
      <c r="FB263" s="8">
        <f>SUMIFS('Aceite de Oliva'!FB$6:FB$257,'Aceite de Oliva'!$A$6:$A$257,"&gt;="&amp;$A263,'Aceite de Oliva'!$B$6:$B$257,"&lt;="&amp;$B263)</f>
        <v>0</v>
      </c>
      <c r="FC263" s="8">
        <f>SUMIFS('Aceite de Oliva'!FC$6:FC$257,'Aceite de Oliva'!$A$6:$A$257,"&gt;="&amp;$A263,'Aceite de Oliva'!$B$6:$B$257,"&lt;="&amp;$B263)</f>
        <v>0</v>
      </c>
      <c r="FD263" s="8">
        <f>SUMIFS('Aceite de Oliva'!FD$6:FD$257,'Aceite de Oliva'!$A$6:$A$257,"&gt;="&amp;$A263,'Aceite de Oliva'!$B$6:$B$257,"&lt;="&amp;$B263)</f>
        <v>0</v>
      </c>
      <c r="FE263" s="8">
        <f>SUMIFS('Aceite de Oliva'!FE$6:FE$257,'Aceite de Oliva'!$A$6:$A$257,"&gt;="&amp;$A263,'Aceite de Oliva'!$B$6:$B$257,"&lt;="&amp;$B263)</f>
        <v>0</v>
      </c>
      <c r="FI263" s="8">
        <f>SUMIFS('Aceite de Oliva'!FI$6:FI$257,'Aceite de Oliva'!$A$6:$A$257,"&gt;="&amp;$A263,'Aceite de Oliva'!$B$6:$B$257,"&lt;="&amp;$B263)</f>
        <v>0.15</v>
      </c>
      <c r="FJ263" s="8">
        <f>SUMIFS('Aceite de Oliva'!FJ$6:FJ$257,'Aceite de Oliva'!$A$6:$A$257,"&gt;="&amp;$A263,'Aceite de Oliva'!$B$6:$B$257,"&lt;="&amp;$B263)</f>
        <v>0.22</v>
      </c>
      <c r="FK263" s="8">
        <f>SUMIFS('Aceite de Oliva'!FK$6:FK$257,'Aceite de Oliva'!$A$6:$A$257,"&gt;="&amp;$A263,'Aceite de Oliva'!$B$6:$B$257,"&lt;="&amp;$B263)</f>
        <v>0.19</v>
      </c>
      <c r="FL263" s="8">
        <f>SUMIFS('Aceite de Oliva'!FL$6:FL$257,'Aceite de Oliva'!$A$6:$A$257,"&gt;="&amp;$A263,'Aceite de Oliva'!$B$6:$B$257,"&lt;="&amp;$B263)</f>
        <v>0</v>
      </c>
      <c r="FP263" s="8">
        <f>SUMIFS('Aceite de Oliva'!FP$6:FP$257,'Aceite de Oliva'!$A$6:$A$257,"&gt;="&amp;$A263,'Aceite de Oliva'!$B$6:$B$257,"&lt;="&amp;$B263)</f>
        <v>0.41</v>
      </c>
      <c r="FQ263" s="8">
        <f>SUMIFS('Aceite de Oliva'!FQ$6:FQ$257,'Aceite de Oliva'!$A$6:$A$257,"&gt;="&amp;$A263,'Aceite de Oliva'!$B$6:$B$257,"&lt;="&amp;$B263)</f>
        <v>0</v>
      </c>
      <c r="FR263" s="8">
        <f>SUMIFS('Aceite de Oliva'!FR$6:FR$257,'Aceite de Oliva'!$A$6:$A$257,"&gt;="&amp;$A263,'Aceite de Oliva'!$B$6:$B$257,"&lt;="&amp;$B263)</f>
        <v>0</v>
      </c>
      <c r="FS263" s="8">
        <f>SUMIFS('Aceite de Oliva'!FS$6:FS$257,'Aceite de Oliva'!$A$6:$A$257,"&gt;="&amp;$A263,'Aceite de Oliva'!$B$6:$B$257,"&lt;="&amp;$B263)</f>
        <v>2.1</v>
      </c>
      <c r="FW263" s="8">
        <f>SUMIFS('Aceite de Oliva'!FW$6:FW$257,'Aceite de Oliva'!$A$6:$A$257,"&gt;="&amp;$A263,'Aceite de Oliva'!$B$6:$B$257,"&lt;="&amp;$B263)</f>
        <v>0.13</v>
      </c>
      <c r="FX263" s="8">
        <f>SUMIFS('Aceite de Oliva'!FX$6:FX$257,'Aceite de Oliva'!$A$6:$A$257,"&gt;="&amp;$A263,'Aceite de Oliva'!$B$6:$B$257,"&lt;="&amp;$B263)</f>
        <v>0.15</v>
      </c>
      <c r="FY263" s="8">
        <f>SUMIFS('Aceite de Oliva'!FY$6:FY$257,'Aceite de Oliva'!$A$6:$A$257,"&gt;="&amp;$A263,'Aceite de Oliva'!$B$6:$B$257,"&lt;="&amp;$B263)</f>
        <v>0.17</v>
      </c>
      <c r="FZ263" s="8">
        <f>SUMIFS('Aceite de Oliva'!FZ$6:FZ$257,'Aceite de Oliva'!$A$6:$A$257,"&gt;="&amp;$A263,'Aceite de Oliva'!$B$6:$B$257,"&lt;="&amp;$B263)</f>
        <v>0</v>
      </c>
      <c r="GD263" s="8">
        <f>SUMIFS('Aceite de Oliva'!GD$6:GD$257,'Aceite de Oliva'!$A$6:$A$257,"&gt;="&amp;$A263,'Aceite de Oliva'!$B$6:$B$257,"&lt;="&amp;$B263)</f>
        <v>0.13</v>
      </c>
      <c r="GE263" s="8">
        <f>SUMIFS('Aceite de Oliva'!GE$6:GE$257,'Aceite de Oliva'!$A$6:$A$257,"&gt;="&amp;$A263,'Aceite de Oliva'!$B$6:$B$257,"&lt;="&amp;$B263)</f>
        <v>0.11</v>
      </c>
      <c r="GF263" s="8">
        <f>SUMIFS('Aceite de Oliva'!GF$6:GF$257,'Aceite de Oliva'!$A$6:$A$257,"&gt;="&amp;$A263,'Aceite de Oliva'!$B$6:$B$257,"&lt;="&amp;$B263)</f>
        <v>0.12</v>
      </c>
      <c r="GG263" s="8">
        <f>SUMIFS('Aceite de Oliva'!GG$6:GG$257,'Aceite de Oliva'!$A$6:$A$257,"&gt;="&amp;$A263,'Aceite de Oliva'!$B$6:$B$257,"&lt;="&amp;$B263)</f>
        <v>0</v>
      </c>
      <c r="GK263" s="8">
        <f>SUMIFS('Aceite de Oliva'!GK$6:GK$257,'Aceite de Oliva'!$A$6:$A$257,"&gt;="&amp;$A263,'Aceite de Oliva'!$B$6:$B$257,"&lt;="&amp;$B263)</f>
        <v>1.71</v>
      </c>
      <c r="GL263" s="8">
        <f>SUMIFS('Aceite de Oliva'!GL$6:GL$257,'Aceite de Oliva'!$A$6:$A$257,"&gt;="&amp;$A263,'Aceite de Oliva'!$B$6:$B$257,"&lt;="&amp;$B263)</f>
        <v>8.4499999999999993</v>
      </c>
      <c r="GM263" s="8">
        <f>SUMIFS('Aceite de Oliva'!GM$6:GM$257,'Aceite de Oliva'!$A$6:$A$257,"&gt;="&amp;$A263,'Aceite de Oliva'!$B$6:$B$257,"&lt;="&amp;$B263)</f>
        <v>0.04</v>
      </c>
      <c r="GN263" s="8">
        <f>SUMIFS('Aceite de Oliva'!GN$6:GN$257,'Aceite de Oliva'!$A$6:$A$257,"&gt;="&amp;$A263,'Aceite de Oliva'!$B$6:$B$257,"&lt;="&amp;$B263)</f>
        <v>0</v>
      </c>
      <c r="GR263" s="8">
        <f>SUMIFS('Aceite de Oliva'!GR$6:GR$257,'Aceite de Oliva'!$A$6:$A$257,"&gt;="&amp;$A263,'Aceite de Oliva'!$B$6:$B$257,"&lt;="&amp;$B263)</f>
        <v>0.87</v>
      </c>
      <c r="GS263" s="8">
        <f>SUMIFS('Aceite de Oliva'!GS$6:GS$257,'Aceite de Oliva'!$A$6:$A$257,"&gt;="&amp;$A263,'Aceite de Oliva'!$B$6:$B$257,"&lt;="&amp;$B263)</f>
        <v>4.51</v>
      </c>
      <c r="GT263" s="8">
        <f>SUMIFS('Aceite de Oliva'!GT$6:GT$257,'Aceite de Oliva'!$A$6:$A$257,"&gt;="&amp;$A263,'Aceite de Oliva'!$B$6:$B$257,"&lt;="&amp;$B263)</f>
        <v>0</v>
      </c>
      <c r="GU263" s="8">
        <f>SUMIFS('Aceite de Oliva'!GU$6:GU$257,'Aceite de Oliva'!$A$6:$A$257,"&gt;="&amp;$A263,'Aceite de Oliva'!$B$6:$B$257,"&lt;="&amp;$B263)</f>
        <v>0</v>
      </c>
      <c r="GY263" s="8">
        <f>SUMIFS('Aceite de Oliva'!GY$6:GY$257,'Aceite de Oliva'!$A$6:$A$257,"&gt;="&amp;$A263,'Aceite de Oliva'!$B$6:$B$257,"&lt;="&amp;$B263)</f>
        <v>0.11</v>
      </c>
      <c r="GZ263" s="8">
        <f>SUMIFS('Aceite de Oliva'!GZ$6:GZ$257,'Aceite de Oliva'!$A$6:$A$257,"&gt;="&amp;$A263,'Aceite de Oliva'!$B$6:$B$257,"&lt;="&amp;$B263)</f>
        <v>0.44000000000000006</v>
      </c>
      <c r="HA263" s="8">
        <f>SUMIFS('Aceite de Oliva'!HA$6:HA$257,'Aceite de Oliva'!$A$6:$A$257,"&gt;="&amp;$A263,'Aceite de Oliva'!$B$6:$B$257,"&lt;="&amp;$B263)</f>
        <v>0.06</v>
      </c>
      <c r="HB263" s="8">
        <f>SUMIFS('Aceite de Oliva'!HB$6:HB$257,'Aceite de Oliva'!$A$6:$A$257,"&gt;="&amp;$A263,'Aceite de Oliva'!$B$6:$B$257,"&lt;="&amp;$B263)</f>
        <v>0</v>
      </c>
      <c r="HF263" s="8">
        <f>SUMIFS('Aceite de Oliva'!HF$6:HF$257,'Aceite de Oliva'!$A$6:$A$257,"&gt;="&amp;$A263,'Aceite de Oliva'!$B$6:$B$257,"&lt;="&amp;$B263)</f>
        <v>0.11</v>
      </c>
      <c r="HG263" s="8">
        <f>SUMIFS('Aceite de Oliva'!HG$6:HG$257,'Aceite de Oliva'!$A$6:$A$257,"&gt;="&amp;$A263,'Aceite de Oliva'!$B$6:$B$257,"&lt;="&amp;$B263)</f>
        <v>0.29000000000000004</v>
      </c>
      <c r="HH263" s="8">
        <f>SUMIFS('Aceite de Oliva'!HH$6:HH$257,'Aceite de Oliva'!$A$6:$A$257,"&gt;="&amp;$A263,'Aceite de Oliva'!$B$6:$B$257,"&lt;="&amp;$B263)</f>
        <v>0</v>
      </c>
      <c r="HI263" s="8">
        <f>SUMIFS('Aceite de Oliva'!HI$6:HI$257,'Aceite de Oliva'!$A$6:$A$257,"&gt;="&amp;$A263,'Aceite de Oliva'!$B$6:$B$257,"&lt;="&amp;$B263)</f>
        <v>0</v>
      </c>
      <c r="HM263" s="8">
        <f>SUMIFS('Aceite de Oliva'!HM$6:HM$257,'Aceite de Oliva'!$A$6:$A$257,"&gt;="&amp;$A263,'Aceite de Oliva'!$B$6:$B$257,"&lt;="&amp;$B263)</f>
        <v>0.19</v>
      </c>
      <c r="HN263" s="8">
        <f>SUMIFS('Aceite de Oliva'!HN$6:HN$257,'Aceite de Oliva'!$A$6:$A$257,"&gt;="&amp;$A263,'Aceite de Oliva'!$B$6:$B$257,"&lt;="&amp;$B263)</f>
        <v>0</v>
      </c>
      <c r="HO263" s="8">
        <f>SUMIFS('Aceite de Oliva'!HO$6:HO$257,'Aceite de Oliva'!$A$6:$A$257,"&gt;="&amp;$A263,'Aceite de Oliva'!$B$6:$B$257,"&lt;="&amp;$B263)</f>
        <v>0</v>
      </c>
      <c r="HP263" s="8">
        <f>SUMIFS('Aceite de Oliva'!HP$6:HP$257,'Aceite de Oliva'!$A$6:$A$257,"&gt;="&amp;$A263,'Aceite de Oliva'!$B$6:$B$257,"&lt;="&amp;$B263)</f>
        <v>0</v>
      </c>
      <c r="HT263" s="8">
        <f>SUMIFS('Aceite de Oliva'!HT$6:HT$257,'Aceite de Oliva'!$A$6:$A$257,"&gt;="&amp;$A263,'Aceite de Oliva'!$B$6:$B$257,"&lt;="&amp;$B263)</f>
        <v>1.9000000000000001</v>
      </c>
      <c r="HU263" s="8">
        <f>SUMIFS('Aceite de Oliva'!HU$6:HU$257,'Aceite de Oliva'!$A$6:$A$257,"&gt;="&amp;$A263,'Aceite de Oliva'!$B$6:$B$257,"&lt;="&amp;$B263)</f>
        <v>6.16</v>
      </c>
      <c r="HV263" s="8">
        <f>SUMIFS('Aceite de Oliva'!HV$6:HV$257,'Aceite de Oliva'!$A$6:$A$257,"&gt;="&amp;$A263,'Aceite de Oliva'!$B$6:$B$257,"&lt;="&amp;$B263)</f>
        <v>1.03</v>
      </c>
      <c r="HW263" s="8">
        <f>SUMIFS('Aceite de Oliva'!HW$6:HW$257,'Aceite de Oliva'!$A$6:$A$257,"&gt;="&amp;$A263,'Aceite de Oliva'!$B$6:$B$257,"&lt;="&amp;$B263)</f>
        <v>1.06</v>
      </c>
      <c r="IA263" s="8">
        <f>SUMIFS('Aceite de Oliva'!IA$6:IA$257,'Aceite de Oliva'!$A$6:$A$257,"&gt;="&amp;$A263,'Aceite de Oliva'!$B$6:$B$257,"&lt;="&amp;$B263)</f>
        <v>1.7999999999999998</v>
      </c>
      <c r="IB263" s="8">
        <f>SUMIFS('Aceite de Oliva'!IB$6:IB$257,'Aceite de Oliva'!$A$6:$A$257,"&gt;="&amp;$A263,'Aceite de Oliva'!$B$6:$B$257,"&lt;="&amp;$B263)</f>
        <v>9.69</v>
      </c>
      <c r="IC263" s="8">
        <f>SUMIFS('Aceite de Oliva'!IC$6:IC$257,'Aceite de Oliva'!$A$6:$A$257,"&gt;="&amp;$A263,'Aceite de Oliva'!$B$6:$B$257,"&lt;="&amp;$B263)</f>
        <v>0.03</v>
      </c>
      <c r="ID263" s="8">
        <f>SUMIFS('Aceite de Oliva'!ID$6:ID$257,'Aceite de Oliva'!$A$6:$A$257,"&gt;="&amp;$A263,'Aceite de Oliva'!$B$6:$B$257,"&lt;="&amp;$B263)</f>
        <v>0.88</v>
      </c>
      <c r="IH263" s="8">
        <f>SUMIFS('Aceite de Oliva'!IH$6:IH$257,'Aceite de Oliva'!$A$6:$A$257,"&gt;="&amp;$A263,'Aceite de Oliva'!$B$6:$B$257,"&lt;="&amp;$B263)</f>
        <v>2.5</v>
      </c>
      <c r="II263" s="8">
        <f>SUMIFS('Aceite de Oliva'!II$6:II$257,'Aceite de Oliva'!$A$6:$A$257,"&gt;="&amp;$A263,'Aceite de Oliva'!$B$6:$B$257,"&lt;="&amp;$B263)</f>
        <v>10.86</v>
      </c>
      <c r="IJ263" s="8">
        <f>SUMIFS('Aceite de Oliva'!IJ$6:IJ$257,'Aceite de Oliva'!$A$6:$A$257,"&gt;="&amp;$A263,'Aceite de Oliva'!$B$6:$B$257,"&lt;="&amp;$B263)</f>
        <v>0.12</v>
      </c>
      <c r="IK263" s="8">
        <f>SUMIFS('Aceite de Oliva'!IK$6:IK$257,'Aceite de Oliva'!$A$6:$A$257,"&gt;="&amp;$A263,'Aceite de Oliva'!$B$6:$B$257,"&lt;="&amp;$B263)</f>
        <v>4.28</v>
      </c>
      <c r="IO263" s="8">
        <f>SUMIFS('Aceite de Oliva'!IO$6:IO$257,'Aceite de Oliva'!$A$6:$A$257,"&gt;="&amp;$A263,'Aceite de Oliva'!$B$6:$B$257,"&lt;="&amp;$B263)</f>
        <v>1.7400000000000002</v>
      </c>
      <c r="IP263" s="8">
        <f>SUMIFS('Aceite de Oliva'!IP$6:IP$257,'Aceite de Oliva'!$A$6:$A$257,"&gt;="&amp;$A263,'Aceite de Oliva'!$B$6:$B$257,"&lt;="&amp;$B263)</f>
        <v>4.6499999999999995</v>
      </c>
      <c r="IQ263" s="8">
        <f>SUMIFS('Aceite de Oliva'!IQ$6:IQ$257,'Aceite de Oliva'!$A$6:$A$257,"&gt;="&amp;$A263,'Aceite de Oliva'!$B$6:$B$257,"&lt;="&amp;$B263)</f>
        <v>0.1</v>
      </c>
      <c r="IR263" s="8">
        <f>SUMIFS('Aceite de Oliva'!IR$6:IR$257,'Aceite de Oliva'!$A$6:$A$257,"&gt;="&amp;$A263,'Aceite de Oliva'!$B$6:$B$257,"&lt;="&amp;$B263)</f>
        <v>5.4499999999999993</v>
      </c>
      <c r="IV263" s="8">
        <f>SUMIFS('Aceite de Oliva'!IV$6:IV$257,'Aceite de Oliva'!$A$6:$A$257,"&gt;="&amp;$A263,'Aceite de Oliva'!$B$6:$B$257,"&lt;="&amp;$B263)</f>
        <v>2.4900000000000002</v>
      </c>
      <c r="IW263" s="8">
        <f>SUMIFS('Aceite de Oliva'!IW$6:IW$257,'Aceite de Oliva'!$A$6:$A$257,"&gt;="&amp;$A263,'Aceite de Oliva'!$B$6:$B$257,"&lt;="&amp;$B263)</f>
        <v>10.08</v>
      </c>
      <c r="IX263" s="8">
        <f>SUMIFS('Aceite de Oliva'!IX$6:IX$257,'Aceite de Oliva'!$A$6:$A$257,"&gt;="&amp;$A263,'Aceite de Oliva'!$B$6:$B$257,"&lt;="&amp;$B263)</f>
        <v>0.24</v>
      </c>
      <c r="IY263" s="8">
        <f>SUMIFS('Aceite de Oliva'!IY$6:IY$257,'Aceite de Oliva'!$A$6:$A$257,"&gt;="&amp;$A263,'Aceite de Oliva'!$B$6:$B$257,"&lt;="&amp;$B263)</f>
        <v>1.3499999999999999</v>
      </c>
      <c r="JC263" s="8">
        <f>SUMIFS('Aceite de Oliva'!JC$6:JC$257,'Aceite de Oliva'!$A$6:$A$257,"&gt;="&amp;$A263,'Aceite de Oliva'!$B$6:$B$257,"&lt;="&amp;$B263)</f>
        <v>2.42</v>
      </c>
      <c r="JD263" s="8">
        <f>SUMIFS('Aceite de Oliva'!JD$6:JD$257,'Aceite de Oliva'!$A$6:$A$257,"&gt;="&amp;$A263,'Aceite de Oliva'!$B$6:$B$257,"&lt;="&amp;$B263)</f>
        <v>10.029999999999999</v>
      </c>
      <c r="JE263" s="8">
        <f>SUMIFS('Aceite de Oliva'!JE$6:JE$257,'Aceite de Oliva'!$A$6:$A$257,"&gt;="&amp;$A263,'Aceite de Oliva'!$B$6:$B$257,"&lt;="&amp;$B263)</f>
        <v>0.28999999999999998</v>
      </c>
      <c r="JF263" s="8">
        <f>SUMIFS('Aceite de Oliva'!JF$6:JF$257,'Aceite de Oliva'!$A$6:$A$257,"&gt;="&amp;$A263,'Aceite de Oliva'!$B$6:$B$257,"&lt;="&amp;$B263)</f>
        <v>0.77</v>
      </c>
      <c r="JJ263" s="8">
        <f>SUMIFS('Aceite de Oliva'!JJ$6:JJ$257,'Aceite de Oliva'!$A$6:$A$257,"&gt;="&amp;$A263,'Aceite de Oliva'!$B$6:$B$257,"&lt;="&amp;$B263)</f>
        <v>3.79</v>
      </c>
      <c r="JK263" s="8">
        <f>SUMIFS('Aceite de Oliva'!JK$6:JK$257,'Aceite de Oliva'!$A$6:$A$257,"&gt;="&amp;$A263,'Aceite de Oliva'!$B$6:$B$257,"&lt;="&amp;$B263)</f>
        <v>12.18</v>
      </c>
      <c r="JL263" s="8">
        <f>SUMIFS('Aceite de Oliva'!JL$6:JL$257,'Aceite de Oliva'!$A$6:$A$257,"&gt;="&amp;$A263,'Aceite de Oliva'!$B$6:$B$257,"&lt;="&amp;$B263)</f>
        <v>1.49</v>
      </c>
      <c r="JM263" s="8">
        <f>SUMIFS('Aceite de Oliva'!JM$6:JM$257,'Aceite de Oliva'!$A$6:$A$257,"&gt;="&amp;$A263,'Aceite de Oliva'!$B$6:$B$257,"&lt;="&amp;$B263)</f>
        <v>1.74</v>
      </c>
      <c r="JQ263" s="8">
        <f>SUMIFS('Aceite de Oliva'!JQ$6:JQ$257,'Aceite de Oliva'!$A$6:$A$257,"&gt;="&amp;$A263,'Aceite de Oliva'!$B$6:$B$257,"&lt;="&amp;$B263)</f>
        <v>3.73</v>
      </c>
      <c r="JR263" s="8">
        <f>SUMIFS('Aceite de Oliva'!JR$6:JR$257,'Aceite de Oliva'!$A$6:$A$257,"&gt;="&amp;$A263,'Aceite de Oliva'!$B$6:$B$257,"&lt;="&amp;$B263)</f>
        <v>15.09</v>
      </c>
      <c r="JS263" s="8">
        <f>SUMIFS('Aceite de Oliva'!JS$6:JS$257,'Aceite de Oliva'!$A$6:$A$257,"&gt;="&amp;$A263,'Aceite de Oliva'!$B$6:$B$257,"&lt;="&amp;$B263)</f>
        <v>0.85</v>
      </c>
      <c r="JT263" s="8">
        <f>SUMIFS('Aceite de Oliva'!JT$6:JT$257,'Aceite de Oliva'!$A$6:$A$257,"&gt;="&amp;$A263,'Aceite de Oliva'!$B$6:$B$257,"&lt;="&amp;$B263)</f>
        <v>0.47</v>
      </c>
    </row>
    <row r="264" spans="1:280" x14ac:dyDescent="0.3">
      <c r="A264" s="14">
        <f>'TAM Aceite de Oliva'!B12</f>
        <v>2.1</v>
      </c>
      <c r="B264" s="14">
        <f>'TAM Aceite de Oliva'!C12</f>
        <v>2.2000000000000002</v>
      </c>
      <c r="C264" s="14"/>
      <c r="D264" s="8">
        <f>SUMIFS('Aceite de Oliva'!D$6:D$257,'Aceite de Oliva'!$A$6:$A$257,"&gt;="&amp;$A264,'Aceite de Oliva'!$B$6:$B$257,"&lt;="&amp;$B264)</f>
        <v>0.1</v>
      </c>
      <c r="E264" s="8">
        <f>SUMIFS('Aceite de Oliva'!E$6:E$257,'Aceite de Oliva'!$A$6:$A$257,"&gt;="&amp;$A264,'Aceite de Oliva'!$B$6:$B$257,"&lt;="&amp;$B264)</f>
        <v>0.22</v>
      </c>
      <c r="F264" s="8">
        <f>SUMIFS('Aceite de Oliva'!F$6:F$257,'Aceite de Oliva'!$A$6:$A$257,"&gt;="&amp;$A264,'Aceite de Oliva'!$B$6:$B$257,"&lt;="&amp;$B264)</f>
        <v>0.04</v>
      </c>
      <c r="G264" s="8">
        <f>SUMIFS('Aceite de Oliva'!G$6:G$257,'Aceite de Oliva'!$A$6:$A$257,"&gt;="&amp;$A264,'Aceite de Oliva'!$B$6:$B$257,"&lt;="&amp;$B264)</f>
        <v>0</v>
      </c>
      <c r="H264" s="14"/>
      <c r="I264" s="14"/>
      <c r="J264" s="14"/>
      <c r="K264" s="8">
        <f>SUMIFS('Aceite de Oliva'!K$6:K$257,'Aceite de Oliva'!$A$6:$A$257,"&gt;="&amp;$A264,'Aceite de Oliva'!$B$6:$B$257,"&lt;="&amp;$B264)</f>
        <v>0.14000000000000001</v>
      </c>
      <c r="L264" s="8">
        <f>SUMIFS('Aceite de Oliva'!L$6:L$257,'Aceite de Oliva'!$A$6:$A$257,"&gt;="&amp;$A264,'Aceite de Oliva'!$B$6:$B$257,"&lt;="&amp;$B264)</f>
        <v>0</v>
      </c>
      <c r="M264" s="8">
        <f>SUMIFS('Aceite de Oliva'!M$6:M$257,'Aceite de Oliva'!$A$6:$A$257,"&gt;="&amp;$A264,'Aceite de Oliva'!$B$6:$B$257,"&lt;="&amp;$B264)</f>
        <v>0.16</v>
      </c>
      <c r="N264" s="8">
        <f>SUMIFS('Aceite de Oliva'!N$6:N$257,'Aceite de Oliva'!$A$6:$A$257,"&gt;="&amp;$A264,'Aceite de Oliva'!$B$6:$B$257,"&lt;="&amp;$B264)</f>
        <v>0</v>
      </c>
      <c r="O264" s="14"/>
      <c r="P264" s="14"/>
      <c r="Q264" s="14"/>
      <c r="R264" s="8">
        <f>SUMIFS('Aceite de Oliva'!R$6:R$257,'Aceite de Oliva'!$A$6:$A$257,"&gt;="&amp;$A264,'Aceite de Oliva'!$B$6:$B$257,"&lt;="&amp;$B264)</f>
        <v>0</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0.03</v>
      </c>
      <c r="Z264" s="8">
        <f>SUMIFS('Aceite de Oliva'!Z$6:Z$257,'Aceite de Oliva'!$A$6:$A$257,"&gt;="&amp;$A264,'Aceite de Oliva'!$B$6:$B$257,"&lt;="&amp;$B264)</f>
        <v>0</v>
      </c>
      <c r="AA264" s="8">
        <f>SUMIFS('Aceite de Oliva'!AA$6:AA$257,'Aceite de Oliva'!$A$6:$A$257,"&gt;="&amp;$A264,'Aceite de Oliva'!$B$6:$B$257,"&lt;="&amp;$B264)</f>
        <v>0.06</v>
      </c>
      <c r="AB264" s="8">
        <f>SUMIFS('Aceite de Oliva'!AB$6:AB$257,'Aceite de Oliva'!$A$6:$A$257,"&gt;="&amp;$A264,'Aceite de Oliva'!$B$6:$B$257,"&lt;="&amp;$B264)</f>
        <v>0</v>
      </c>
      <c r="AC264" s="14"/>
      <c r="AD264" s="14"/>
      <c r="AE264" s="14"/>
      <c r="AF264" s="8">
        <f>SUMIFS('Aceite de Oliva'!AF$6:AF$257,'Aceite de Oliva'!$A$6:$A$257,"&gt;="&amp;$A264,'Aceite de Oliva'!$B$6:$B$257,"&lt;="&amp;$B264)</f>
        <v>0</v>
      </c>
      <c r="AG264" s="8">
        <f>SUMIFS('Aceite de Oliva'!AG$6:AG$257,'Aceite de Oliva'!$A$6:$A$257,"&gt;="&amp;$A264,'Aceite de Oliva'!$B$6:$B$257,"&lt;="&amp;$B264)</f>
        <v>0</v>
      </c>
      <c r="AH264" s="8">
        <f>SUMIFS('Aceite de Oliva'!AH$6:AH$257,'Aceite de Oliva'!$A$6:$A$257,"&gt;="&amp;$A264,'Aceite de Oliva'!$B$6:$B$257,"&lt;="&amp;$B264)</f>
        <v>0</v>
      </c>
      <c r="AI264" s="8">
        <f>SUMIFS('Aceite de Oliva'!AI$6:AI$257,'Aceite de Oliva'!$A$6:$A$257,"&gt;="&amp;$A264,'Aceite de Oliva'!$B$6:$B$257,"&lt;="&amp;$B264)</f>
        <v>0</v>
      </c>
      <c r="AJ264" s="14"/>
      <c r="AK264" s="14"/>
      <c r="AL264" s="14"/>
      <c r="AM264" s="8">
        <f>SUMIFS('Aceite de Oliva'!AM$6:AM$257,'Aceite de Oliva'!$A$6:$A$257,"&gt;="&amp;$A264,'Aceite de Oliva'!$B$6:$B$257,"&lt;="&amp;$B264)</f>
        <v>0.38</v>
      </c>
      <c r="AN264" s="8">
        <f>SUMIFS('Aceite de Oliva'!AN$6:AN$257,'Aceite de Oliva'!$A$6:$A$257,"&gt;="&amp;$A264,'Aceite de Oliva'!$B$6:$B$257,"&lt;="&amp;$B264)</f>
        <v>0</v>
      </c>
      <c r="AO264" s="8">
        <f>SUMIFS('Aceite de Oliva'!AO$6:AO$257,'Aceite de Oliva'!$A$6:$A$257,"&gt;="&amp;$A264,'Aceite de Oliva'!$B$6:$B$257,"&lt;="&amp;$B264)</f>
        <v>0.35</v>
      </c>
      <c r="AP264" s="8">
        <f>SUMIFS('Aceite de Oliva'!AP$6:AP$257,'Aceite de Oliva'!$A$6:$A$257,"&gt;="&amp;$A264,'Aceite de Oliva'!$B$6:$B$257,"&lt;="&amp;$B264)</f>
        <v>0</v>
      </c>
      <c r="AQ264" s="14"/>
      <c r="AR264" s="14"/>
      <c r="AT264" s="8">
        <f>SUMIFS('Aceite de Oliva'!AT$6:AT$257,'Aceite de Oliva'!$A$6:$A$257,"&gt;="&amp;$A264,'Aceite de Oliva'!$B$6:$B$257,"&lt;="&amp;$B264)</f>
        <v>0.15</v>
      </c>
      <c r="AU264" s="8">
        <f>SUMIFS('Aceite de Oliva'!AU$6:AU$257,'Aceite de Oliva'!$A$6:$A$257,"&gt;="&amp;$A264,'Aceite de Oliva'!$B$6:$B$257,"&lt;="&amp;$B264)</f>
        <v>0</v>
      </c>
      <c r="AV264" s="8">
        <f>SUMIFS('Aceite de Oliva'!AV$6:AV$257,'Aceite de Oliva'!$A$6:$A$257,"&gt;="&amp;$A264,'Aceite de Oliva'!$B$6:$B$257,"&lt;="&amp;$B264)</f>
        <v>0.17</v>
      </c>
      <c r="AW264" s="8">
        <f>SUMIFS('Aceite de Oliva'!AW$6:AW$257,'Aceite de Oliva'!$A$6:$A$257,"&gt;="&amp;$A264,'Aceite de Oliva'!$B$6:$B$257,"&lt;="&amp;$B264)</f>
        <v>0</v>
      </c>
      <c r="BA264" s="8">
        <f>SUMIFS('Aceite de Oliva'!BA$6:BA$257,'Aceite de Oliva'!$A$6:$A$257,"&gt;="&amp;A264,'Aceite de Oliva'!$B$6:$B$257,"&lt;="&amp;B264)</f>
        <v>0</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0.23</v>
      </c>
      <c r="BI264" s="8">
        <f>SUMIFS('Aceite de Oliva'!BI$6:BI$257,'Aceite de Oliva'!$A$6:$A$257,"&gt;="&amp;$A264,'Aceite de Oliva'!$B$6:$B$257,"&lt;="&amp;$B264)</f>
        <v>0</v>
      </c>
      <c r="BJ264" s="8">
        <f>SUMIFS('Aceite de Oliva'!BJ$6:BJ$257,'Aceite de Oliva'!$A$6:$A$257,"&gt;="&amp;$A264,'Aceite de Oliva'!$B$6:$B$257,"&lt;="&amp;$B264)</f>
        <v>0.41</v>
      </c>
      <c r="BK264" s="8">
        <f>SUMIFS('Aceite de Oliva'!BK$6:BK$257,'Aceite de Oliva'!$A$6:$A$257,"&gt;="&amp;$A264,'Aceite de Oliva'!$B$6:$B$257,"&lt;="&amp;$B264)</f>
        <v>0</v>
      </c>
      <c r="BO264" s="8">
        <f>SUMIFS('Aceite de Oliva'!BO$6:BO$257,'Aceite de Oliva'!$A$6:$A$257,"&gt;="&amp;$A264,'Aceite de Oliva'!$B$6:$B$257,"&lt;="&amp;$B264)</f>
        <v>7.0000000000000007E-2</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v>
      </c>
      <c r="BV264" s="8">
        <f>SUMIFS('Aceite de Oliva'!BV$6:BV$257,'Aceite de Oliva'!$A$6:$A$257,"&gt;="&amp;$A264,'Aceite de Oliva'!$B$6:$B$257,"&lt;="&amp;$B264)</f>
        <v>0</v>
      </c>
      <c r="BW264" s="8">
        <f>SUMIFS('Aceite de Oliva'!BW$6:BW$257,'Aceite de Oliva'!$A$6:$A$257,"&gt;="&amp;$A264,'Aceite de Oliva'!$B$6:$B$257,"&lt;="&amp;$B264)</f>
        <v>0</v>
      </c>
      <c r="BX264" s="8">
        <f>SUMIFS('Aceite de Oliva'!BX$6:BX$257,'Aceite de Oliva'!$A$6:$A$257,"&gt;="&amp;$A264,'Aceite de Oliva'!$B$6:$B$257,"&lt;="&amp;$B264)</f>
        <v>0</v>
      </c>
      <c r="BY264" s="8">
        <f>SUMIFS('Aceite de Oliva'!BY$6:BY$257,'Aceite de Oliva'!$A$6:$A$257,"&gt;="&amp;$A264,'Aceite de Oliva'!$B$6:$B$257,"&lt;="&amp;$B264)</f>
        <v>0</v>
      </c>
      <c r="CC264" s="8">
        <f>SUMIFS('Aceite de Oliva'!CC$6:CC$257,'Aceite de Oliva'!$A$6:$A$257,"&gt;="&amp;$A264,'Aceite de Oliva'!$B$6:$B$257,"&lt;="&amp;$B264)</f>
        <v>0.28999999999999998</v>
      </c>
      <c r="CD264" s="8">
        <f>SUMIFS('Aceite de Oliva'!CD$6:CD$257,'Aceite de Oliva'!$A$6:$A$257,"&gt;="&amp;$A264,'Aceite de Oliva'!$B$6:$B$257,"&lt;="&amp;$B264)</f>
        <v>0</v>
      </c>
      <c r="CE264" s="8">
        <f>SUMIFS('Aceite de Oliva'!CE$6:CE$257,'Aceite de Oliva'!$A$6:$A$257,"&gt;="&amp;$A264,'Aceite de Oliva'!$B$6:$B$257,"&lt;="&amp;$B264)</f>
        <v>0.5</v>
      </c>
      <c r="CF264" s="8">
        <f>SUMIFS('Aceite de Oliva'!CF$6:CF$257,'Aceite de Oliva'!$A$6:$A$257,"&gt;="&amp;$A264,'Aceite de Oliva'!$B$6:$B$257,"&lt;="&amp;$B264)</f>
        <v>0</v>
      </c>
      <c r="CJ264" s="8">
        <f>SUMIFS('Aceite de Oliva'!CJ$6:CJ$257,'Aceite de Oliva'!$A$6:$A$257,"&gt;="&amp;$A264,'Aceite de Oliva'!$B$6:$B$257,"&lt;="&amp;$B264)</f>
        <v>0.16</v>
      </c>
      <c r="CK264" s="8">
        <f>SUMIFS('Aceite de Oliva'!CK$6:CK$257,'Aceite de Oliva'!$A$6:$A$257,"&gt;="&amp;$A264,'Aceite de Oliva'!$B$6:$B$257,"&lt;="&amp;$B264)</f>
        <v>0.17</v>
      </c>
      <c r="CL264" s="8">
        <f>SUMIFS('Aceite de Oliva'!CL$6:CL$257,'Aceite de Oliva'!$A$6:$A$257,"&gt;="&amp;$A264,'Aceite de Oliva'!$B$6:$B$257,"&lt;="&amp;$B264)</f>
        <v>0</v>
      </c>
      <c r="CM264" s="8">
        <f>SUMIFS('Aceite de Oliva'!CM$6:CM$257,'Aceite de Oliva'!$A$6:$A$257,"&gt;="&amp;$A264,'Aceite de Oliva'!$B$6:$B$257,"&lt;="&amp;$B264)</f>
        <v>0</v>
      </c>
      <c r="CQ264" s="8">
        <f>SUMIFS('Aceite de Oliva'!CQ$6:CQ$257,'Aceite de Oliva'!$A$6:$A$257,"&gt;="&amp;$A264,'Aceite de Oliva'!$B$6:$B$257,"&lt;="&amp;$B264)</f>
        <v>0.11</v>
      </c>
      <c r="CR264" s="8">
        <f>SUMIFS('Aceite de Oliva'!CR$6:CR$257,'Aceite de Oliva'!$A$6:$A$257,"&gt;="&amp;$A264,'Aceite de Oliva'!$B$6:$B$257,"&lt;="&amp;$B264)</f>
        <v>0</v>
      </c>
      <c r="CS264" s="8">
        <f>SUMIFS('Aceite de Oliva'!CS$6:CS$257,'Aceite de Oliva'!$A$6:$A$257,"&gt;="&amp;$A264,'Aceite de Oliva'!$B$6:$B$257,"&lt;="&amp;$B264)</f>
        <v>0.03</v>
      </c>
      <c r="CT264" s="8">
        <f>SUMIFS('Aceite de Oliva'!CT$6:CT$257,'Aceite de Oliva'!$A$6:$A$257,"&gt;="&amp;$A264,'Aceite de Oliva'!$B$6:$B$257,"&lt;="&amp;$B264)</f>
        <v>0</v>
      </c>
      <c r="CX264" s="8">
        <f>SUMIFS('Aceite de Oliva'!CX$6:CX$257,'Aceite de Oliva'!$A$6:$A$257,"&gt;="&amp;$A264,'Aceite de Oliva'!$B$6:$B$257,"&lt;="&amp;$B264)</f>
        <v>0.23</v>
      </c>
      <c r="CY264" s="8">
        <f>SUMIFS('Aceite de Oliva'!CY$6:CY$257,'Aceite de Oliva'!$A$6:$A$257,"&gt;="&amp;$A264,'Aceite de Oliva'!$B$6:$B$257,"&lt;="&amp;$B264)</f>
        <v>0</v>
      </c>
      <c r="CZ264" s="8">
        <f>SUMIFS('Aceite de Oliva'!CZ$6:CZ$257,'Aceite de Oliva'!$A$6:$A$257,"&gt;="&amp;$A264,'Aceite de Oliva'!$B$6:$B$257,"&lt;="&amp;$B264)</f>
        <v>0.42</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0.08</v>
      </c>
      <c r="DM264" s="8">
        <f>SUMIFS('Aceite de Oliva'!DM$6:DM$257,'Aceite de Oliva'!$A$6:$A$257,"&gt;="&amp;$A264,'Aceite de Oliva'!$B$6:$B$257,"&lt;="&amp;$B264)</f>
        <v>0</v>
      </c>
      <c r="DN264" s="8">
        <f>SUMIFS('Aceite de Oliva'!DN$6:DN$257,'Aceite de Oliva'!$A$6:$A$257,"&gt;="&amp;$A264,'Aceite de Oliva'!$B$6:$B$257,"&lt;="&amp;$B264)</f>
        <v>0.13999999999999999</v>
      </c>
      <c r="DO264" s="8">
        <f>SUMIFS('Aceite de Oliva'!DO$6:DO$257,'Aceite de Oliva'!$A$6:$A$257,"&gt;="&amp;$A264,'Aceite de Oliva'!$B$6:$B$257,"&lt;="&amp;$B264)</f>
        <v>0</v>
      </c>
      <c r="DS264" s="8">
        <f>SUMIFS('Aceite de Oliva'!DS$6:DS$257,'Aceite de Oliva'!$A$6:$A$257,"&gt;="&amp;$A264,'Aceite de Oliva'!$B$6:$B$257,"&lt;="&amp;$B264)</f>
        <v>0.03</v>
      </c>
      <c r="DT264" s="8">
        <f>SUMIFS('Aceite de Oliva'!DT$6:DT$257,'Aceite de Oliva'!$A$6:$A$257,"&gt;="&amp;$A264,'Aceite de Oliva'!$B$6:$B$257,"&lt;="&amp;$B264)</f>
        <v>0.19</v>
      </c>
      <c r="DU264" s="8">
        <f>SUMIFS('Aceite de Oliva'!DU$6:DU$257,'Aceite de Oliva'!$A$6:$A$257,"&gt;="&amp;$A264,'Aceite de Oliva'!$B$6:$B$257,"&lt;="&amp;$B264)</f>
        <v>0</v>
      </c>
      <c r="DV264" s="8">
        <f>SUMIFS('Aceite de Oliva'!DV$6:DV$257,'Aceite de Oliva'!$A$6:$A$257,"&gt;="&amp;$A264,'Aceite de Oliva'!$B$6:$B$257,"&lt;="&amp;$B264)</f>
        <v>0</v>
      </c>
      <c r="DZ264" s="8">
        <f>SUMIFS('Aceite de Oliva'!DZ$6:DZ$257,'Aceite de Oliva'!$A$6:$A$257,"&gt;="&amp;$A264,'Aceite de Oliva'!$B$6:$B$257,"&lt;="&amp;$B264)</f>
        <v>0.04</v>
      </c>
      <c r="EA264" s="8">
        <f>SUMIFS('Aceite de Oliva'!EA$6:EA$257,'Aceite de Oliva'!$A$6:$A$257,"&gt;="&amp;$A264,'Aceite de Oliva'!$B$6:$B$257,"&lt;="&amp;$B264)</f>
        <v>0</v>
      </c>
      <c r="EB264" s="8">
        <f>SUMIFS('Aceite de Oliva'!EB$6:EB$257,'Aceite de Oliva'!$A$6:$A$257,"&gt;="&amp;$A264,'Aceite de Oliva'!$B$6:$B$257,"&lt;="&amp;$B264)</f>
        <v>7.0000000000000007E-2</v>
      </c>
      <c r="EC264" s="8">
        <f>SUMIFS('Aceite de Oliva'!EC$6:EC$257,'Aceite de Oliva'!$A$6:$A$257,"&gt;="&amp;$A264,'Aceite de Oliva'!$B$6:$B$257,"&lt;="&amp;$B264)</f>
        <v>0</v>
      </c>
      <c r="EG264" s="8">
        <f>SUMIFS('Aceite de Oliva'!EG$6:EG$257,'Aceite de Oliva'!$A$6:$A$257,"&gt;="&amp;$A264,'Aceite de Oliva'!$B$6:$B$257,"&lt;="&amp;$B264)</f>
        <v>0.04</v>
      </c>
      <c r="EH264" s="8">
        <f>SUMIFS('Aceite de Oliva'!EH$6:EH$257,'Aceite de Oliva'!$A$6:$A$257,"&gt;="&amp;$A264,'Aceite de Oliva'!$B$6:$B$257,"&lt;="&amp;$B264)</f>
        <v>0</v>
      </c>
      <c r="EI264" s="8">
        <f>SUMIFS('Aceite de Oliva'!EI$6:EI$257,'Aceite de Oliva'!$A$6:$A$257,"&gt;="&amp;$A264,'Aceite de Oliva'!$B$6:$B$257,"&lt;="&amp;$B264)</f>
        <v>0</v>
      </c>
      <c r="EJ264" s="8">
        <f>SUMIFS('Aceite de Oliva'!EJ$6:EJ$257,'Aceite de Oliva'!$A$6:$A$257,"&gt;="&amp;$A264,'Aceite de Oliva'!$B$6:$B$257,"&lt;="&amp;$B264)</f>
        <v>0</v>
      </c>
      <c r="EN264" s="8">
        <f>SUMIFS('Aceite de Oliva'!EN$6:EN$257,'Aceite de Oliva'!$A$6:$A$257,"&gt;="&amp;$A264,'Aceite de Oliva'!$B$6:$B$257,"&lt;="&amp;$B264)</f>
        <v>0.19</v>
      </c>
      <c r="EO264" s="8">
        <f>SUMIFS('Aceite de Oliva'!EO$6:EO$257,'Aceite de Oliva'!$A$6:$A$257,"&gt;="&amp;$A264,'Aceite de Oliva'!$B$6:$B$257,"&lt;="&amp;$B264)</f>
        <v>0.41</v>
      </c>
      <c r="EP264" s="8">
        <f>SUMIFS('Aceite de Oliva'!EP$6:EP$257,'Aceite de Oliva'!$A$6:$A$257,"&gt;="&amp;$A264,'Aceite de Oliva'!$B$6:$B$257,"&lt;="&amp;$B264)</f>
        <v>0.12</v>
      </c>
      <c r="EQ264" s="8">
        <f>SUMIFS('Aceite de Oliva'!EQ$6:EQ$257,'Aceite de Oliva'!$A$6:$A$257,"&gt;="&amp;$A264,'Aceite de Oliva'!$B$6:$B$257,"&lt;="&amp;$B264)</f>
        <v>0</v>
      </c>
      <c r="EU264" s="8">
        <f>SUMIFS('Aceite de Oliva'!EU$6:EU$257,'Aceite de Oliva'!$A$6:$A$257,"&gt;="&amp;$A264,'Aceite de Oliva'!$B$6:$B$257,"&lt;="&amp;$B264)</f>
        <v>7.0000000000000007E-2</v>
      </c>
      <c r="EV264" s="8">
        <f>SUMIFS('Aceite de Oliva'!EV$6:EV$257,'Aceite de Oliva'!$A$6:$A$257,"&gt;="&amp;$A264,'Aceite de Oliva'!$B$6:$B$257,"&lt;="&amp;$B264)</f>
        <v>0</v>
      </c>
      <c r="EW264" s="8">
        <f>SUMIFS('Aceite de Oliva'!EW$6:EW$257,'Aceite de Oliva'!$A$6:$A$257,"&gt;="&amp;$A264,'Aceite de Oliva'!$B$6:$B$257,"&lt;="&amp;$B264)</f>
        <v>0</v>
      </c>
      <c r="EX264" s="8">
        <f>SUMIFS('Aceite de Oliva'!EX$6:EX$257,'Aceite de Oliva'!$A$6:$A$257,"&gt;="&amp;$A264,'Aceite de Oliva'!$B$6:$B$257,"&lt;="&amp;$B264)</f>
        <v>0</v>
      </c>
      <c r="FB264" s="8">
        <f>SUMIFS('Aceite de Oliva'!FB$6:FB$257,'Aceite de Oliva'!$A$6:$A$257,"&gt;="&amp;$A264,'Aceite de Oliva'!$B$6:$B$257,"&lt;="&amp;$B264)</f>
        <v>0.32</v>
      </c>
      <c r="FC264" s="8">
        <f>SUMIFS('Aceite de Oliva'!FC$6:FC$257,'Aceite de Oliva'!$A$6:$A$257,"&gt;="&amp;$A264,'Aceite de Oliva'!$B$6:$B$257,"&lt;="&amp;$B264)</f>
        <v>0</v>
      </c>
      <c r="FD264" s="8">
        <f>SUMIFS('Aceite de Oliva'!FD$6:FD$257,'Aceite de Oliva'!$A$6:$A$257,"&gt;="&amp;$A264,'Aceite de Oliva'!$B$6:$B$257,"&lt;="&amp;$B264)</f>
        <v>0.49</v>
      </c>
      <c r="FE264" s="8">
        <f>SUMIFS('Aceite de Oliva'!FE$6:FE$257,'Aceite de Oliva'!$A$6:$A$257,"&gt;="&amp;$A264,'Aceite de Oliva'!$B$6:$B$257,"&lt;="&amp;$B264)</f>
        <v>0.17</v>
      </c>
      <c r="FI264" s="8">
        <f>SUMIFS('Aceite de Oliva'!FI$6:FI$257,'Aceite de Oliva'!$A$6:$A$257,"&gt;="&amp;$A264,'Aceite de Oliva'!$B$6:$B$257,"&lt;="&amp;$B264)</f>
        <v>1.53</v>
      </c>
      <c r="FJ264" s="8">
        <f>SUMIFS('Aceite de Oliva'!FJ$6:FJ$257,'Aceite de Oliva'!$A$6:$A$257,"&gt;="&amp;$A264,'Aceite de Oliva'!$B$6:$B$257,"&lt;="&amp;$B264)</f>
        <v>0.69</v>
      </c>
      <c r="FK264" s="8">
        <f>SUMIFS('Aceite de Oliva'!FK$6:FK$257,'Aceite de Oliva'!$A$6:$A$257,"&gt;="&amp;$A264,'Aceite de Oliva'!$B$6:$B$257,"&lt;="&amp;$B264)</f>
        <v>1.52</v>
      </c>
      <c r="FL264" s="8">
        <f>SUMIFS('Aceite de Oliva'!FL$6:FL$257,'Aceite de Oliva'!$A$6:$A$257,"&gt;="&amp;$A264,'Aceite de Oliva'!$B$6:$B$257,"&lt;="&amp;$B264)</f>
        <v>3.2199999999999998</v>
      </c>
      <c r="FP264" s="8">
        <f>SUMIFS('Aceite de Oliva'!FP$6:FP$257,'Aceite de Oliva'!$A$6:$A$257,"&gt;="&amp;$A264,'Aceite de Oliva'!$B$6:$B$257,"&lt;="&amp;$B264)</f>
        <v>2.09</v>
      </c>
      <c r="FQ264" s="8">
        <f>SUMIFS('Aceite de Oliva'!FQ$6:FQ$257,'Aceite de Oliva'!$A$6:$A$257,"&gt;="&amp;$A264,'Aceite de Oliva'!$B$6:$B$257,"&lt;="&amp;$B264)</f>
        <v>1.22</v>
      </c>
      <c r="FR264" s="8">
        <f>SUMIFS('Aceite de Oliva'!FR$6:FR$257,'Aceite de Oliva'!$A$6:$A$257,"&gt;="&amp;$A264,'Aceite de Oliva'!$B$6:$B$257,"&lt;="&amp;$B264)</f>
        <v>2.3899999999999997</v>
      </c>
      <c r="FS264" s="8">
        <f>SUMIFS('Aceite de Oliva'!FS$6:FS$257,'Aceite de Oliva'!$A$6:$A$257,"&gt;="&amp;$A264,'Aceite de Oliva'!$B$6:$B$257,"&lt;="&amp;$B264)</f>
        <v>2.37</v>
      </c>
      <c r="FW264" s="8">
        <f>SUMIFS('Aceite de Oliva'!FW$6:FW$257,'Aceite de Oliva'!$A$6:$A$257,"&gt;="&amp;$A264,'Aceite de Oliva'!$B$6:$B$257,"&lt;="&amp;$B264)</f>
        <v>1.41</v>
      </c>
      <c r="FX264" s="8">
        <f>SUMIFS('Aceite de Oliva'!FX$6:FX$257,'Aceite de Oliva'!$A$6:$A$257,"&gt;="&amp;$A264,'Aceite de Oliva'!$B$6:$B$257,"&lt;="&amp;$B264)</f>
        <v>1.1399999999999999</v>
      </c>
      <c r="FY264" s="8">
        <f>SUMIFS('Aceite de Oliva'!FY$6:FY$257,'Aceite de Oliva'!$A$6:$A$257,"&gt;="&amp;$A264,'Aceite de Oliva'!$B$6:$B$257,"&lt;="&amp;$B264)</f>
        <v>1.71</v>
      </c>
      <c r="FZ264" s="8">
        <f>SUMIFS('Aceite de Oliva'!FZ$6:FZ$257,'Aceite de Oliva'!$A$6:$A$257,"&gt;="&amp;$A264,'Aceite de Oliva'!$B$6:$B$257,"&lt;="&amp;$B264)</f>
        <v>1.1399999999999999</v>
      </c>
      <c r="GD264" s="8">
        <f>SUMIFS('Aceite de Oliva'!GD$6:GD$257,'Aceite de Oliva'!$A$6:$A$257,"&gt;="&amp;$A264,'Aceite de Oliva'!$B$6:$B$257,"&lt;="&amp;$B264)</f>
        <v>3.2800000000000002</v>
      </c>
      <c r="GE264" s="8">
        <f>SUMIFS('Aceite de Oliva'!GE$6:GE$257,'Aceite de Oliva'!$A$6:$A$257,"&gt;="&amp;$A264,'Aceite de Oliva'!$B$6:$B$257,"&lt;="&amp;$B264)</f>
        <v>4.33</v>
      </c>
      <c r="GF264" s="8">
        <f>SUMIFS('Aceite de Oliva'!GF$6:GF$257,'Aceite de Oliva'!$A$6:$A$257,"&gt;="&amp;$A264,'Aceite de Oliva'!$B$6:$B$257,"&lt;="&amp;$B264)</f>
        <v>3.35</v>
      </c>
      <c r="GG264" s="8">
        <f>SUMIFS('Aceite de Oliva'!GG$6:GG$257,'Aceite de Oliva'!$A$6:$A$257,"&gt;="&amp;$A264,'Aceite de Oliva'!$B$6:$B$257,"&lt;="&amp;$B264)</f>
        <v>3.05</v>
      </c>
      <c r="GK264" s="8">
        <f>SUMIFS('Aceite de Oliva'!GK$6:GK$257,'Aceite de Oliva'!$A$6:$A$257,"&gt;="&amp;$A264,'Aceite de Oliva'!$B$6:$B$257,"&lt;="&amp;$B264)</f>
        <v>3.4000000000000004</v>
      </c>
      <c r="GL264" s="8">
        <f>SUMIFS('Aceite de Oliva'!GL$6:GL$257,'Aceite de Oliva'!$A$6:$A$257,"&gt;="&amp;$A264,'Aceite de Oliva'!$B$6:$B$257,"&lt;="&amp;$B264)</f>
        <v>4.6900000000000004</v>
      </c>
      <c r="GM264" s="8">
        <f>SUMIFS('Aceite de Oliva'!GM$6:GM$257,'Aceite de Oliva'!$A$6:$A$257,"&gt;="&amp;$A264,'Aceite de Oliva'!$B$6:$B$257,"&lt;="&amp;$B264)</f>
        <v>2.16</v>
      </c>
      <c r="GN264" s="8">
        <f>SUMIFS('Aceite de Oliva'!GN$6:GN$257,'Aceite de Oliva'!$A$6:$A$257,"&gt;="&amp;$A264,'Aceite de Oliva'!$B$6:$B$257,"&lt;="&amp;$B264)</f>
        <v>6.17</v>
      </c>
      <c r="GR264" s="8">
        <f>SUMIFS('Aceite de Oliva'!GR$6:GR$257,'Aceite de Oliva'!$A$6:$A$257,"&gt;="&amp;$A264,'Aceite de Oliva'!$B$6:$B$257,"&lt;="&amp;$B264)</f>
        <v>4.8900000000000006</v>
      </c>
      <c r="GS264" s="8">
        <f>SUMIFS('Aceite de Oliva'!GS$6:GS$257,'Aceite de Oliva'!$A$6:$A$257,"&gt;="&amp;$A264,'Aceite de Oliva'!$B$6:$B$257,"&lt;="&amp;$B264)</f>
        <v>6.09</v>
      </c>
      <c r="GT264" s="8">
        <f>SUMIFS('Aceite de Oliva'!GT$6:GT$257,'Aceite de Oliva'!$A$6:$A$257,"&gt;="&amp;$A264,'Aceite de Oliva'!$B$6:$B$257,"&lt;="&amp;$B264)</f>
        <v>1.86</v>
      </c>
      <c r="GU264" s="8">
        <f>SUMIFS('Aceite de Oliva'!GU$6:GU$257,'Aceite de Oliva'!$A$6:$A$257,"&gt;="&amp;$A264,'Aceite de Oliva'!$B$6:$B$257,"&lt;="&amp;$B264)</f>
        <v>13.61</v>
      </c>
      <c r="GY264" s="8">
        <f>SUMIFS('Aceite de Oliva'!GY$6:GY$257,'Aceite de Oliva'!$A$6:$A$257,"&gt;="&amp;$A264,'Aceite de Oliva'!$B$6:$B$257,"&lt;="&amp;$B264)</f>
        <v>8.2799999999999994</v>
      </c>
      <c r="GZ264" s="8">
        <f>SUMIFS('Aceite de Oliva'!GZ$6:GZ$257,'Aceite de Oliva'!$A$6:$A$257,"&gt;="&amp;$A264,'Aceite de Oliva'!$B$6:$B$257,"&lt;="&amp;$B264)</f>
        <v>23.970000000000002</v>
      </c>
      <c r="HA264" s="8">
        <f>SUMIFS('Aceite de Oliva'!HA$6:HA$257,'Aceite de Oliva'!$A$6:$A$257,"&gt;="&amp;$A264,'Aceite de Oliva'!$B$6:$B$257,"&lt;="&amp;$B264)</f>
        <v>2.82</v>
      </c>
      <c r="HB264" s="8">
        <f>SUMIFS('Aceite de Oliva'!HB$6:HB$257,'Aceite de Oliva'!$A$6:$A$257,"&gt;="&amp;$A264,'Aceite de Oliva'!$B$6:$B$257,"&lt;="&amp;$B264)</f>
        <v>11.290000000000001</v>
      </c>
      <c r="HF264" s="8">
        <f>SUMIFS('Aceite de Oliva'!HF$6:HF$257,'Aceite de Oliva'!$A$6:$A$257,"&gt;="&amp;$A264,'Aceite de Oliva'!$B$6:$B$257,"&lt;="&amp;$B264)</f>
        <v>5.76</v>
      </c>
      <c r="HG264" s="8">
        <f>SUMIFS('Aceite de Oliva'!HG$6:HG$257,'Aceite de Oliva'!$A$6:$A$257,"&gt;="&amp;$A264,'Aceite de Oliva'!$B$6:$B$257,"&lt;="&amp;$B264)</f>
        <v>14.65</v>
      </c>
      <c r="HH264" s="8">
        <f>SUMIFS('Aceite de Oliva'!HH$6:HH$257,'Aceite de Oliva'!$A$6:$A$257,"&gt;="&amp;$A264,'Aceite de Oliva'!$B$6:$B$257,"&lt;="&amp;$B264)</f>
        <v>1.24</v>
      </c>
      <c r="HI264" s="8">
        <f>SUMIFS('Aceite de Oliva'!HI$6:HI$257,'Aceite de Oliva'!$A$6:$A$257,"&gt;="&amp;$A264,'Aceite de Oliva'!$B$6:$B$257,"&lt;="&amp;$B264)</f>
        <v>13.18</v>
      </c>
      <c r="HM264" s="8">
        <f>SUMIFS('Aceite de Oliva'!HM$6:HM$257,'Aceite de Oliva'!$A$6:$A$257,"&gt;="&amp;$A264,'Aceite de Oliva'!$B$6:$B$257,"&lt;="&amp;$B264)</f>
        <v>9.32</v>
      </c>
      <c r="HN264" s="8">
        <f>SUMIFS('Aceite de Oliva'!HN$6:HN$257,'Aceite de Oliva'!$A$6:$A$257,"&gt;="&amp;$A264,'Aceite de Oliva'!$B$6:$B$257,"&lt;="&amp;$B264)</f>
        <v>19.89</v>
      </c>
      <c r="HO264" s="8">
        <f>SUMIFS('Aceite de Oliva'!HO$6:HO$257,'Aceite de Oliva'!$A$6:$A$257,"&gt;="&amp;$A264,'Aceite de Oliva'!$B$6:$B$257,"&lt;="&amp;$B264)</f>
        <v>2.0699999999999998</v>
      </c>
      <c r="HP264" s="8">
        <f>SUMIFS('Aceite de Oliva'!HP$6:HP$257,'Aceite de Oliva'!$A$6:$A$257,"&gt;="&amp;$A264,'Aceite de Oliva'!$B$6:$B$257,"&lt;="&amp;$B264)</f>
        <v>17.689999999999998</v>
      </c>
      <c r="HT264" s="8">
        <f>SUMIFS('Aceite de Oliva'!HT$6:HT$257,'Aceite de Oliva'!$A$6:$A$257,"&gt;="&amp;$A264,'Aceite de Oliva'!$B$6:$B$257,"&lt;="&amp;$B264)</f>
        <v>7.45</v>
      </c>
      <c r="HU264" s="8">
        <f>SUMIFS('Aceite de Oliva'!HU$6:HU$257,'Aceite de Oliva'!$A$6:$A$257,"&gt;="&amp;$A264,'Aceite de Oliva'!$B$6:$B$257,"&lt;="&amp;$B264)</f>
        <v>20.100000000000001</v>
      </c>
      <c r="HV264" s="8">
        <f>SUMIFS('Aceite de Oliva'!HV$6:HV$257,'Aceite de Oliva'!$A$6:$A$257,"&gt;="&amp;$A264,'Aceite de Oliva'!$B$6:$B$257,"&lt;="&amp;$B264)</f>
        <v>1.5</v>
      </c>
      <c r="HW264" s="8">
        <f>SUMIFS('Aceite de Oliva'!HW$6:HW$257,'Aceite de Oliva'!$A$6:$A$257,"&gt;="&amp;$A264,'Aceite de Oliva'!$B$6:$B$257,"&lt;="&amp;$B264)</f>
        <v>15.18</v>
      </c>
      <c r="IA264" s="8">
        <f>SUMIFS('Aceite de Oliva'!IA$6:IA$257,'Aceite de Oliva'!$A$6:$A$257,"&gt;="&amp;$A264,'Aceite de Oliva'!$B$6:$B$257,"&lt;="&amp;$B264)</f>
        <v>6.1</v>
      </c>
      <c r="IB264" s="8">
        <f>SUMIFS('Aceite de Oliva'!IB$6:IB$257,'Aceite de Oliva'!$A$6:$A$257,"&gt;="&amp;$A264,'Aceite de Oliva'!$B$6:$B$257,"&lt;="&amp;$B264)</f>
        <v>11.49</v>
      </c>
      <c r="IC264" s="8">
        <f>SUMIFS('Aceite de Oliva'!IC$6:IC$257,'Aceite de Oliva'!$A$6:$A$257,"&gt;="&amp;$A264,'Aceite de Oliva'!$B$6:$B$257,"&lt;="&amp;$B264)</f>
        <v>1.58</v>
      </c>
      <c r="ID264" s="8">
        <f>SUMIFS('Aceite de Oliva'!ID$6:ID$257,'Aceite de Oliva'!$A$6:$A$257,"&gt;="&amp;$A264,'Aceite de Oliva'!$B$6:$B$257,"&lt;="&amp;$B264)</f>
        <v>18.43</v>
      </c>
      <c r="IH264" s="8">
        <f>SUMIFS('Aceite de Oliva'!IH$6:IH$257,'Aceite de Oliva'!$A$6:$A$257,"&gt;="&amp;$A264,'Aceite de Oliva'!$B$6:$B$257,"&lt;="&amp;$B264)</f>
        <v>5.09</v>
      </c>
      <c r="II264" s="8">
        <f>SUMIFS('Aceite de Oliva'!II$6:II$257,'Aceite de Oliva'!$A$6:$A$257,"&gt;="&amp;$A264,'Aceite de Oliva'!$B$6:$B$257,"&lt;="&amp;$B264)</f>
        <v>9.27</v>
      </c>
      <c r="IJ264" s="8">
        <f>SUMIFS('Aceite de Oliva'!IJ$6:IJ$257,'Aceite de Oliva'!$A$6:$A$257,"&gt;="&amp;$A264,'Aceite de Oliva'!$B$6:$B$257,"&lt;="&amp;$B264)</f>
        <v>2.8899999999999997</v>
      </c>
      <c r="IK264" s="8">
        <f>SUMIFS('Aceite de Oliva'!IK$6:IK$257,'Aceite de Oliva'!$A$6:$A$257,"&gt;="&amp;$A264,'Aceite de Oliva'!$B$6:$B$257,"&lt;="&amp;$B264)</f>
        <v>9.42</v>
      </c>
      <c r="IO264" s="8">
        <f>SUMIFS('Aceite de Oliva'!IO$6:IO$257,'Aceite de Oliva'!$A$6:$A$257,"&gt;="&amp;$A264,'Aceite de Oliva'!$B$6:$B$257,"&lt;="&amp;$B264)</f>
        <v>5.33</v>
      </c>
      <c r="IP264" s="8">
        <f>SUMIFS('Aceite de Oliva'!IP$6:IP$257,'Aceite de Oliva'!$A$6:$A$257,"&gt;="&amp;$A264,'Aceite de Oliva'!$B$6:$B$257,"&lt;="&amp;$B264)</f>
        <v>11.809999999999999</v>
      </c>
      <c r="IQ264" s="8">
        <f>SUMIFS('Aceite de Oliva'!IQ$6:IQ$257,'Aceite de Oliva'!$A$6:$A$257,"&gt;="&amp;$A264,'Aceite de Oliva'!$B$6:$B$257,"&lt;="&amp;$B264)</f>
        <v>2.54</v>
      </c>
      <c r="IR264" s="8">
        <f>SUMIFS('Aceite de Oliva'!IR$6:IR$257,'Aceite de Oliva'!$A$6:$A$257,"&gt;="&amp;$A264,'Aceite de Oliva'!$B$6:$B$257,"&lt;="&amp;$B264)</f>
        <v>10.53</v>
      </c>
      <c r="IV264" s="8">
        <f>SUMIFS('Aceite de Oliva'!IV$6:IV$257,'Aceite de Oliva'!$A$6:$A$257,"&gt;="&amp;$A264,'Aceite de Oliva'!$B$6:$B$257,"&lt;="&amp;$B264)</f>
        <v>13.42</v>
      </c>
      <c r="IW264" s="8">
        <f>SUMIFS('Aceite de Oliva'!IW$6:IW$257,'Aceite de Oliva'!$A$6:$A$257,"&gt;="&amp;$A264,'Aceite de Oliva'!$B$6:$B$257,"&lt;="&amp;$B264)</f>
        <v>9.48</v>
      </c>
      <c r="IX264" s="8">
        <f>SUMIFS('Aceite de Oliva'!IX$6:IX$257,'Aceite de Oliva'!$A$6:$A$257,"&gt;="&amp;$A264,'Aceite de Oliva'!$B$6:$B$257,"&lt;="&amp;$B264)</f>
        <v>15.83</v>
      </c>
      <c r="IY264" s="8">
        <f>SUMIFS('Aceite de Oliva'!IY$6:IY$257,'Aceite de Oliva'!$A$6:$A$257,"&gt;="&amp;$A264,'Aceite de Oliva'!$B$6:$B$257,"&lt;="&amp;$B264)</f>
        <v>12.69</v>
      </c>
      <c r="JC264" s="8">
        <f>SUMIFS('Aceite de Oliva'!JC$6:JC$257,'Aceite de Oliva'!$A$6:$A$257,"&gt;="&amp;$A264,'Aceite de Oliva'!$B$6:$B$257,"&lt;="&amp;$B264)</f>
        <v>14.100000000000001</v>
      </c>
      <c r="JD264" s="8">
        <f>SUMIFS('Aceite de Oliva'!JD$6:JD$257,'Aceite de Oliva'!$A$6:$A$257,"&gt;="&amp;$A264,'Aceite de Oliva'!$B$6:$B$257,"&lt;="&amp;$B264)</f>
        <v>7.8500000000000005</v>
      </c>
      <c r="JE264" s="8">
        <f>SUMIFS('Aceite de Oliva'!JE$6:JE$257,'Aceite de Oliva'!$A$6:$A$257,"&gt;="&amp;$A264,'Aceite de Oliva'!$B$6:$B$257,"&lt;="&amp;$B264)</f>
        <v>17</v>
      </c>
      <c r="JF264" s="8">
        <f>SUMIFS('Aceite de Oliva'!JF$6:JF$257,'Aceite de Oliva'!$A$6:$A$257,"&gt;="&amp;$A264,'Aceite de Oliva'!$B$6:$B$257,"&lt;="&amp;$B264)</f>
        <v>12.75</v>
      </c>
      <c r="JJ264" s="8">
        <f>SUMIFS('Aceite de Oliva'!JJ$6:JJ$257,'Aceite de Oliva'!$A$6:$A$257,"&gt;="&amp;$A264,'Aceite de Oliva'!$B$6:$B$257,"&lt;="&amp;$B264)</f>
        <v>14.52</v>
      </c>
      <c r="JK264" s="8">
        <f>SUMIFS('Aceite de Oliva'!JK$6:JK$257,'Aceite de Oliva'!$A$6:$A$257,"&gt;="&amp;$A264,'Aceite de Oliva'!$B$6:$B$257,"&lt;="&amp;$B264)</f>
        <v>7.48</v>
      </c>
      <c r="JL264" s="8">
        <f>SUMIFS('Aceite de Oliva'!JL$6:JL$257,'Aceite de Oliva'!$A$6:$A$257,"&gt;="&amp;$A264,'Aceite de Oliva'!$B$6:$B$257,"&lt;="&amp;$B264)</f>
        <v>15.89</v>
      </c>
      <c r="JM264" s="8">
        <f>SUMIFS('Aceite de Oliva'!JM$6:JM$257,'Aceite de Oliva'!$A$6:$A$257,"&gt;="&amp;$A264,'Aceite de Oliva'!$B$6:$B$257,"&lt;="&amp;$B264)</f>
        <v>20.329999999999998</v>
      </c>
      <c r="JQ264" s="8">
        <f>SUMIFS('Aceite de Oliva'!JQ$6:JQ$257,'Aceite de Oliva'!$A$6:$A$257,"&gt;="&amp;$A264,'Aceite de Oliva'!$B$6:$B$257,"&lt;="&amp;$B264)</f>
        <v>11.06</v>
      </c>
      <c r="JR264" s="8">
        <f>SUMIFS('Aceite de Oliva'!JR$6:JR$257,'Aceite de Oliva'!$A$6:$A$257,"&gt;="&amp;$A264,'Aceite de Oliva'!$B$6:$B$257,"&lt;="&amp;$B264)</f>
        <v>5.29</v>
      </c>
      <c r="JS264" s="8">
        <f>SUMIFS('Aceite de Oliva'!JS$6:JS$257,'Aceite de Oliva'!$A$6:$A$257,"&gt;="&amp;$A264,'Aceite de Oliva'!$B$6:$B$257,"&lt;="&amp;$B264)</f>
        <v>13.21</v>
      </c>
      <c r="JT264" s="8">
        <f>SUMIFS('Aceite de Oliva'!JT$6:JT$257,'Aceite de Oliva'!$A$6:$A$257,"&gt;="&amp;$A264,'Aceite de Oliva'!$B$6:$B$257,"&lt;="&amp;$B264)</f>
        <v>12.36</v>
      </c>
    </row>
    <row r="265" spans="1:280" x14ac:dyDescent="0.3">
      <c r="A265" s="14">
        <f>'TAM Aceite de Oliva'!B13</f>
        <v>2.2000000000000002</v>
      </c>
      <c r="B265" s="14">
        <f>'TAM Aceite de Oliva'!C13</f>
        <v>2.3000000000000003</v>
      </c>
      <c r="C265" s="14"/>
      <c r="D265" s="8">
        <f>SUMIFS('Aceite de Oliva'!D$6:D$257,'Aceite de Oliva'!$A$6:$A$257,"&gt;="&amp;$A265,'Aceite de Oliva'!$B$6:$B$257,"&lt;="&amp;$B265)</f>
        <v>0.04</v>
      </c>
      <c r="E265" s="8">
        <f>SUMIFS('Aceite de Oliva'!E$6:E$257,'Aceite de Oliva'!$A$6:$A$257,"&gt;="&amp;$A265,'Aceite de Oliva'!$B$6:$B$257,"&lt;="&amp;$B265)</f>
        <v>0</v>
      </c>
      <c r="F265" s="8">
        <f>SUMIFS('Aceite de Oliva'!F$6:F$257,'Aceite de Oliva'!$A$6:$A$257,"&gt;="&amp;$A265,'Aceite de Oliva'!$B$6:$B$257,"&lt;="&amp;$B265)</f>
        <v>7.0000000000000007E-2</v>
      </c>
      <c r="G265" s="8">
        <f>SUMIFS('Aceite de Oliva'!G$6:G$257,'Aceite de Oliva'!$A$6:$A$257,"&gt;="&amp;$A265,'Aceite de Oliva'!$B$6:$B$257,"&lt;="&amp;$B265)</f>
        <v>0</v>
      </c>
      <c r="H265" s="14"/>
      <c r="I265" s="14"/>
      <c r="J265" s="14"/>
      <c r="K265" s="8">
        <f>SUMIFS('Aceite de Oliva'!K$6:K$257,'Aceite de Oliva'!$A$6:$A$257,"&gt;="&amp;$A265,'Aceite de Oliva'!$B$6:$B$257,"&lt;="&amp;$B265)</f>
        <v>0</v>
      </c>
      <c r="L265" s="8">
        <f>SUMIFS('Aceite de Oliva'!L$6:L$257,'Aceite de Oliva'!$A$6:$A$257,"&gt;="&amp;$A265,'Aceite de Oliva'!$B$6:$B$257,"&lt;="&amp;$B265)</f>
        <v>0</v>
      </c>
      <c r="M265" s="8">
        <f>SUMIFS('Aceite de Oliva'!M$6:M$257,'Aceite de Oliva'!$A$6:$A$257,"&gt;="&amp;$A265,'Aceite de Oliva'!$B$6:$B$257,"&lt;="&amp;$B265)</f>
        <v>0</v>
      </c>
      <c r="N265" s="8">
        <f>SUMIFS('Aceite de Oliva'!N$6:N$257,'Aceite de Oliva'!$A$6:$A$257,"&gt;="&amp;$A265,'Aceite de Oliva'!$B$6:$B$257,"&lt;="&amp;$B265)</f>
        <v>0</v>
      </c>
      <c r="O265" s="14"/>
      <c r="P265" s="14"/>
      <c r="Q265" s="14"/>
      <c r="R265" s="8">
        <f>SUMIFS('Aceite de Oliva'!R$6:R$257,'Aceite de Oliva'!$A$6:$A$257,"&gt;="&amp;$A265,'Aceite de Oliva'!$B$6:$B$257,"&lt;="&amp;$B265)</f>
        <v>0</v>
      </c>
      <c r="S265" s="8">
        <f>SUMIFS('Aceite de Oliva'!S$6:S$257,'Aceite de Oliva'!$A$6:$A$257,"&gt;="&amp;$A265,'Aceite de Oliva'!$B$6:$B$257,"&lt;="&amp;$B265)</f>
        <v>0</v>
      </c>
      <c r="T265" s="8">
        <f>SUMIFS('Aceite de Oliva'!T$6:T$257,'Aceite de Oliva'!$A$6:$A$257,"&gt;="&amp;$A265,'Aceite de Oliva'!$B$6:$B$257,"&lt;="&amp;$B265)</f>
        <v>0</v>
      </c>
      <c r="U265" s="8">
        <f>SUMIFS('Aceite de Oliva'!U$6:U$257,'Aceite de Oliva'!$A$6:$A$257,"&gt;="&amp;$A265,'Aceite de Oliva'!$B$6:$B$257,"&lt;="&amp;$B265)</f>
        <v>0</v>
      </c>
      <c r="V265" s="14"/>
      <c r="W265" s="14"/>
      <c r="X265" s="14"/>
      <c r="Y265" s="8">
        <f>SUMIFS('Aceite de Oliva'!Y$6:Y$257,'Aceite de Oliva'!$A$6:$A$257,"&gt;="&amp;$A265,'Aceite de Oliva'!$B$6:$B$257,"&lt;="&amp;$B265)</f>
        <v>0.28999999999999998</v>
      </c>
      <c r="Z265" s="8">
        <f>SUMIFS('Aceite de Oliva'!Z$6:Z$257,'Aceite de Oliva'!$A$6:$A$257,"&gt;="&amp;$A265,'Aceite de Oliva'!$B$6:$B$257,"&lt;="&amp;$B265)</f>
        <v>0</v>
      </c>
      <c r="AA265" s="8">
        <f>SUMIFS('Aceite de Oliva'!AA$6:AA$257,'Aceite de Oliva'!$A$6:$A$257,"&gt;="&amp;$A265,'Aceite de Oliva'!$B$6:$B$257,"&lt;="&amp;$B265)</f>
        <v>0.1</v>
      </c>
      <c r="AB265" s="8">
        <f>SUMIFS('Aceite de Oliva'!AB$6:AB$257,'Aceite de Oliva'!$A$6:$A$257,"&gt;="&amp;$A265,'Aceite de Oliva'!$B$6:$B$257,"&lt;="&amp;$B265)</f>
        <v>0</v>
      </c>
      <c r="AC265" s="14"/>
      <c r="AD265" s="14"/>
      <c r="AE265" s="14"/>
      <c r="AF265" s="8">
        <f>SUMIFS('Aceite de Oliva'!AF$6:AF$257,'Aceite de Oliva'!$A$6:$A$257,"&gt;="&amp;$A265,'Aceite de Oliva'!$B$6:$B$257,"&lt;="&amp;$B265)</f>
        <v>0.04</v>
      </c>
      <c r="AG265" s="8">
        <f>SUMIFS('Aceite de Oliva'!AG$6:AG$257,'Aceite de Oliva'!$A$6:$A$257,"&gt;="&amp;$A265,'Aceite de Oliva'!$B$6:$B$257,"&lt;="&amp;$B265)</f>
        <v>0.18</v>
      </c>
      <c r="AH265" s="8">
        <f>SUMIFS('Aceite de Oliva'!AH$6:AH$257,'Aceite de Oliva'!$A$6:$A$257,"&gt;="&amp;$A265,'Aceite de Oliva'!$B$6:$B$257,"&lt;="&amp;$B265)</f>
        <v>0</v>
      </c>
      <c r="AI265" s="8">
        <f>SUMIFS('Aceite de Oliva'!AI$6:AI$257,'Aceite de Oliva'!$A$6:$A$257,"&gt;="&amp;$A265,'Aceite de Oliva'!$B$6:$B$257,"&lt;="&amp;$B265)</f>
        <v>0</v>
      </c>
      <c r="AJ265" s="14"/>
      <c r="AK265" s="14"/>
      <c r="AL265" s="14"/>
      <c r="AM265" s="8">
        <f>SUMIFS('Aceite de Oliva'!AM$6:AM$257,'Aceite de Oliva'!$A$6:$A$257,"&gt;="&amp;$A265,'Aceite de Oliva'!$B$6:$B$257,"&lt;="&amp;$B265)</f>
        <v>0.16999999999999998</v>
      </c>
      <c r="AN265" s="8">
        <f>SUMIFS('Aceite de Oliva'!AN$6:AN$257,'Aceite de Oliva'!$A$6:$A$257,"&gt;="&amp;$A265,'Aceite de Oliva'!$B$6:$B$257,"&lt;="&amp;$B265)</f>
        <v>0.23</v>
      </c>
      <c r="AO265" s="8">
        <f>SUMIFS('Aceite de Oliva'!AO$6:AO$257,'Aceite de Oliva'!$A$6:$A$257,"&gt;="&amp;$A265,'Aceite de Oliva'!$B$6:$B$257,"&lt;="&amp;$B265)</f>
        <v>0.28999999999999998</v>
      </c>
      <c r="AP265" s="8">
        <f>SUMIFS('Aceite de Oliva'!AP$6:AP$257,'Aceite de Oliva'!$A$6:$A$257,"&gt;="&amp;$A265,'Aceite de Oliva'!$B$6:$B$257,"&lt;="&amp;$B265)</f>
        <v>0</v>
      </c>
      <c r="AQ265" s="14"/>
      <c r="AR265" s="14"/>
      <c r="AT265" s="8">
        <f>SUMIFS('Aceite de Oliva'!AT$6:AT$257,'Aceite de Oliva'!$A$6:$A$257,"&gt;="&amp;$A265,'Aceite de Oliva'!$B$6:$B$257,"&lt;="&amp;$B265)</f>
        <v>0.1</v>
      </c>
      <c r="AU265" s="8">
        <f>SUMIFS('Aceite de Oliva'!AU$6:AU$257,'Aceite de Oliva'!$A$6:$A$257,"&gt;="&amp;$A265,'Aceite de Oliva'!$B$6:$B$257,"&lt;="&amp;$B265)</f>
        <v>0.4</v>
      </c>
      <c r="AV265" s="8">
        <f>SUMIFS('Aceite de Oliva'!AV$6:AV$257,'Aceite de Oliva'!$A$6:$A$257,"&gt;="&amp;$A265,'Aceite de Oliva'!$B$6:$B$257,"&lt;="&amp;$B265)</f>
        <v>0</v>
      </c>
      <c r="AW265" s="8">
        <f>SUMIFS('Aceite de Oliva'!AW$6:AW$257,'Aceite de Oliva'!$A$6:$A$257,"&gt;="&amp;$A265,'Aceite de Oliva'!$B$6:$B$257,"&lt;="&amp;$B265)</f>
        <v>0</v>
      </c>
      <c r="BA265" s="8">
        <f>SUMIFS('Aceite de Oliva'!BA$6:BA$257,'Aceite de Oliva'!$A$6:$A$257,"&gt;="&amp;A265,'Aceite de Oliva'!$B$6:$B$257,"&lt;="&amp;B265)</f>
        <v>0.19</v>
      </c>
      <c r="BB265" s="8">
        <f>SUMIFS('Aceite de Oliva'!BB$6:BB$257,'Aceite de Oliva'!$A$6:$A$257,"&gt;="&amp;$A265,'Aceite de Oliva'!$B$6:$B$257,"&lt;="&amp;$B265)</f>
        <v>0</v>
      </c>
      <c r="BC265" s="8">
        <f>SUMIFS('Aceite de Oliva'!BC$6:BC$257,'Aceite de Oliva'!$A$6:$A$257,"&gt;="&amp;$A265,'Aceite de Oliva'!$B$6:$B$257,"&lt;="&amp;$B265)</f>
        <v>0</v>
      </c>
      <c r="BD265" s="8">
        <f>SUMIFS('Aceite de Oliva'!BD$6:BD$257,'Aceite de Oliva'!$A$6:$A$257,"&gt;="&amp;$A265,'Aceite de Oliva'!$B$6:$B$257,"&lt;="&amp;$B265)</f>
        <v>0</v>
      </c>
      <c r="BE265" s="5"/>
      <c r="BH265" s="8">
        <f>SUMIFS('Aceite de Oliva'!BH$6:BH$257,'Aceite de Oliva'!$A$6:$A$257,"&gt;="&amp;$A265,'Aceite de Oliva'!$B$6:$B$257,"&lt;="&amp;$B265)</f>
        <v>0</v>
      </c>
      <c r="BI265" s="8">
        <f>SUMIFS('Aceite de Oliva'!BI$6:BI$257,'Aceite de Oliva'!$A$6:$A$257,"&gt;="&amp;$A265,'Aceite de Oliva'!$B$6:$B$257,"&lt;="&amp;$B265)</f>
        <v>0</v>
      </c>
      <c r="BJ265" s="8">
        <f>SUMIFS('Aceite de Oliva'!BJ$6:BJ$257,'Aceite de Oliva'!$A$6:$A$257,"&gt;="&amp;$A265,'Aceite de Oliva'!$B$6:$B$257,"&lt;="&amp;$B265)</f>
        <v>0</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0.14000000000000001</v>
      </c>
      <c r="BQ265" s="8">
        <f>SUMIFS('Aceite de Oliva'!BQ$6:BQ$257,'Aceite de Oliva'!$A$6:$A$257,"&gt;="&amp;$A265,'Aceite de Oliva'!$B$6:$B$257,"&lt;="&amp;$B265)</f>
        <v>0.34</v>
      </c>
      <c r="BR265" s="8">
        <f>SUMIFS('Aceite de Oliva'!BR$6:BR$257,'Aceite de Oliva'!$A$6:$A$257,"&gt;="&amp;$A265,'Aceite de Oliva'!$B$6:$B$257,"&lt;="&amp;$B265)</f>
        <v>0</v>
      </c>
      <c r="BV265" s="8">
        <f>SUMIFS('Aceite de Oliva'!BV$6:BV$257,'Aceite de Oliva'!$A$6:$A$257,"&gt;="&amp;$A265,'Aceite de Oliva'!$B$6:$B$257,"&lt;="&amp;$B265)</f>
        <v>0.33999999999999997</v>
      </c>
      <c r="BW265" s="8">
        <f>SUMIFS('Aceite de Oliva'!BW$6:BW$257,'Aceite de Oliva'!$A$6:$A$257,"&gt;="&amp;$A265,'Aceite de Oliva'!$B$6:$B$257,"&lt;="&amp;$B265)</f>
        <v>0</v>
      </c>
      <c r="BX265" s="8">
        <f>SUMIFS('Aceite de Oliva'!BX$6:BX$257,'Aceite de Oliva'!$A$6:$A$257,"&gt;="&amp;$A265,'Aceite de Oliva'!$B$6:$B$257,"&lt;="&amp;$B265)</f>
        <v>0.55000000000000004</v>
      </c>
      <c r="BY265" s="8">
        <f>SUMIFS('Aceite de Oliva'!BY$6:BY$257,'Aceite de Oliva'!$A$6:$A$257,"&gt;="&amp;$A265,'Aceite de Oliva'!$B$6:$B$257,"&lt;="&amp;$B265)</f>
        <v>0</v>
      </c>
      <c r="CC265" s="8">
        <f>SUMIFS('Aceite de Oliva'!CC$6:CC$257,'Aceite de Oliva'!$A$6:$A$257,"&gt;="&amp;$A265,'Aceite de Oliva'!$B$6:$B$257,"&lt;="&amp;$B265)</f>
        <v>0</v>
      </c>
      <c r="CD265" s="8">
        <f>SUMIFS('Aceite de Oliva'!CD$6:CD$257,'Aceite de Oliva'!$A$6:$A$257,"&gt;="&amp;$A265,'Aceite de Oliva'!$B$6:$B$257,"&lt;="&amp;$B265)</f>
        <v>0</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0.06</v>
      </c>
      <c r="CK265" s="8">
        <f>SUMIFS('Aceite de Oliva'!CK$6:CK$257,'Aceite de Oliva'!$A$6:$A$257,"&gt;="&amp;$A265,'Aceite de Oliva'!$B$6:$B$257,"&lt;="&amp;$B265)</f>
        <v>0</v>
      </c>
      <c r="CL265" s="8">
        <f>SUMIFS('Aceite de Oliva'!CL$6:CL$257,'Aceite de Oliva'!$A$6:$A$257,"&gt;="&amp;$A265,'Aceite de Oliva'!$B$6:$B$257,"&lt;="&amp;$B265)</f>
        <v>0.11</v>
      </c>
      <c r="CM265" s="8">
        <f>SUMIFS('Aceite de Oliva'!CM$6:CM$257,'Aceite de Oliva'!$A$6:$A$257,"&gt;="&amp;$A265,'Aceite de Oliva'!$B$6:$B$257,"&lt;="&amp;$B265)</f>
        <v>0</v>
      </c>
      <c r="CQ265" s="8">
        <f>SUMIFS('Aceite de Oliva'!CQ$6:CQ$257,'Aceite de Oliva'!$A$6:$A$257,"&gt;="&amp;$A265,'Aceite de Oliva'!$B$6:$B$257,"&lt;="&amp;$B265)</f>
        <v>0.18</v>
      </c>
      <c r="CR265" s="8">
        <f>SUMIFS('Aceite de Oliva'!CR$6:CR$257,'Aceite de Oliva'!$A$6:$A$257,"&gt;="&amp;$A265,'Aceite de Oliva'!$B$6:$B$257,"&lt;="&amp;$B265)</f>
        <v>0</v>
      </c>
      <c r="CS265" s="8">
        <f>SUMIFS('Aceite de Oliva'!CS$6:CS$257,'Aceite de Oliva'!$A$6:$A$257,"&gt;="&amp;$A265,'Aceite de Oliva'!$B$6:$B$257,"&lt;="&amp;$B265)</f>
        <v>0.06</v>
      </c>
      <c r="CT265" s="8">
        <f>SUMIFS('Aceite de Oliva'!CT$6:CT$257,'Aceite de Oliva'!$A$6:$A$257,"&gt;="&amp;$A265,'Aceite de Oliva'!$B$6:$B$257,"&lt;="&amp;$B265)</f>
        <v>0</v>
      </c>
      <c r="CX265" s="8">
        <f>SUMIFS('Aceite de Oliva'!CX$6:CX$257,'Aceite de Oliva'!$A$6:$A$257,"&gt;="&amp;$A265,'Aceite de Oliva'!$B$6:$B$257,"&lt;="&amp;$B265)</f>
        <v>0.09</v>
      </c>
      <c r="CY265" s="8">
        <f>SUMIFS('Aceite de Oliva'!CY$6:CY$257,'Aceite de Oliva'!$A$6:$A$257,"&gt;="&amp;$A265,'Aceite de Oliva'!$B$6:$B$257,"&lt;="&amp;$B265)</f>
        <v>0</v>
      </c>
      <c r="CZ265" s="8">
        <f>SUMIFS('Aceite de Oliva'!CZ$6:CZ$257,'Aceite de Oliva'!$A$6:$A$257,"&gt;="&amp;$A265,'Aceite de Oliva'!$B$6:$B$257,"&lt;="&amp;$B265)</f>
        <v>0.05</v>
      </c>
      <c r="DA265" s="8">
        <f>SUMIFS('Aceite de Oliva'!DA$6:DA$257,'Aceite de Oliva'!$A$6:$A$257,"&gt;="&amp;$A265,'Aceite de Oliva'!$B$6:$B$257,"&lt;="&amp;$B265)</f>
        <v>0</v>
      </c>
      <c r="DE265" s="8">
        <f>SUMIFS('Aceite de Oliva'!DE$6:DE$257,'Aceite de Oliva'!$A$6:$A$257,"&gt;="&amp;$A265,'Aceite de Oliva'!$B$6:$B$257,"&lt;="&amp;$B265)</f>
        <v>0.05</v>
      </c>
      <c r="DF265" s="8">
        <f>SUMIFS('Aceite de Oliva'!DF$6:DF$257,'Aceite de Oliva'!$A$6:$A$257,"&gt;="&amp;$A265,'Aceite de Oliva'!$B$6:$B$257,"&lt;="&amp;$B265)</f>
        <v>0</v>
      </c>
      <c r="DG265" s="8">
        <f>SUMIFS('Aceite de Oliva'!DG$6:DG$257,'Aceite de Oliva'!$A$6:$A$257,"&gt;="&amp;$A265,'Aceite de Oliva'!$B$6:$B$257,"&lt;="&amp;$B265)</f>
        <v>0</v>
      </c>
      <c r="DH265" s="8">
        <f>SUMIFS('Aceite de Oliva'!DH$6:DH$257,'Aceite de Oliva'!$A$6:$A$257,"&gt;="&amp;$A265,'Aceite de Oliva'!$B$6:$B$257,"&lt;="&amp;$B265)</f>
        <v>0</v>
      </c>
      <c r="DL265" s="8">
        <f>SUMIFS('Aceite de Oliva'!DL$6:DL$257,'Aceite de Oliva'!$A$6:$A$257,"&gt;="&amp;$A265,'Aceite de Oliva'!$B$6:$B$257,"&lt;="&amp;$B265)</f>
        <v>0.08</v>
      </c>
      <c r="DM265" s="8">
        <f>SUMIFS('Aceite de Oliva'!DM$6:DM$257,'Aceite de Oliva'!$A$6:$A$257,"&gt;="&amp;$A265,'Aceite de Oliva'!$B$6:$B$257,"&lt;="&amp;$B265)</f>
        <v>0.43</v>
      </c>
      <c r="DN265" s="8">
        <f>SUMIFS('Aceite de Oliva'!DN$6:DN$257,'Aceite de Oliva'!$A$6:$A$257,"&gt;="&amp;$A265,'Aceite de Oliva'!$B$6:$B$257,"&lt;="&amp;$B265)</f>
        <v>0</v>
      </c>
      <c r="DO265" s="8">
        <f>SUMIFS('Aceite de Oliva'!DO$6:DO$257,'Aceite de Oliva'!$A$6:$A$257,"&gt;="&amp;$A265,'Aceite de Oliva'!$B$6:$B$257,"&lt;="&amp;$B265)</f>
        <v>0</v>
      </c>
      <c r="DS265" s="8">
        <f>SUMIFS('Aceite de Oliva'!DS$6:DS$257,'Aceite de Oliva'!$A$6:$A$257,"&gt;="&amp;$A265,'Aceite de Oliva'!$B$6:$B$257,"&lt;="&amp;$B265)</f>
        <v>0.14000000000000001</v>
      </c>
      <c r="DT265" s="8">
        <f>SUMIFS('Aceite de Oliva'!DT$6:DT$257,'Aceite de Oliva'!$A$6:$A$257,"&gt;="&amp;$A265,'Aceite de Oliva'!$B$6:$B$257,"&lt;="&amp;$B265)</f>
        <v>0</v>
      </c>
      <c r="DU265" s="8">
        <f>SUMIFS('Aceite de Oliva'!DU$6:DU$257,'Aceite de Oliva'!$A$6:$A$257,"&gt;="&amp;$A265,'Aceite de Oliva'!$B$6:$B$257,"&lt;="&amp;$B265)</f>
        <v>0.17</v>
      </c>
      <c r="DV265" s="8">
        <f>SUMIFS('Aceite de Oliva'!DV$6:DV$257,'Aceite de Oliva'!$A$6:$A$257,"&gt;="&amp;$A265,'Aceite de Oliva'!$B$6:$B$257,"&lt;="&amp;$B265)</f>
        <v>0.19</v>
      </c>
      <c r="DZ265" s="8">
        <f>SUMIFS('Aceite de Oliva'!DZ$6:DZ$257,'Aceite de Oliva'!$A$6:$A$257,"&gt;="&amp;$A265,'Aceite de Oliva'!$B$6:$B$257,"&lt;="&amp;$B265)</f>
        <v>0</v>
      </c>
      <c r="EA265" s="8">
        <f>SUMIFS('Aceite de Oliva'!EA$6:EA$257,'Aceite de Oliva'!$A$6:$A$257,"&gt;="&amp;$A265,'Aceite de Oliva'!$B$6:$B$257,"&lt;="&amp;$B265)</f>
        <v>0</v>
      </c>
      <c r="EB265" s="8">
        <f>SUMIFS('Aceite de Oliva'!EB$6:EB$257,'Aceite de Oliva'!$A$6:$A$257,"&gt;="&amp;$A265,'Aceite de Oliva'!$B$6:$B$257,"&lt;="&amp;$B265)</f>
        <v>0</v>
      </c>
      <c r="EC265" s="8">
        <f>SUMIFS('Aceite de Oliva'!EC$6:EC$257,'Aceite de Oliva'!$A$6:$A$257,"&gt;="&amp;$A265,'Aceite de Oliva'!$B$6:$B$257,"&lt;="&amp;$B265)</f>
        <v>0</v>
      </c>
      <c r="EG265" s="8">
        <f>SUMIFS('Aceite de Oliva'!EG$6:EG$257,'Aceite de Oliva'!$A$6:$A$257,"&gt;="&amp;$A265,'Aceite de Oliva'!$B$6:$B$257,"&lt;="&amp;$B265)</f>
        <v>0.13</v>
      </c>
      <c r="EH265" s="8">
        <f>SUMIFS('Aceite de Oliva'!EH$6:EH$257,'Aceite de Oliva'!$A$6:$A$257,"&gt;="&amp;$A265,'Aceite de Oliva'!$B$6:$B$257,"&lt;="&amp;$B265)</f>
        <v>0</v>
      </c>
      <c r="EI265" s="8">
        <f>SUMIFS('Aceite de Oliva'!EI$6:EI$257,'Aceite de Oliva'!$A$6:$A$257,"&gt;="&amp;$A265,'Aceite de Oliva'!$B$6:$B$257,"&lt;="&amp;$B265)</f>
        <v>0.14000000000000001</v>
      </c>
      <c r="EJ265" s="8">
        <f>SUMIFS('Aceite de Oliva'!EJ$6:EJ$257,'Aceite de Oliva'!$A$6:$A$257,"&gt;="&amp;$A265,'Aceite de Oliva'!$B$6:$B$257,"&lt;="&amp;$B265)</f>
        <v>0.35</v>
      </c>
      <c r="EN265" s="8">
        <f>SUMIFS('Aceite de Oliva'!EN$6:EN$257,'Aceite de Oliva'!$A$6:$A$257,"&gt;="&amp;$A265,'Aceite de Oliva'!$B$6:$B$257,"&lt;="&amp;$B265)</f>
        <v>0.06</v>
      </c>
      <c r="EO265" s="8">
        <f>SUMIFS('Aceite de Oliva'!EO$6:EO$257,'Aceite de Oliva'!$A$6:$A$257,"&gt;="&amp;$A265,'Aceite de Oliva'!$B$6:$B$257,"&lt;="&amp;$B265)</f>
        <v>0</v>
      </c>
      <c r="EP265" s="8">
        <f>SUMIFS('Aceite de Oliva'!EP$6:EP$257,'Aceite de Oliva'!$A$6:$A$257,"&gt;="&amp;$A265,'Aceite de Oliva'!$B$6:$B$257,"&lt;="&amp;$B265)</f>
        <v>0.1</v>
      </c>
      <c r="EQ265" s="8">
        <f>SUMIFS('Aceite de Oliva'!EQ$6:EQ$257,'Aceite de Oliva'!$A$6:$A$257,"&gt;="&amp;$A265,'Aceite de Oliva'!$B$6:$B$257,"&lt;="&amp;$B265)</f>
        <v>0</v>
      </c>
      <c r="EU265" s="8">
        <f>SUMIFS('Aceite de Oliva'!EU$6:EU$257,'Aceite de Oliva'!$A$6:$A$257,"&gt;="&amp;$A265,'Aceite de Oliva'!$B$6:$B$257,"&lt;="&amp;$B265)</f>
        <v>0.79</v>
      </c>
      <c r="EV265" s="8">
        <f>SUMIFS('Aceite de Oliva'!EV$6:EV$257,'Aceite de Oliva'!$A$6:$A$257,"&gt;="&amp;$A265,'Aceite de Oliva'!$B$6:$B$257,"&lt;="&amp;$B265)</f>
        <v>0.59</v>
      </c>
      <c r="EW265" s="8">
        <f>SUMIFS('Aceite de Oliva'!EW$6:EW$257,'Aceite de Oliva'!$A$6:$A$257,"&gt;="&amp;$A265,'Aceite de Oliva'!$B$6:$B$257,"&lt;="&amp;$B265)</f>
        <v>0</v>
      </c>
      <c r="EX265" s="8">
        <f>SUMIFS('Aceite de Oliva'!EX$6:EX$257,'Aceite de Oliva'!$A$6:$A$257,"&gt;="&amp;$A265,'Aceite de Oliva'!$B$6:$B$257,"&lt;="&amp;$B265)</f>
        <v>4</v>
      </c>
      <c r="FB265" s="8">
        <f>SUMIFS('Aceite de Oliva'!FB$6:FB$257,'Aceite de Oliva'!$A$6:$A$257,"&gt;="&amp;$A265,'Aceite de Oliva'!$B$6:$B$257,"&lt;="&amp;$B265)</f>
        <v>0.18</v>
      </c>
      <c r="FC265" s="8">
        <f>SUMIFS('Aceite de Oliva'!FC$6:FC$257,'Aceite de Oliva'!$A$6:$A$257,"&gt;="&amp;$A265,'Aceite de Oliva'!$B$6:$B$257,"&lt;="&amp;$B265)</f>
        <v>0.28000000000000003</v>
      </c>
      <c r="FD265" s="8">
        <f>SUMIFS('Aceite de Oliva'!FD$6:FD$257,'Aceite de Oliva'!$A$6:$A$257,"&gt;="&amp;$A265,'Aceite de Oliva'!$B$6:$B$257,"&lt;="&amp;$B265)</f>
        <v>0</v>
      </c>
      <c r="FE265" s="8">
        <f>SUMIFS('Aceite de Oliva'!FE$6:FE$257,'Aceite de Oliva'!$A$6:$A$257,"&gt;="&amp;$A265,'Aceite de Oliva'!$B$6:$B$257,"&lt;="&amp;$B265)</f>
        <v>0.13</v>
      </c>
      <c r="FI265" s="8">
        <f>SUMIFS('Aceite de Oliva'!FI$6:FI$257,'Aceite de Oliva'!$A$6:$A$257,"&gt;="&amp;$A265,'Aceite de Oliva'!$B$6:$B$257,"&lt;="&amp;$B265)</f>
        <v>0.8</v>
      </c>
      <c r="FJ265" s="8">
        <f>SUMIFS('Aceite de Oliva'!FJ$6:FJ$257,'Aceite de Oliva'!$A$6:$A$257,"&gt;="&amp;$A265,'Aceite de Oliva'!$B$6:$B$257,"&lt;="&amp;$B265)</f>
        <v>1.9</v>
      </c>
      <c r="FK265" s="8">
        <f>SUMIFS('Aceite de Oliva'!FK$6:FK$257,'Aceite de Oliva'!$A$6:$A$257,"&gt;="&amp;$A265,'Aceite de Oliva'!$B$6:$B$257,"&lt;="&amp;$B265)</f>
        <v>0.59</v>
      </c>
      <c r="FL265" s="8">
        <f>SUMIFS('Aceite de Oliva'!FL$6:FL$257,'Aceite de Oliva'!$A$6:$A$257,"&gt;="&amp;$A265,'Aceite de Oliva'!$B$6:$B$257,"&lt;="&amp;$B265)</f>
        <v>0.44</v>
      </c>
      <c r="FP265" s="8">
        <f>SUMIFS('Aceite de Oliva'!FP$6:FP$257,'Aceite de Oliva'!$A$6:$A$257,"&gt;="&amp;$A265,'Aceite de Oliva'!$B$6:$B$257,"&lt;="&amp;$B265)</f>
        <v>1.29</v>
      </c>
      <c r="FQ265" s="8">
        <f>SUMIFS('Aceite de Oliva'!FQ$6:FQ$257,'Aceite de Oliva'!$A$6:$A$257,"&gt;="&amp;$A265,'Aceite de Oliva'!$B$6:$B$257,"&lt;="&amp;$B265)</f>
        <v>3.95</v>
      </c>
      <c r="FR265" s="8">
        <f>SUMIFS('Aceite de Oliva'!FR$6:FR$257,'Aceite de Oliva'!$A$6:$A$257,"&gt;="&amp;$A265,'Aceite de Oliva'!$B$6:$B$257,"&lt;="&amp;$B265)</f>
        <v>0.65999999999999992</v>
      </c>
      <c r="FS265" s="8">
        <f>SUMIFS('Aceite de Oliva'!FS$6:FS$257,'Aceite de Oliva'!$A$6:$A$257,"&gt;="&amp;$A265,'Aceite de Oliva'!$B$6:$B$257,"&lt;="&amp;$B265)</f>
        <v>0.16</v>
      </c>
      <c r="FW265" s="8">
        <f>SUMIFS('Aceite de Oliva'!FW$6:FW$257,'Aceite de Oliva'!$A$6:$A$257,"&gt;="&amp;$A265,'Aceite de Oliva'!$B$6:$B$257,"&lt;="&amp;$B265)</f>
        <v>1.92</v>
      </c>
      <c r="FX265" s="8">
        <f>SUMIFS('Aceite de Oliva'!FX$6:FX$257,'Aceite de Oliva'!$A$6:$A$257,"&gt;="&amp;$A265,'Aceite de Oliva'!$B$6:$B$257,"&lt;="&amp;$B265)</f>
        <v>4.55</v>
      </c>
      <c r="FY265" s="8">
        <f>SUMIFS('Aceite de Oliva'!FY$6:FY$257,'Aceite de Oliva'!$A$6:$A$257,"&gt;="&amp;$A265,'Aceite de Oliva'!$B$6:$B$257,"&lt;="&amp;$B265)</f>
        <v>1.56</v>
      </c>
      <c r="FZ265" s="8">
        <f>SUMIFS('Aceite de Oliva'!FZ$6:FZ$257,'Aceite de Oliva'!$A$6:$A$257,"&gt;="&amp;$A265,'Aceite de Oliva'!$B$6:$B$257,"&lt;="&amp;$B265)</f>
        <v>0.63</v>
      </c>
      <c r="GD265" s="8">
        <f>SUMIFS('Aceite de Oliva'!GD$6:GD$257,'Aceite de Oliva'!$A$6:$A$257,"&gt;="&amp;$A265,'Aceite de Oliva'!$B$6:$B$257,"&lt;="&amp;$B265)</f>
        <v>2.04</v>
      </c>
      <c r="GE265" s="8">
        <f>SUMIFS('Aceite de Oliva'!GE$6:GE$257,'Aceite de Oliva'!$A$6:$A$257,"&gt;="&amp;$A265,'Aceite de Oliva'!$B$6:$B$257,"&lt;="&amp;$B265)</f>
        <v>5.52</v>
      </c>
      <c r="GF265" s="8">
        <f>SUMIFS('Aceite de Oliva'!GF$6:GF$257,'Aceite de Oliva'!$A$6:$A$257,"&gt;="&amp;$A265,'Aceite de Oliva'!$B$6:$B$257,"&lt;="&amp;$B265)</f>
        <v>1</v>
      </c>
      <c r="GG265" s="8">
        <f>SUMIFS('Aceite de Oliva'!GG$6:GG$257,'Aceite de Oliva'!$A$6:$A$257,"&gt;="&amp;$A265,'Aceite de Oliva'!$B$6:$B$257,"&lt;="&amp;$B265)</f>
        <v>0.61</v>
      </c>
      <c r="GK265" s="8">
        <f>SUMIFS('Aceite de Oliva'!GK$6:GK$257,'Aceite de Oliva'!$A$6:$A$257,"&gt;="&amp;$A265,'Aceite de Oliva'!$B$6:$B$257,"&lt;="&amp;$B265)</f>
        <v>2.5199999999999996</v>
      </c>
      <c r="GL265" s="8">
        <f>SUMIFS('Aceite de Oliva'!GL$6:GL$257,'Aceite de Oliva'!$A$6:$A$257,"&gt;="&amp;$A265,'Aceite de Oliva'!$B$6:$B$257,"&lt;="&amp;$B265)</f>
        <v>7.5500000000000007</v>
      </c>
      <c r="GM265" s="8">
        <f>SUMIFS('Aceite de Oliva'!GM$6:GM$257,'Aceite de Oliva'!$A$6:$A$257,"&gt;="&amp;$A265,'Aceite de Oliva'!$B$6:$B$257,"&lt;="&amp;$B265)</f>
        <v>1.49</v>
      </c>
      <c r="GN265" s="8">
        <f>SUMIFS('Aceite de Oliva'!GN$6:GN$257,'Aceite de Oliva'!$A$6:$A$257,"&gt;="&amp;$A265,'Aceite de Oliva'!$B$6:$B$257,"&lt;="&amp;$B265)</f>
        <v>0</v>
      </c>
      <c r="GR265" s="8">
        <f>SUMIFS('Aceite de Oliva'!GR$6:GR$257,'Aceite de Oliva'!$A$6:$A$257,"&gt;="&amp;$A265,'Aceite de Oliva'!$B$6:$B$257,"&lt;="&amp;$B265)</f>
        <v>12.629999999999999</v>
      </c>
      <c r="GS265" s="8">
        <f>SUMIFS('Aceite de Oliva'!GS$6:GS$257,'Aceite de Oliva'!$A$6:$A$257,"&gt;="&amp;$A265,'Aceite de Oliva'!$B$6:$B$257,"&lt;="&amp;$B265)</f>
        <v>6.49</v>
      </c>
      <c r="GT265" s="8">
        <f>SUMIFS('Aceite de Oliva'!GT$6:GT$257,'Aceite de Oliva'!$A$6:$A$257,"&gt;="&amp;$A265,'Aceite de Oliva'!$B$6:$B$257,"&lt;="&amp;$B265)</f>
        <v>16.79</v>
      </c>
      <c r="GU265" s="8">
        <f>SUMIFS('Aceite de Oliva'!GU$6:GU$257,'Aceite de Oliva'!$A$6:$A$257,"&gt;="&amp;$A265,'Aceite de Oliva'!$B$6:$B$257,"&lt;="&amp;$B265)</f>
        <v>6.1</v>
      </c>
      <c r="GY265" s="8">
        <f>SUMIFS('Aceite de Oliva'!GY$6:GY$257,'Aceite de Oliva'!$A$6:$A$257,"&gt;="&amp;$A265,'Aceite de Oliva'!$B$6:$B$257,"&lt;="&amp;$B265)</f>
        <v>12.129999999999999</v>
      </c>
      <c r="GZ265" s="8">
        <f>SUMIFS('Aceite de Oliva'!GZ$6:GZ$257,'Aceite de Oliva'!$A$6:$A$257,"&gt;="&amp;$A265,'Aceite de Oliva'!$B$6:$B$257,"&lt;="&amp;$B265)</f>
        <v>1.38</v>
      </c>
      <c r="HA265" s="8">
        <f>SUMIFS('Aceite de Oliva'!HA$6:HA$257,'Aceite de Oliva'!$A$6:$A$257,"&gt;="&amp;$A265,'Aceite de Oliva'!$B$6:$B$257,"&lt;="&amp;$B265)</f>
        <v>18.419999999999998</v>
      </c>
      <c r="HB265" s="8">
        <f>SUMIFS('Aceite de Oliva'!HB$6:HB$257,'Aceite de Oliva'!$A$6:$A$257,"&gt;="&amp;$A265,'Aceite de Oliva'!$B$6:$B$257,"&lt;="&amp;$B265)</f>
        <v>6.3599999999999994</v>
      </c>
      <c r="HF265" s="8">
        <f>SUMIFS('Aceite de Oliva'!HF$6:HF$257,'Aceite de Oliva'!$A$6:$A$257,"&gt;="&amp;$A265,'Aceite de Oliva'!$B$6:$B$257,"&lt;="&amp;$B265)</f>
        <v>12.76</v>
      </c>
      <c r="HG265" s="8">
        <f>SUMIFS('Aceite de Oliva'!HG$6:HG$257,'Aceite de Oliva'!$A$6:$A$257,"&gt;="&amp;$A265,'Aceite de Oliva'!$B$6:$B$257,"&lt;="&amp;$B265)</f>
        <v>16.690000000000001</v>
      </c>
      <c r="HH265" s="8">
        <f>SUMIFS('Aceite de Oliva'!HH$6:HH$257,'Aceite de Oliva'!$A$6:$A$257,"&gt;="&amp;$A265,'Aceite de Oliva'!$B$6:$B$257,"&lt;="&amp;$B265)</f>
        <v>12.93</v>
      </c>
      <c r="HI265" s="8">
        <f>SUMIFS('Aceite de Oliva'!HI$6:HI$257,'Aceite de Oliva'!$A$6:$A$257,"&gt;="&amp;$A265,'Aceite de Oliva'!$B$6:$B$257,"&lt;="&amp;$B265)</f>
        <v>9.68</v>
      </c>
      <c r="HM265" s="8">
        <f>SUMIFS('Aceite de Oliva'!HM$6:HM$257,'Aceite de Oliva'!$A$6:$A$257,"&gt;="&amp;$A265,'Aceite de Oliva'!$B$6:$B$257,"&lt;="&amp;$B265)</f>
        <v>10.85</v>
      </c>
      <c r="HN265" s="8">
        <f>SUMIFS('Aceite de Oliva'!HN$6:HN$257,'Aceite de Oliva'!$A$6:$A$257,"&gt;="&amp;$A265,'Aceite de Oliva'!$B$6:$B$257,"&lt;="&amp;$B265)</f>
        <v>1.8699999999999999</v>
      </c>
      <c r="HO265" s="8">
        <f>SUMIFS('Aceite de Oliva'!HO$6:HO$257,'Aceite de Oliva'!$A$6:$A$257,"&gt;="&amp;$A265,'Aceite de Oliva'!$B$6:$B$257,"&lt;="&amp;$B265)</f>
        <v>15.43</v>
      </c>
      <c r="HP265" s="8">
        <f>SUMIFS('Aceite de Oliva'!HP$6:HP$257,'Aceite de Oliva'!$A$6:$A$257,"&gt;="&amp;$A265,'Aceite de Oliva'!$B$6:$B$257,"&lt;="&amp;$B265)</f>
        <v>8.16</v>
      </c>
      <c r="HT265" s="8">
        <f>SUMIFS('Aceite de Oliva'!HT$6:HT$257,'Aceite de Oliva'!$A$6:$A$257,"&gt;="&amp;$A265,'Aceite de Oliva'!$B$6:$B$257,"&lt;="&amp;$B265)</f>
        <v>11.639999999999999</v>
      </c>
      <c r="HU265" s="8">
        <f>SUMIFS('Aceite de Oliva'!HU$6:HU$257,'Aceite de Oliva'!$A$6:$A$257,"&gt;="&amp;$A265,'Aceite de Oliva'!$B$6:$B$257,"&lt;="&amp;$B265)</f>
        <v>3.12</v>
      </c>
      <c r="HV265" s="8">
        <f>SUMIFS('Aceite de Oliva'!HV$6:HV$257,'Aceite de Oliva'!$A$6:$A$257,"&gt;="&amp;$A265,'Aceite de Oliva'!$B$6:$B$257,"&lt;="&amp;$B265)</f>
        <v>15.5</v>
      </c>
      <c r="HW265" s="8">
        <f>SUMIFS('Aceite de Oliva'!HW$6:HW$257,'Aceite de Oliva'!$A$6:$A$257,"&gt;="&amp;$A265,'Aceite de Oliva'!$B$6:$B$257,"&lt;="&amp;$B265)</f>
        <v>8.3099999999999987</v>
      </c>
      <c r="IA265" s="8">
        <f>SUMIFS('Aceite de Oliva'!IA$6:IA$257,'Aceite de Oliva'!$A$6:$A$257,"&gt;="&amp;$A265,'Aceite de Oliva'!$B$6:$B$257,"&lt;="&amp;$B265)</f>
        <v>11.11</v>
      </c>
      <c r="IB265" s="8">
        <f>SUMIFS('Aceite de Oliva'!IB$6:IB$257,'Aceite de Oliva'!$A$6:$A$257,"&gt;="&amp;$A265,'Aceite de Oliva'!$B$6:$B$257,"&lt;="&amp;$B265)</f>
        <v>5.77</v>
      </c>
      <c r="IC265" s="8">
        <f>SUMIFS('Aceite de Oliva'!IC$6:IC$257,'Aceite de Oliva'!$A$6:$A$257,"&gt;="&amp;$A265,'Aceite de Oliva'!$B$6:$B$257,"&lt;="&amp;$B265)</f>
        <v>13.809999999999999</v>
      </c>
      <c r="ID265" s="8">
        <f>SUMIFS('Aceite de Oliva'!ID$6:ID$257,'Aceite de Oliva'!$A$6:$A$257,"&gt;="&amp;$A265,'Aceite de Oliva'!$B$6:$B$257,"&lt;="&amp;$B265)</f>
        <v>8.870000000000001</v>
      </c>
      <c r="IH265" s="8">
        <f>SUMIFS('Aceite de Oliva'!IH$6:IH$257,'Aceite de Oliva'!$A$6:$A$257,"&gt;="&amp;$A265,'Aceite de Oliva'!$B$6:$B$257,"&lt;="&amp;$B265)</f>
        <v>9.4699999999999989</v>
      </c>
      <c r="II265" s="8">
        <f>SUMIFS('Aceite de Oliva'!II$6:II$257,'Aceite de Oliva'!$A$6:$A$257,"&gt;="&amp;$A265,'Aceite de Oliva'!$B$6:$B$257,"&lt;="&amp;$B265)</f>
        <v>4.6599999999999993</v>
      </c>
      <c r="IJ265" s="8">
        <f>SUMIFS('Aceite de Oliva'!IJ$6:IJ$257,'Aceite de Oliva'!$A$6:$A$257,"&gt;="&amp;$A265,'Aceite de Oliva'!$B$6:$B$257,"&lt;="&amp;$B265)</f>
        <v>11.43</v>
      </c>
      <c r="IK265" s="8">
        <f>SUMIFS('Aceite de Oliva'!IK$6:IK$257,'Aceite de Oliva'!$A$6:$A$257,"&gt;="&amp;$A265,'Aceite de Oliva'!$B$6:$B$257,"&lt;="&amp;$B265)</f>
        <v>8.5299999999999994</v>
      </c>
      <c r="IO265" s="8">
        <f>SUMIFS('Aceite de Oliva'!IO$6:IO$257,'Aceite de Oliva'!$A$6:$A$257,"&gt;="&amp;$A265,'Aceite de Oliva'!$B$6:$B$257,"&lt;="&amp;$B265)</f>
        <v>11.61</v>
      </c>
      <c r="IP265" s="8">
        <f>SUMIFS('Aceite de Oliva'!IP$6:IP$257,'Aceite de Oliva'!$A$6:$A$257,"&gt;="&amp;$A265,'Aceite de Oliva'!$B$6:$B$257,"&lt;="&amp;$B265)</f>
        <v>6.83</v>
      </c>
      <c r="IQ265" s="8">
        <f>SUMIFS('Aceite de Oliva'!IQ$6:IQ$257,'Aceite de Oliva'!$A$6:$A$257,"&gt;="&amp;$A265,'Aceite de Oliva'!$B$6:$B$257,"&lt;="&amp;$B265)</f>
        <v>14.64</v>
      </c>
      <c r="IR265" s="8">
        <f>SUMIFS('Aceite de Oliva'!IR$6:IR$257,'Aceite de Oliva'!$A$6:$A$257,"&gt;="&amp;$A265,'Aceite de Oliva'!$B$6:$B$257,"&lt;="&amp;$B265)</f>
        <v>7.88</v>
      </c>
      <c r="IV265" s="8">
        <f>SUMIFS('Aceite de Oliva'!IV$6:IV$257,'Aceite de Oliva'!$A$6:$A$257,"&gt;="&amp;$A265,'Aceite de Oliva'!$B$6:$B$257,"&lt;="&amp;$B265)</f>
        <v>4.38</v>
      </c>
      <c r="IW265" s="8">
        <f>SUMIFS('Aceite de Oliva'!IW$6:IW$257,'Aceite de Oliva'!$A$6:$A$257,"&gt;="&amp;$A265,'Aceite de Oliva'!$B$6:$B$257,"&lt;="&amp;$B265)</f>
        <v>4.4800000000000004</v>
      </c>
      <c r="IX265" s="8">
        <f>SUMIFS('Aceite de Oliva'!IX$6:IX$257,'Aceite de Oliva'!$A$6:$A$257,"&gt;="&amp;$A265,'Aceite de Oliva'!$B$6:$B$257,"&lt;="&amp;$B265)</f>
        <v>3.8200000000000003</v>
      </c>
      <c r="IY265" s="8">
        <f>SUMIFS('Aceite de Oliva'!IY$6:IY$257,'Aceite de Oliva'!$A$6:$A$257,"&gt;="&amp;$A265,'Aceite de Oliva'!$B$6:$B$257,"&lt;="&amp;$B265)</f>
        <v>5.94</v>
      </c>
      <c r="JC265" s="8">
        <f>SUMIFS('Aceite de Oliva'!JC$6:JC$257,'Aceite de Oliva'!$A$6:$A$257,"&gt;="&amp;$A265,'Aceite de Oliva'!$B$6:$B$257,"&lt;="&amp;$B265)</f>
        <v>2.98</v>
      </c>
      <c r="JD265" s="8">
        <f>SUMIFS('Aceite de Oliva'!JD$6:JD$257,'Aceite de Oliva'!$A$6:$A$257,"&gt;="&amp;$A265,'Aceite de Oliva'!$B$6:$B$257,"&lt;="&amp;$B265)</f>
        <v>3.83</v>
      </c>
      <c r="JE265" s="8">
        <f>SUMIFS('Aceite de Oliva'!JE$6:JE$257,'Aceite de Oliva'!$A$6:$A$257,"&gt;="&amp;$A265,'Aceite de Oliva'!$B$6:$B$257,"&lt;="&amp;$B265)</f>
        <v>2.91</v>
      </c>
      <c r="JF265" s="8">
        <f>SUMIFS('Aceite de Oliva'!JF$6:JF$257,'Aceite de Oliva'!$A$6:$A$257,"&gt;="&amp;$A265,'Aceite de Oliva'!$B$6:$B$257,"&lt;="&amp;$B265)</f>
        <v>3.12</v>
      </c>
      <c r="JJ265" s="8">
        <f>SUMIFS('Aceite de Oliva'!JJ$6:JJ$257,'Aceite de Oliva'!$A$6:$A$257,"&gt;="&amp;$A265,'Aceite de Oliva'!$B$6:$B$257,"&lt;="&amp;$B265)</f>
        <v>5.35</v>
      </c>
      <c r="JK265" s="8">
        <f>SUMIFS('Aceite de Oliva'!JK$6:JK$257,'Aceite de Oliva'!$A$6:$A$257,"&gt;="&amp;$A265,'Aceite de Oliva'!$B$6:$B$257,"&lt;="&amp;$B265)</f>
        <v>4.57</v>
      </c>
      <c r="JL265" s="8">
        <f>SUMIFS('Aceite de Oliva'!JL$6:JL$257,'Aceite de Oliva'!$A$6:$A$257,"&gt;="&amp;$A265,'Aceite de Oliva'!$B$6:$B$257,"&lt;="&amp;$B265)</f>
        <v>6.48</v>
      </c>
      <c r="JM265" s="8">
        <f>SUMIFS('Aceite de Oliva'!JM$6:JM$257,'Aceite de Oliva'!$A$6:$A$257,"&gt;="&amp;$A265,'Aceite de Oliva'!$B$6:$B$257,"&lt;="&amp;$B265)</f>
        <v>2.1800000000000002</v>
      </c>
      <c r="JQ265" s="8">
        <f>SUMIFS('Aceite de Oliva'!JQ$6:JQ$257,'Aceite de Oliva'!$A$6:$A$257,"&gt;="&amp;$A265,'Aceite de Oliva'!$B$6:$B$257,"&lt;="&amp;$B265)</f>
        <v>7.85</v>
      </c>
      <c r="JR265" s="8">
        <f>SUMIFS('Aceite de Oliva'!JR$6:JR$257,'Aceite de Oliva'!$A$6:$A$257,"&gt;="&amp;$A265,'Aceite de Oliva'!$B$6:$B$257,"&lt;="&amp;$B265)</f>
        <v>7.45</v>
      </c>
      <c r="JS265" s="8">
        <f>SUMIFS('Aceite de Oliva'!JS$6:JS$257,'Aceite de Oliva'!$A$6:$A$257,"&gt;="&amp;$A265,'Aceite de Oliva'!$B$6:$B$257,"&lt;="&amp;$B265)</f>
        <v>9.32</v>
      </c>
      <c r="JT265" s="8">
        <f>SUMIFS('Aceite de Oliva'!JT$6:JT$257,'Aceite de Oliva'!$A$6:$A$257,"&gt;="&amp;$A265,'Aceite de Oliva'!$B$6:$B$257,"&lt;="&amp;$B265)</f>
        <v>2.8899999999999997</v>
      </c>
    </row>
    <row r="266" spans="1:280" x14ac:dyDescent="0.3">
      <c r="A266" s="14">
        <f>'TAM Aceite de Oliva'!B14</f>
        <v>2.3000000000000003</v>
      </c>
      <c r="B266" s="14">
        <f>'TAM Aceite de Oliva'!C14</f>
        <v>2.4000000000000004</v>
      </c>
      <c r="C266" s="14"/>
      <c r="D266" s="8">
        <f>SUMIFS('Aceite de Oliva'!D$6:D$257,'Aceite de Oliva'!$A$6:$A$257,"&gt;="&amp;$A266,'Aceite de Oliva'!$B$6:$B$257,"&lt;="&amp;$B266)</f>
        <v>0</v>
      </c>
      <c r="E266" s="8">
        <f>SUMIFS('Aceite de Oliva'!E$6:E$257,'Aceite de Oliva'!$A$6:$A$257,"&gt;="&amp;$A266,'Aceite de Oliva'!$B$6:$B$257,"&lt;="&amp;$B266)</f>
        <v>0</v>
      </c>
      <c r="F266" s="8">
        <f>SUMIFS('Aceite de Oliva'!F$6:F$257,'Aceite de Oliva'!$A$6:$A$257,"&gt;="&amp;$A266,'Aceite de Oliva'!$B$6:$B$257,"&lt;="&amp;$B266)</f>
        <v>0</v>
      </c>
      <c r="G266" s="8">
        <f>SUMIFS('Aceite de Oliva'!G$6:G$257,'Aceite de Oliva'!$A$6:$A$257,"&gt;="&amp;$A266,'Aceite de Oliva'!$B$6:$B$257,"&lt;="&amp;$B266)</f>
        <v>0</v>
      </c>
      <c r="H266" s="14"/>
      <c r="I266" s="14"/>
      <c r="J266" s="14"/>
      <c r="K266" s="8">
        <f>SUMIFS('Aceite de Oliva'!K$6:K$257,'Aceite de Oliva'!$A$6:$A$257,"&gt;="&amp;$A266,'Aceite de Oliva'!$B$6:$B$257,"&lt;="&amp;$B266)</f>
        <v>0.28000000000000003</v>
      </c>
      <c r="L266" s="8">
        <f>SUMIFS('Aceite de Oliva'!L$6:L$257,'Aceite de Oliva'!$A$6:$A$257,"&gt;="&amp;$A266,'Aceite de Oliva'!$B$6:$B$257,"&lt;="&amp;$B266)</f>
        <v>0.41</v>
      </c>
      <c r="M266" s="8">
        <f>SUMIFS('Aceite de Oliva'!M$6:M$257,'Aceite de Oliva'!$A$6:$A$257,"&gt;="&amp;$A266,'Aceite de Oliva'!$B$6:$B$257,"&lt;="&amp;$B266)</f>
        <v>0.09</v>
      </c>
      <c r="N266" s="8">
        <f>SUMIFS('Aceite de Oliva'!N$6:N$257,'Aceite de Oliva'!$A$6:$A$257,"&gt;="&amp;$A266,'Aceite de Oliva'!$B$6:$B$257,"&lt;="&amp;$B266)</f>
        <v>0</v>
      </c>
      <c r="O266" s="14"/>
      <c r="P266" s="14"/>
      <c r="Q266" s="14"/>
      <c r="R266" s="8">
        <f>SUMIFS('Aceite de Oliva'!R$6:R$257,'Aceite de Oliva'!$A$6:$A$257,"&gt;="&amp;$A266,'Aceite de Oliva'!$B$6:$B$257,"&lt;="&amp;$B266)</f>
        <v>0.04</v>
      </c>
      <c r="S266" s="8">
        <f>SUMIFS('Aceite de Oliva'!S$6:S$257,'Aceite de Oliva'!$A$6:$A$257,"&gt;="&amp;$A266,'Aceite de Oliva'!$B$6:$B$257,"&lt;="&amp;$B266)</f>
        <v>0.22</v>
      </c>
      <c r="T266" s="8">
        <f>SUMIFS('Aceite de Oliva'!T$6:T$257,'Aceite de Oliva'!$A$6:$A$257,"&gt;="&amp;$A266,'Aceite de Oliva'!$B$6:$B$257,"&lt;="&amp;$B266)</f>
        <v>0</v>
      </c>
      <c r="U266" s="8">
        <f>SUMIFS('Aceite de Oliva'!U$6:U$257,'Aceite de Oliva'!$A$6:$A$257,"&gt;="&amp;$A266,'Aceite de Oliva'!$B$6:$B$257,"&lt;="&amp;$B266)</f>
        <v>0</v>
      </c>
      <c r="V266" s="14"/>
      <c r="W266" s="14"/>
      <c r="X266" s="14"/>
      <c r="Y266" s="8">
        <f>SUMIFS('Aceite de Oliva'!Y$6:Y$257,'Aceite de Oliva'!$A$6:$A$257,"&gt;="&amp;$A266,'Aceite de Oliva'!$B$6:$B$257,"&lt;="&amp;$B266)</f>
        <v>0.1</v>
      </c>
      <c r="Z266" s="8">
        <f>SUMIFS('Aceite de Oliva'!Z$6:Z$257,'Aceite de Oliva'!$A$6:$A$257,"&gt;="&amp;$A266,'Aceite de Oliva'!$B$6:$B$257,"&lt;="&amp;$B266)</f>
        <v>0.43</v>
      </c>
      <c r="AA266" s="8">
        <f>SUMIFS('Aceite de Oliva'!AA$6:AA$257,'Aceite de Oliva'!$A$6:$A$257,"&gt;="&amp;$A266,'Aceite de Oliva'!$B$6:$B$257,"&lt;="&amp;$B266)</f>
        <v>0</v>
      </c>
      <c r="AB266" s="8">
        <f>SUMIFS('Aceite de Oliva'!AB$6:AB$257,'Aceite de Oliva'!$A$6:$A$257,"&gt;="&amp;$A266,'Aceite de Oliva'!$B$6:$B$257,"&lt;="&amp;$B266)</f>
        <v>0.14000000000000001</v>
      </c>
      <c r="AC266" s="14"/>
      <c r="AD266" s="14"/>
      <c r="AE266" s="14"/>
      <c r="AF266" s="8">
        <f>SUMIFS('Aceite de Oliva'!AF$6:AF$257,'Aceite de Oliva'!$A$6:$A$257,"&gt;="&amp;$A266,'Aceite de Oliva'!$B$6:$B$257,"&lt;="&amp;$B266)</f>
        <v>0.49</v>
      </c>
      <c r="AG266" s="8">
        <f>SUMIFS('Aceite de Oliva'!AG$6:AG$257,'Aceite de Oliva'!$A$6:$A$257,"&gt;="&amp;$A266,'Aceite de Oliva'!$B$6:$B$257,"&lt;="&amp;$B266)</f>
        <v>0.64</v>
      </c>
      <c r="AH266" s="8">
        <f>SUMIFS('Aceite de Oliva'!AH$6:AH$257,'Aceite de Oliva'!$A$6:$A$257,"&gt;="&amp;$A266,'Aceite de Oliva'!$B$6:$B$257,"&lt;="&amp;$B266)</f>
        <v>0.75</v>
      </c>
      <c r="AI266" s="8">
        <f>SUMIFS('Aceite de Oliva'!AI$6:AI$257,'Aceite de Oliva'!$A$6:$A$257,"&gt;="&amp;$A266,'Aceite de Oliva'!$B$6:$B$257,"&lt;="&amp;$B266)</f>
        <v>0</v>
      </c>
      <c r="AJ266" s="14"/>
      <c r="AK266" s="14"/>
      <c r="AL266" s="14"/>
      <c r="AM266" s="8">
        <f>SUMIFS('Aceite de Oliva'!AM$6:AM$257,'Aceite de Oliva'!$A$6:$A$257,"&gt;="&amp;$A266,'Aceite de Oliva'!$B$6:$B$257,"&lt;="&amp;$B266)</f>
        <v>0.26</v>
      </c>
      <c r="AN266" s="8">
        <f>SUMIFS('Aceite de Oliva'!AN$6:AN$257,'Aceite de Oliva'!$A$6:$A$257,"&gt;="&amp;$A266,'Aceite de Oliva'!$B$6:$B$257,"&lt;="&amp;$B266)</f>
        <v>1.26</v>
      </c>
      <c r="AO266" s="8">
        <f>SUMIFS('Aceite de Oliva'!AO$6:AO$257,'Aceite de Oliva'!$A$6:$A$257,"&gt;="&amp;$A266,'Aceite de Oliva'!$B$6:$B$257,"&lt;="&amp;$B266)</f>
        <v>0</v>
      </c>
      <c r="AP266" s="8">
        <f>SUMIFS('Aceite de Oliva'!AP$6:AP$257,'Aceite de Oliva'!$A$6:$A$257,"&gt;="&amp;$A266,'Aceite de Oliva'!$B$6:$B$257,"&lt;="&amp;$B266)</f>
        <v>0</v>
      </c>
      <c r="AQ266" s="14"/>
      <c r="AR266" s="14"/>
      <c r="AT266" s="8">
        <f>SUMIFS('Aceite de Oliva'!AT$6:AT$257,'Aceite de Oliva'!$A$6:$A$257,"&gt;="&amp;$A266,'Aceite de Oliva'!$B$6:$B$257,"&lt;="&amp;$B266)</f>
        <v>0.23</v>
      </c>
      <c r="AU266" s="8">
        <f>SUMIFS('Aceite de Oliva'!AU$6:AU$257,'Aceite de Oliva'!$A$6:$A$257,"&gt;="&amp;$A266,'Aceite de Oliva'!$B$6:$B$257,"&lt;="&amp;$B266)</f>
        <v>0.98</v>
      </c>
      <c r="AV266" s="8">
        <f>SUMIFS('Aceite de Oliva'!AV$6:AV$257,'Aceite de Oliva'!$A$6:$A$257,"&gt;="&amp;$A266,'Aceite de Oliva'!$B$6:$B$257,"&lt;="&amp;$B266)</f>
        <v>0</v>
      </c>
      <c r="AW266" s="8">
        <f>SUMIFS('Aceite de Oliva'!AW$6:AW$257,'Aceite de Oliva'!$A$6:$A$257,"&gt;="&amp;$A266,'Aceite de Oliva'!$B$6:$B$257,"&lt;="&amp;$B266)</f>
        <v>0</v>
      </c>
      <c r="BA266" s="8">
        <f>SUMIFS('Aceite de Oliva'!BA$6:BA$257,'Aceite de Oliva'!$A$6:$A$257,"&gt;="&amp;A266,'Aceite de Oliva'!$B$6:$B$257,"&lt;="&amp;B266)</f>
        <v>0.28000000000000003</v>
      </c>
      <c r="BB266" s="8">
        <f>SUMIFS('Aceite de Oliva'!BB$6:BB$257,'Aceite de Oliva'!$A$6:$A$257,"&gt;="&amp;$A266,'Aceite de Oliva'!$B$6:$B$257,"&lt;="&amp;$B266)</f>
        <v>0.35</v>
      </c>
      <c r="BC266" s="8">
        <f>SUMIFS('Aceite de Oliva'!BC$6:BC$257,'Aceite de Oliva'!$A$6:$A$257,"&gt;="&amp;$A266,'Aceite de Oliva'!$B$6:$B$257,"&lt;="&amp;$B266)</f>
        <v>0</v>
      </c>
      <c r="BD266" s="8">
        <f>SUMIFS('Aceite de Oliva'!BD$6:BD$257,'Aceite de Oliva'!$A$6:$A$257,"&gt;="&amp;$A266,'Aceite de Oliva'!$B$6:$B$257,"&lt;="&amp;$B266)</f>
        <v>0</v>
      </c>
      <c r="BE266" s="5"/>
      <c r="BH266" s="8">
        <f>SUMIFS('Aceite de Oliva'!BH$6:BH$257,'Aceite de Oliva'!$A$6:$A$257,"&gt;="&amp;$A266,'Aceite de Oliva'!$B$6:$B$257,"&lt;="&amp;$B266)</f>
        <v>0.33</v>
      </c>
      <c r="BI266" s="8">
        <f>SUMIFS('Aceite de Oliva'!BI$6:BI$257,'Aceite de Oliva'!$A$6:$A$257,"&gt;="&amp;$A266,'Aceite de Oliva'!$B$6:$B$257,"&lt;="&amp;$B266)</f>
        <v>0.49</v>
      </c>
      <c r="BJ266" s="8">
        <f>SUMIFS('Aceite de Oliva'!BJ$6:BJ$257,'Aceite de Oliva'!$A$6:$A$257,"&gt;="&amp;$A266,'Aceite de Oliva'!$B$6:$B$257,"&lt;="&amp;$B266)</f>
        <v>0.2</v>
      </c>
      <c r="BK266" s="8">
        <f>SUMIFS('Aceite de Oliva'!BK$6:BK$257,'Aceite de Oliva'!$A$6:$A$257,"&gt;="&amp;$A266,'Aceite de Oliva'!$B$6:$B$257,"&lt;="&amp;$B266)</f>
        <v>0</v>
      </c>
      <c r="BO266" s="8">
        <f>SUMIFS('Aceite de Oliva'!BO$6:BO$257,'Aceite de Oliva'!$A$6:$A$257,"&gt;="&amp;$A266,'Aceite de Oliva'!$B$6:$B$257,"&lt;="&amp;$B266)</f>
        <v>0.15</v>
      </c>
      <c r="BP266" s="8">
        <f>SUMIFS('Aceite de Oliva'!BP$6:BP$257,'Aceite de Oliva'!$A$6:$A$257,"&gt;="&amp;$A266,'Aceite de Oliva'!$B$6:$B$257,"&lt;="&amp;$B266)</f>
        <v>0</v>
      </c>
      <c r="BQ266" s="8">
        <f>SUMIFS('Aceite de Oliva'!BQ$6:BQ$257,'Aceite de Oliva'!$A$6:$A$257,"&gt;="&amp;$A266,'Aceite de Oliva'!$B$6:$B$257,"&lt;="&amp;$B266)</f>
        <v>0.19</v>
      </c>
      <c r="BR266" s="8">
        <f>SUMIFS('Aceite de Oliva'!BR$6:BR$257,'Aceite de Oliva'!$A$6:$A$257,"&gt;="&amp;$A266,'Aceite de Oliva'!$B$6:$B$257,"&lt;="&amp;$B266)</f>
        <v>0</v>
      </c>
      <c r="BV266" s="8">
        <f>SUMIFS('Aceite de Oliva'!BV$6:BV$257,'Aceite de Oliva'!$A$6:$A$257,"&gt;="&amp;$A266,'Aceite de Oliva'!$B$6:$B$257,"&lt;="&amp;$B266)</f>
        <v>0.4</v>
      </c>
      <c r="BW266" s="8">
        <f>SUMIFS('Aceite de Oliva'!BW$6:BW$257,'Aceite de Oliva'!$A$6:$A$257,"&gt;="&amp;$A266,'Aceite de Oliva'!$B$6:$B$257,"&lt;="&amp;$B266)</f>
        <v>0.22</v>
      </c>
      <c r="BX266" s="8">
        <f>SUMIFS('Aceite de Oliva'!BX$6:BX$257,'Aceite de Oliva'!$A$6:$A$257,"&gt;="&amp;$A266,'Aceite de Oliva'!$B$6:$B$257,"&lt;="&amp;$B266)</f>
        <v>0.69</v>
      </c>
      <c r="BY266" s="8">
        <f>SUMIFS('Aceite de Oliva'!BY$6:BY$257,'Aceite de Oliva'!$A$6:$A$257,"&gt;="&amp;$A266,'Aceite de Oliva'!$B$6:$B$257,"&lt;="&amp;$B266)</f>
        <v>0</v>
      </c>
      <c r="CC266" s="8">
        <f>SUMIFS('Aceite de Oliva'!CC$6:CC$257,'Aceite de Oliva'!$A$6:$A$257,"&gt;="&amp;$A266,'Aceite de Oliva'!$B$6:$B$257,"&lt;="&amp;$B266)</f>
        <v>0.53</v>
      </c>
      <c r="CD266" s="8">
        <f>SUMIFS('Aceite de Oliva'!CD$6:CD$257,'Aceite de Oliva'!$A$6:$A$257,"&gt;="&amp;$A266,'Aceite de Oliva'!$B$6:$B$257,"&lt;="&amp;$B266)</f>
        <v>0</v>
      </c>
      <c r="CE266" s="8">
        <f>SUMIFS('Aceite de Oliva'!CE$6:CE$257,'Aceite de Oliva'!$A$6:$A$257,"&gt;="&amp;$A266,'Aceite de Oliva'!$B$6:$B$257,"&lt;="&amp;$B266)</f>
        <v>0.49</v>
      </c>
      <c r="CF266" s="8">
        <f>SUMIFS('Aceite de Oliva'!CF$6:CF$257,'Aceite de Oliva'!$A$6:$A$257,"&gt;="&amp;$A266,'Aceite de Oliva'!$B$6:$B$257,"&lt;="&amp;$B266)</f>
        <v>0</v>
      </c>
      <c r="CJ266" s="8">
        <f>SUMIFS('Aceite de Oliva'!CJ$6:CJ$257,'Aceite de Oliva'!$A$6:$A$257,"&gt;="&amp;$A266,'Aceite de Oliva'!$B$6:$B$257,"&lt;="&amp;$B266)</f>
        <v>0.24</v>
      </c>
      <c r="CK266" s="8">
        <f>SUMIFS('Aceite de Oliva'!CK$6:CK$257,'Aceite de Oliva'!$A$6:$A$257,"&gt;="&amp;$A266,'Aceite de Oliva'!$B$6:$B$257,"&lt;="&amp;$B266)</f>
        <v>0</v>
      </c>
      <c r="CL266" s="8">
        <f>SUMIFS('Aceite de Oliva'!CL$6:CL$257,'Aceite de Oliva'!$A$6:$A$257,"&gt;="&amp;$A266,'Aceite de Oliva'!$B$6:$B$257,"&lt;="&amp;$B266)</f>
        <v>0.47</v>
      </c>
      <c r="CM266" s="8">
        <f>SUMIFS('Aceite de Oliva'!CM$6:CM$257,'Aceite de Oliva'!$A$6:$A$257,"&gt;="&amp;$A266,'Aceite de Oliva'!$B$6:$B$257,"&lt;="&amp;$B266)</f>
        <v>0</v>
      </c>
      <c r="CQ266" s="8">
        <f>SUMIFS('Aceite de Oliva'!CQ$6:CQ$257,'Aceite de Oliva'!$A$6:$A$257,"&gt;="&amp;$A266,'Aceite de Oliva'!$B$6:$B$257,"&lt;="&amp;$B266)</f>
        <v>0.36</v>
      </c>
      <c r="CR266" s="8">
        <f>SUMIFS('Aceite de Oliva'!CR$6:CR$257,'Aceite de Oliva'!$A$6:$A$257,"&gt;="&amp;$A266,'Aceite de Oliva'!$B$6:$B$257,"&lt;="&amp;$B266)</f>
        <v>0.95</v>
      </c>
      <c r="CS266" s="8">
        <f>SUMIFS('Aceite de Oliva'!CS$6:CS$257,'Aceite de Oliva'!$A$6:$A$257,"&gt;="&amp;$A266,'Aceite de Oliva'!$B$6:$B$257,"&lt;="&amp;$B266)</f>
        <v>0.2</v>
      </c>
      <c r="CT266" s="8">
        <f>SUMIFS('Aceite de Oliva'!CT$6:CT$257,'Aceite de Oliva'!$A$6:$A$257,"&gt;="&amp;$A266,'Aceite de Oliva'!$B$6:$B$257,"&lt;="&amp;$B266)</f>
        <v>0</v>
      </c>
      <c r="CX266" s="8">
        <f>SUMIFS('Aceite de Oliva'!CX$6:CX$257,'Aceite de Oliva'!$A$6:$A$257,"&gt;="&amp;$A266,'Aceite de Oliva'!$B$6:$B$257,"&lt;="&amp;$B266)</f>
        <v>0.23</v>
      </c>
      <c r="CY266" s="8">
        <f>SUMIFS('Aceite de Oliva'!CY$6:CY$257,'Aceite de Oliva'!$A$6:$A$257,"&gt;="&amp;$A266,'Aceite de Oliva'!$B$6:$B$257,"&lt;="&amp;$B266)</f>
        <v>0.55000000000000004</v>
      </c>
      <c r="CZ266" s="8">
        <f>SUMIFS('Aceite de Oliva'!CZ$6:CZ$257,'Aceite de Oliva'!$A$6:$A$257,"&gt;="&amp;$A266,'Aceite de Oliva'!$B$6:$B$257,"&lt;="&amp;$B266)</f>
        <v>0.23</v>
      </c>
      <c r="DA266" s="8">
        <f>SUMIFS('Aceite de Oliva'!DA$6:DA$257,'Aceite de Oliva'!$A$6:$A$257,"&gt;="&amp;$A266,'Aceite de Oliva'!$B$6:$B$257,"&lt;="&amp;$B266)</f>
        <v>0</v>
      </c>
      <c r="DE266" s="8">
        <f>SUMIFS('Aceite de Oliva'!DE$6:DE$257,'Aceite de Oliva'!$A$6:$A$257,"&gt;="&amp;$A266,'Aceite de Oliva'!$B$6:$B$257,"&lt;="&amp;$B266)</f>
        <v>0.11</v>
      </c>
      <c r="DF266" s="8">
        <f>SUMIFS('Aceite de Oliva'!DF$6:DF$257,'Aceite de Oliva'!$A$6:$A$257,"&gt;="&amp;$A266,'Aceite de Oliva'!$B$6:$B$257,"&lt;="&amp;$B266)</f>
        <v>0</v>
      </c>
      <c r="DG266" s="8">
        <f>SUMIFS('Aceite de Oliva'!DG$6:DG$257,'Aceite de Oliva'!$A$6:$A$257,"&gt;="&amp;$A266,'Aceite de Oliva'!$B$6:$B$257,"&lt;="&amp;$B266)</f>
        <v>0.21</v>
      </c>
      <c r="DH266" s="8">
        <f>SUMIFS('Aceite de Oliva'!DH$6:DH$257,'Aceite de Oliva'!$A$6:$A$257,"&gt;="&amp;$A266,'Aceite de Oliva'!$B$6:$B$257,"&lt;="&amp;$B266)</f>
        <v>0</v>
      </c>
      <c r="DL266" s="8">
        <f>SUMIFS('Aceite de Oliva'!DL$6:DL$257,'Aceite de Oliva'!$A$6:$A$257,"&gt;="&amp;$A266,'Aceite de Oliva'!$B$6:$B$257,"&lt;="&amp;$B266)</f>
        <v>0.31</v>
      </c>
      <c r="DM266" s="8">
        <f>SUMIFS('Aceite de Oliva'!DM$6:DM$257,'Aceite de Oliva'!$A$6:$A$257,"&gt;="&amp;$A266,'Aceite de Oliva'!$B$6:$B$257,"&lt;="&amp;$B266)</f>
        <v>0.9</v>
      </c>
      <c r="DN266" s="8">
        <f>SUMIFS('Aceite de Oliva'!DN$6:DN$257,'Aceite de Oliva'!$A$6:$A$257,"&gt;="&amp;$A266,'Aceite de Oliva'!$B$6:$B$257,"&lt;="&amp;$B266)</f>
        <v>9.0000000000000011E-2</v>
      </c>
      <c r="DO266" s="8">
        <f>SUMIFS('Aceite de Oliva'!DO$6:DO$257,'Aceite de Oliva'!$A$6:$A$257,"&gt;="&amp;$A266,'Aceite de Oliva'!$B$6:$B$257,"&lt;="&amp;$B266)</f>
        <v>0</v>
      </c>
      <c r="DS266" s="8">
        <f>SUMIFS('Aceite de Oliva'!DS$6:DS$257,'Aceite de Oliva'!$A$6:$A$257,"&gt;="&amp;$A266,'Aceite de Oliva'!$B$6:$B$257,"&lt;="&amp;$B266)</f>
        <v>0.27</v>
      </c>
      <c r="DT266" s="8">
        <f>SUMIFS('Aceite de Oliva'!DT$6:DT$257,'Aceite de Oliva'!$A$6:$A$257,"&gt;="&amp;$A266,'Aceite de Oliva'!$B$6:$B$257,"&lt;="&amp;$B266)</f>
        <v>0.37</v>
      </c>
      <c r="DU266" s="8">
        <f>SUMIFS('Aceite de Oliva'!DU$6:DU$257,'Aceite de Oliva'!$A$6:$A$257,"&gt;="&amp;$A266,'Aceite de Oliva'!$B$6:$B$257,"&lt;="&amp;$B266)</f>
        <v>0.14000000000000001</v>
      </c>
      <c r="DV266" s="8">
        <f>SUMIFS('Aceite de Oliva'!DV$6:DV$257,'Aceite de Oliva'!$A$6:$A$257,"&gt;="&amp;$A266,'Aceite de Oliva'!$B$6:$B$257,"&lt;="&amp;$B266)</f>
        <v>0.33</v>
      </c>
      <c r="DZ266" s="8">
        <f>SUMIFS('Aceite de Oliva'!DZ$6:DZ$257,'Aceite de Oliva'!$A$6:$A$257,"&gt;="&amp;$A266,'Aceite de Oliva'!$B$6:$B$257,"&lt;="&amp;$B266)</f>
        <v>0.63</v>
      </c>
      <c r="EA266" s="8">
        <f>SUMIFS('Aceite de Oliva'!EA$6:EA$257,'Aceite de Oliva'!$A$6:$A$257,"&gt;="&amp;$A266,'Aceite de Oliva'!$B$6:$B$257,"&lt;="&amp;$B266)</f>
        <v>3.2800000000000002</v>
      </c>
      <c r="EB266" s="8">
        <f>SUMIFS('Aceite de Oliva'!EB$6:EB$257,'Aceite de Oliva'!$A$6:$A$257,"&gt;="&amp;$A266,'Aceite de Oliva'!$B$6:$B$257,"&lt;="&amp;$B266)</f>
        <v>0</v>
      </c>
      <c r="EC266" s="8">
        <f>SUMIFS('Aceite de Oliva'!EC$6:EC$257,'Aceite de Oliva'!$A$6:$A$257,"&gt;="&amp;$A266,'Aceite de Oliva'!$B$6:$B$257,"&lt;="&amp;$B266)</f>
        <v>0</v>
      </c>
      <c r="EG266" s="8">
        <f>SUMIFS('Aceite de Oliva'!EG$6:EG$257,'Aceite de Oliva'!$A$6:$A$257,"&gt;="&amp;$A266,'Aceite de Oliva'!$B$6:$B$257,"&lt;="&amp;$B266)</f>
        <v>1.54</v>
      </c>
      <c r="EH266" s="8">
        <f>SUMIFS('Aceite de Oliva'!EH$6:EH$257,'Aceite de Oliva'!$A$6:$A$257,"&gt;="&amp;$A266,'Aceite de Oliva'!$B$6:$B$257,"&lt;="&amp;$B266)</f>
        <v>0.87</v>
      </c>
      <c r="EI266" s="8">
        <f>SUMIFS('Aceite de Oliva'!EI$6:EI$257,'Aceite de Oliva'!$A$6:$A$257,"&gt;="&amp;$A266,'Aceite de Oliva'!$B$6:$B$257,"&lt;="&amp;$B266)</f>
        <v>1.46</v>
      </c>
      <c r="EJ266" s="8">
        <f>SUMIFS('Aceite de Oliva'!EJ$6:EJ$257,'Aceite de Oliva'!$A$6:$A$257,"&gt;="&amp;$A266,'Aceite de Oliva'!$B$6:$B$257,"&lt;="&amp;$B266)</f>
        <v>3.6</v>
      </c>
      <c r="EN266" s="8">
        <f>SUMIFS('Aceite de Oliva'!EN$6:EN$257,'Aceite de Oliva'!$A$6:$A$257,"&gt;="&amp;$A266,'Aceite de Oliva'!$B$6:$B$257,"&lt;="&amp;$B266)</f>
        <v>2.1</v>
      </c>
      <c r="EO266" s="8">
        <f>SUMIFS('Aceite de Oliva'!EO$6:EO$257,'Aceite de Oliva'!$A$6:$A$257,"&gt;="&amp;$A266,'Aceite de Oliva'!$B$6:$B$257,"&lt;="&amp;$B266)</f>
        <v>1.76</v>
      </c>
      <c r="EP266" s="8">
        <f>SUMIFS('Aceite de Oliva'!EP$6:EP$257,'Aceite de Oliva'!$A$6:$A$257,"&gt;="&amp;$A266,'Aceite de Oliva'!$B$6:$B$257,"&lt;="&amp;$B266)</f>
        <v>1.98</v>
      </c>
      <c r="EQ266" s="8">
        <f>SUMIFS('Aceite de Oliva'!EQ$6:EQ$257,'Aceite de Oliva'!$A$6:$A$257,"&gt;="&amp;$A266,'Aceite de Oliva'!$B$6:$B$257,"&lt;="&amp;$B266)</f>
        <v>3.1</v>
      </c>
      <c r="EU266" s="8">
        <f>SUMIFS('Aceite de Oliva'!EU$6:EU$257,'Aceite de Oliva'!$A$6:$A$257,"&gt;="&amp;$A266,'Aceite de Oliva'!$B$6:$B$257,"&lt;="&amp;$B266)</f>
        <v>2.62</v>
      </c>
      <c r="EV266" s="8">
        <f>SUMIFS('Aceite de Oliva'!EV$6:EV$257,'Aceite de Oliva'!$A$6:$A$257,"&gt;="&amp;$A266,'Aceite de Oliva'!$B$6:$B$257,"&lt;="&amp;$B266)</f>
        <v>2.0699999999999998</v>
      </c>
      <c r="EW266" s="8">
        <f>SUMIFS('Aceite de Oliva'!EW$6:EW$257,'Aceite de Oliva'!$A$6:$A$257,"&gt;="&amp;$A266,'Aceite de Oliva'!$B$6:$B$257,"&lt;="&amp;$B266)</f>
        <v>2.37</v>
      </c>
      <c r="EX266" s="8">
        <f>SUMIFS('Aceite de Oliva'!EX$6:EX$257,'Aceite de Oliva'!$A$6:$A$257,"&gt;="&amp;$A266,'Aceite de Oliva'!$B$6:$B$257,"&lt;="&amp;$B266)</f>
        <v>4.0999999999999996</v>
      </c>
      <c r="FB266" s="8">
        <f>SUMIFS('Aceite de Oliva'!FB$6:FB$257,'Aceite de Oliva'!$A$6:$A$257,"&gt;="&amp;$A266,'Aceite de Oliva'!$B$6:$B$257,"&lt;="&amp;$B266)</f>
        <v>2.98</v>
      </c>
      <c r="FC266" s="8">
        <f>SUMIFS('Aceite de Oliva'!FC$6:FC$257,'Aceite de Oliva'!$A$6:$A$257,"&gt;="&amp;$A266,'Aceite de Oliva'!$B$6:$B$257,"&lt;="&amp;$B266)</f>
        <v>8.0399999999999991</v>
      </c>
      <c r="FD266" s="8">
        <f>SUMIFS('Aceite de Oliva'!FD$6:FD$257,'Aceite de Oliva'!$A$6:$A$257,"&gt;="&amp;$A266,'Aceite de Oliva'!$B$6:$B$257,"&lt;="&amp;$B266)</f>
        <v>1.94</v>
      </c>
      <c r="FE266" s="8">
        <f>SUMIFS('Aceite de Oliva'!FE$6:FE$257,'Aceite de Oliva'!$A$6:$A$257,"&gt;="&amp;$A266,'Aceite de Oliva'!$B$6:$B$257,"&lt;="&amp;$B266)</f>
        <v>1.19</v>
      </c>
      <c r="FI266" s="8">
        <f>SUMIFS('Aceite de Oliva'!FI$6:FI$257,'Aceite de Oliva'!$A$6:$A$257,"&gt;="&amp;$A266,'Aceite de Oliva'!$B$6:$B$257,"&lt;="&amp;$B266)</f>
        <v>3.64</v>
      </c>
      <c r="FJ266" s="8">
        <f>SUMIFS('Aceite de Oliva'!FJ$6:FJ$257,'Aceite de Oliva'!$A$6:$A$257,"&gt;="&amp;$A266,'Aceite de Oliva'!$B$6:$B$257,"&lt;="&amp;$B266)</f>
        <v>13.52</v>
      </c>
      <c r="FK266" s="8">
        <f>SUMIFS('Aceite de Oliva'!FK$6:FK$257,'Aceite de Oliva'!$A$6:$A$257,"&gt;="&amp;$A266,'Aceite de Oliva'!$B$6:$B$257,"&lt;="&amp;$B266)</f>
        <v>1.42</v>
      </c>
      <c r="FL266" s="8">
        <f>SUMIFS('Aceite de Oliva'!FL$6:FL$257,'Aceite de Oliva'!$A$6:$A$257,"&gt;="&amp;$A266,'Aceite de Oliva'!$B$6:$B$257,"&lt;="&amp;$B266)</f>
        <v>0.29000000000000004</v>
      </c>
      <c r="FP266" s="8">
        <f>SUMIFS('Aceite de Oliva'!FP$6:FP$257,'Aceite de Oliva'!$A$6:$A$257,"&gt;="&amp;$A266,'Aceite de Oliva'!$B$6:$B$257,"&lt;="&amp;$B266)</f>
        <v>10.84</v>
      </c>
      <c r="FQ266" s="8">
        <f>SUMIFS('Aceite de Oliva'!FQ$6:FQ$257,'Aceite de Oliva'!$A$6:$A$257,"&gt;="&amp;$A266,'Aceite de Oliva'!$B$6:$B$257,"&lt;="&amp;$B266)</f>
        <v>26.61</v>
      </c>
      <c r="FR266" s="8">
        <f>SUMIFS('Aceite de Oliva'!FR$6:FR$257,'Aceite de Oliva'!$A$6:$A$257,"&gt;="&amp;$A266,'Aceite de Oliva'!$B$6:$B$257,"&lt;="&amp;$B266)</f>
        <v>8.76</v>
      </c>
      <c r="FS266" s="8">
        <f>SUMIFS('Aceite de Oliva'!FS$6:FS$257,'Aceite de Oliva'!$A$6:$A$257,"&gt;="&amp;$A266,'Aceite de Oliva'!$B$6:$B$257,"&lt;="&amp;$B266)</f>
        <v>1.62</v>
      </c>
      <c r="FW266" s="8">
        <f>SUMIFS('Aceite de Oliva'!FW$6:FW$257,'Aceite de Oliva'!$A$6:$A$257,"&gt;="&amp;$A266,'Aceite de Oliva'!$B$6:$B$257,"&lt;="&amp;$B266)</f>
        <v>16.329999999999998</v>
      </c>
      <c r="FX266" s="8">
        <f>SUMIFS('Aceite de Oliva'!FX$6:FX$257,'Aceite de Oliva'!$A$6:$A$257,"&gt;="&amp;$A266,'Aceite de Oliva'!$B$6:$B$257,"&lt;="&amp;$B266)</f>
        <v>19.760000000000002</v>
      </c>
      <c r="FY266" s="8">
        <f>SUMIFS('Aceite de Oliva'!FY$6:FY$257,'Aceite de Oliva'!$A$6:$A$257,"&gt;="&amp;$A266,'Aceite de Oliva'!$B$6:$B$257,"&lt;="&amp;$B266)</f>
        <v>15.54</v>
      </c>
      <c r="FZ266" s="8">
        <f>SUMIFS('Aceite de Oliva'!FZ$6:FZ$257,'Aceite de Oliva'!$A$6:$A$257,"&gt;="&amp;$A266,'Aceite de Oliva'!$B$6:$B$257,"&lt;="&amp;$B266)</f>
        <v>14.86</v>
      </c>
      <c r="GD266" s="8">
        <f>SUMIFS('Aceite de Oliva'!GD$6:GD$257,'Aceite de Oliva'!$A$6:$A$257,"&gt;="&amp;$A266,'Aceite de Oliva'!$B$6:$B$257,"&lt;="&amp;$B266)</f>
        <v>14.790000000000001</v>
      </c>
      <c r="GE266" s="8">
        <f>SUMIFS('Aceite de Oliva'!GE$6:GE$257,'Aceite de Oliva'!$A$6:$A$257,"&gt;="&amp;$A266,'Aceite de Oliva'!$B$6:$B$257,"&lt;="&amp;$B266)</f>
        <v>13.12</v>
      </c>
      <c r="GF266" s="8">
        <f>SUMIFS('Aceite de Oliva'!GF$6:GF$257,'Aceite de Oliva'!$A$6:$A$257,"&gt;="&amp;$A266,'Aceite de Oliva'!$B$6:$B$257,"&lt;="&amp;$B266)</f>
        <v>15.360000000000001</v>
      </c>
      <c r="GG266" s="8">
        <f>SUMIFS('Aceite de Oliva'!GG$6:GG$257,'Aceite de Oliva'!$A$6:$A$257,"&gt;="&amp;$A266,'Aceite de Oliva'!$B$6:$B$257,"&lt;="&amp;$B266)</f>
        <v>18.14</v>
      </c>
      <c r="GK266" s="8">
        <f>SUMIFS('Aceite de Oliva'!GK$6:GK$257,'Aceite de Oliva'!$A$6:$A$257,"&gt;="&amp;$A266,'Aceite de Oliva'!$B$6:$B$257,"&lt;="&amp;$B266)</f>
        <v>14.370000000000001</v>
      </c>
      <c r="GL266" s="8">
        <f>SUMIFS('Aceite de Oliva'!GL$6:GL$257,'Aceite de Oliva'!$A$6:$A$257,"&gt;="&amp;$A266,'Aceite de Oliva'!$B$6:$B$257,"&lt;="&amp;$B266)</f>
        <v>9.15</v>
      </c>
      <c r="GM266" s="8">
        <f>SUMIFS('Aceite de Oliva'!GM$6:GM$257,'Aceite de Oliva'!$A$6:$A$257,"&gt;="&amp;$A266,'Aceite de Oliva'!$B$6:$B$257,"&lt;="&amp;$B266)</f>
        <v>14.120000000000001</v>
      </c>
      <c r="GN266" s="8">
        <f>SUMIFS('Aceite de Oliva'!GN$6:GN$257,'Aceite de Oliva'!$A$6:$A$257,"&gt;="&amp;$A266,'Aceite de Oliva'!$B$6:$B$257,"&lt;="&amp;$B266)</f>
        <v>21.12</v>
      </c>
      <c r="GR266" s="8">
        <f>SUMIFS('Aceite de Oliva'!GR$6:GR$257,'Aceite de Oliva'!$A$6:$A$257,"&gt;="&amp;$A266,'Aceite de Oliva'!$B$6:$B$257,"&lt;="&amp;$B266)</f>
        <v>3.63</v>
      </c>
      <c r="GS266" s="8">
        <f>SUMIFS('Aceite de Oliva'!GS$6:GS$257,'Aceite de Oliva'!$A$6:$A$257,"&gt;="&amp;$A266,'Aceite de Oliva'!$B$6:$B$257,"&lt;="&amp;$B266)</f>
        <v>4.9400000000000004</v>
      </c>
      <c r="GT266" s="8">
        <f>SUMIFS('Aceite de Oliva'!GT$6:GT$257,'Aceite de Oliva'!$A$6:$A$257,"&gt;="&amp;$A266,'Aceite de Oliva'!$B$6:$B$257,"&lt;="&amp;$B266)</f>
        <v>2.1</v>
      </c>
      <c r="GU266" s="8">
        <f>SUMIFS('Aceite de Oliva'!GU$6:GU$257,'Aceite de Oliva'!$A$6:$A$257,"&gt;="&amp;$A266,'Aceite de Oliva'!$B$6:$B$257,"&lt;="&amp;$B266)</f>
        <v>5</v>
      </c>
      <c r="GY266" s="8">
        <f>SUMIFS('Aceite de Oliva'!GY$6:GY$257,'Aceite de Oliva'!$A$6:$A$257,"&gt;="&amp;$A266,'Aceite de Oliva'!$B$6:$B$257,"&lt;="&amp;$B266)</f>
        <v>2.09</v>
      </c>
      <c r="GZ266" s="8">
        <f>SUMIFS('Aceite de Oliva'!GZ$6:GZ$257,'Aceite de Oliva'!$A$6:$A$257,"&gt;="&amp;$A266,'Aceite de Oliva'!$B$6:$B$257,"&lt;="&amp;$B266)</f>
        <v>4.1399999999999997</v>
      </c>
      <c r="HA266" s="8">
        <f>SUMIFS('Aceite de Oliva'!HA$6:HA$257,'Aceite de Oliva'!$A$6:$A$257,"&gt;="&amp;$A266,'Aceite de Oliva'!$B$6:$B$257,"&lt;="&amp;$B266)</f>
        <v>1.32</v>
      </c>
      <c r="HB266" s="8">
        <f>SUMIFS('Aceite de Oliva'!HB$6:HB$257,'Aceite de Oliva'!$A$6:$A$257,"&gt;="&amp;$A266,'Aceite de Oliva'!$B$6:$B$257,"&lt;="&amp;$B266)</f>
        <v>2.15</v>
      </c>
      <c r="HF266" s="8">
        <f>SUMIFS('Aceite de Oliva'!HF$6:HF$257,'Aceite de Oliva'!$A$6:$A$257,"&gt;="&amp;$A266,'Aceite de Oliva'!$B$6:$B$257,"&lt;="&amp;$B266)</f>
        <v>2.29</v>
      </c>
      <c r="HG266" s="8">
        <f>SUMIFS('Aceite de Oliva'!HG$6:HG$257,'Aceite de Oliva'!$A$6:$A$257,"&gt;="&amp;$A266,'Aceite de Oliva'!$B$6:$B$257,"&lt;="&amp;$B266)</f>
        <v>7.19</v>
      </c>
      <c r="HH266" s="8">
        <f>SUMIFS('Aceite de Oliva'!HH$6:HH$257,'Aceite de Oliva'!$A$6:$A$257,"&gt;="&amp;$A266,'Aceite de Oliva'!$B$6:$B$257,"&lt;="&amp;$B266)</f>
        <v>1.3199999999999998</v>
      </c>
      <c r="HI266" s="8">
        <f>SUMIFS('Aceite de Oliva'!HI$6:HI$257,'Aceite de Oliva'!$A$6:$A$257,"&gt;="&amp;$A266,'Aceite de Oliva'!$B$6:$B$257,"&lt;="&amp;$B266)</f>
        <v>0.85000000000000009</v>
      </c>
      <c r="HM266" s="8">
        <f>SUMIFS('Aceite de Oliva'!HM$6:HM$257,'Aceite de Oliva'!$A$6:$A$257,"&gt;="&amp;$A266,'Aceite de Oliva'!$B$6:$B$257,"&lt;="&amp;$B266)</f>
        <v>6.6400000000000006</v>
      </c>
      <c r="HN266" s="8">
        <f>SUMIFS('Aceite de Oliva'!HN$6:HN$257,'Aceite de Oliva'!$A$6:$A$257,"&gt;="&amp;$A266,'Aceite de Oliva'!$B$6:$B$257,"&lt;="&amp;$B266)</f>
        <v>11.71</v>
      </c>
      <c r="HO266" s="8">
        <f>SUMIFS('Aceite de Oliva'!HO$6:HO$257,'Aceite de Oliva'!$A$6:$A$257,"&gt;="&amp;$A266,'Aceite de Oliva'!$B$6:$B$257,"&lt;="&amp;$B266)</f>
        <v>6.48</v>
      </c>
      <c r="HP266" s="8">
        <f>SUMIFS('Aceite de Oliva'!HP$6:HP$257,'Aceite de Oliva'!$A$6:$A$257,"&gt;="&amp;$A266,'Aceite de Oliva'!$B$6:$B$257,"&lt;="&amp;$B266)</f>
        <v>2.4899999999999998</v>
      </c>
      <c r="HT266" s="8">
        <f>SUMIFS('Aceite de Oliva'!HT$6:HT$257,'Aceite de Oliva'!$A$6:$A$257,"&gt;="&amp;$A266,'Aceite de Oliva'!$B$6:$B$257,"&lt;="&amp;$B266)</f>
        <v>7.71</v>
      </c>
      <c r="HU266" s="8">
        <f>SUMIFS('Aceite de Oliva'!HU$6:HU$257,'Aceite de Oliva'!$A$6:$A$257,"&gt;="&amp;$A266,'Aceite de Oliva'!$B$6:$B$257,"&lt;="&amp;$B266)</f>
        <v>10.09</v>
      </c>
      <c r="HV266" s="8">
        <f>SUMIFS('Aceite de Oliva'!HV$6:HV$257,'Aceite de Oliva'!$A$6:$A$257,"&gt;="&amp;$A266,'Aceite de Oliva'!$B$6:$B$257,"&lt;="&amp;$B266)</f>
        <v>8.6999999999999993</v>
      </c>
      <c r="HW266" s="8">
        <f>SUMIFS('Aceite de Oliva'!HW$6:HW$257,'Aceite de Oliva'!$A$6:$A$257,"&gt;="&amp;$A266,'Aceite de Oliva'!$B$6:$B$257,"&lt;="&amp;$B266)</f>
        <v>2.41</v>
      </c>
      <c r="IA266" s="8">
        <f>SUMIFS('Aceite de Oliva'!IA$6:IA$257,'Aceite de Oliva'!$A$6:$A$257,"&gt;="&amp;$A266,'Aceite de Oliva'!$B$6:$B$257,"&lt;="&amp;$B266)</f>
        <v>7.03</v>
      </c>
      <c r="IB266" s="8">
        <f>SUMIFS('Aceite de Oliva'!IB$6:IB$257,'Aceite de Oliva'!$A$6:$A$257,"&gt;="&amp;$A266,'Aceite de Oliva'!$B$6:$B$257,"&lt;="&amp;$B266)</f>
        <v>8.48</v>
      </c>
      <c r="IC266" s="8">
        <f>SUMIFS('Aceite de Oliva'!IC$6:IC$257,'Aceite de Oliva'!$A$6:$A$257,"&gt;="&amp;$A266,'Aceite de Oliva'!$B$6:$B$257,"&lt;="&amp;$B266)</f>
        <v>7.75</v>
      </c>
      <c r="ID266" s="8">
        <f>SUMIFS('Aceite de Oliva'!ID$6:ID$257,'Aceite de Oliva'!$A$6:$A$257,"&gt;="&amp;$A266,'Aceite de Oliva'!$B$6:$B$257,"&lt;="&amp;$B266)</f>
        <v>3.73</v>
      </c>
      <c r="IH266" s="8">
        <f>SUMIFS('Aceite de Oliva'!IH$6:IH$257,'Aceite de Oliva'!$A$6:$A$257,"&gt;="&amp;$A266,'Aceite de Oliva'!$B$6:$B$257,"&lt;="&amp;$B266)</f>
        <v>7.3100000000000005</v>
      </c>
      <c r="II266" s="8">
        <f>SUMIFS('Aceite de Oliva'!II$6:II$257,'Aceite de Oliva'!$A$6:$A$257,"&gt;="&amp;$A266,'Aceite de Oliva'!$B$6:$B$257,"&lt;="&amp;$B266)</f>
        <v>5.35</v>
      </c>
      <c r="IJ266" s="8">
        <f>SUMIFS('Aceite de Oliva'!IJ$6:IJ$257,'Aceite de Oliva'!$A$6:$A$257,"&gt;="&amp;$A266,'Aceite de Oliva'!$B$6:$B$257,"&lt;="&amp;$B266)</f>
        <v>8.8699999999999992</v>
      </c>
      <c r="IK266" s="8">
        <f>SUMIFS('Aceite de Oliva'!IK$6:IK$257,'Aceite de Oliva'!$A$6:$A$257,"&gt;="&amp;$A266,'Aceite de Oliva'!$B$6:$B$257,"&lt;="&amp;$B266)</f>
        <v>4.33</v>
      </c>
      <c r="IO266" s="8">
        <f>SUMIFS('Aceite de Oliva'!IO$6:IO$257,'Aceite de Oliva'!$A$6:$A$257,"&gt;="&amp;$A266,'Aceite de Oliva'!$B$6:$B$257,"&lt;="&amp;$B266)</f>
        <v>8.7100000000000009</v>
      </c>
      <c r="IP266" s="8">
        <f>SUMIFS('Aceite de Oliva'!IP$6:IP$257,'Aceite de Oliva'!$A$6:$A$257,"&gt;="&amp;$A266,'Aceite de Oliva'!$B$6:$B$257,"&lt;="&amp;$B266)</f>
        <v>13.830000000000002</v>
      </c>
      <c r="IQ266" s="8">
        <f>SUMIFS('Aceite de Oliva'!IQ$6:IQ$257,'Aceite de Oliva'!$A$6:$A$257,"&gt;="&amp;$A266,'Aceite de Oliva'!$B$6:$B$257,"&lt;="&amp;$B266)</f>
        <v>8.81</v>
      </c>
      <c r="IR266" s="8">
        <f>SUMIFS('Aceite de Oliva'!IR$6:IR$257,'Aceite de Oliva'!$A$6:$A$257,"&gt;="&amp;$A266,'Aceite de Oliva'!$B$6:$B$257,"&lt;="&amp;$B266)</f>
        <v>3.4899999999999998</v>
      </c>
      <c r="IV266" s="8">
        <f>SUMIFS('Aceite de Oliva'!IV$6:IV$257,'Aceite de Oliva'!$A$6:$A$257,"&gt;="&amp;$A266,'Aceite de Oliva'!$B$6:$B$257,"&lt;="&amp;$B266)</f>
        <v>11.48</v>
      </c>
      <c r="IW266" s="8">
        <f>SUMIFS('Aceite de Oliva'!IW$6:IW$257,'Aceite de Oliva'!$A$6:$A$257,"&gt;="&amp;$A266,'Aceite de Oliva'!$B$6:$B$257,"&lt;="&amp;$B266)</f>
        <v>13.02</v>
      </c>
      <c r="IX266" s="8">
        <f>SUMIFS('Aceite de Oliva'!IX$6:IX$257,'Aceite de Oliva'!$A$6:$A$257,"&gt;="&amp;$A266,'Aceite de Oliva'!$B$6:$B$257,"&lt;="&amp;$B266)</f>
        <v>11.709999999999999</v>
      </c>
      <c r="IY266" s="8">
        <f>SUMIFS('Aceite de Oliva'!IY$6:IY$257,'Aceite de Oliva'!$A$6:$A$257,"&gt;="&amp;$A266,'Aceite de Oliva'!$B$6:$B$257,"&lt;="&amp;$B266)</f>
        <v>10.73</v>
      </c>
      <c r="JC266" s="8">
        <f>SUMIFS('Aceite de Oliva'!JC$6:JC$257,'Aceite de Oliva'!$A$6:$A$257,"&gt;="&amp;$A266,'Aceite de Oliva'!$B$6:$B$257,"&lt;="&amp;$B266)</f>
        <v>13.370000000000001</v>
      </c>
      <c r="JD266" s="8">
        <f>SUMIFS('Aceite de Oliva'!JD$6:JD$257,'Aceite de Oliva'!$A$6:$A$257,"&gt;="&amp;$A266,'Aceite de Oliva'!$B$6:$B$257,"&lt;="&amp;$B266)</f>
        <v>18.04</v>
      </c>
      <c r="JE266" s="8">
        <f>SUMIFS('Aceite de Oliva'!JE$6:JE$257,'Aceite de Oliva'!$A$6:$A$257,"&gt;="&amp;$A266,'Aceite de Oliva'!$B$6:$B$257,"&lt;="&amp;$B266)</f>
        <v>8.629999999999999</v>
      </c>
      <c r="JF266" s="8">
        <f>SUMIFS('Aceite de Oliva'!JF$6:JF$257,'Aceite de Oliva'!$A$6:$A$257,"&gt;="&amp;$A266,'Aceite de Oliva'!$B$6:$B$257,"&lt;="&amp;$B266)</f>
        <v>27.27</v>
      </c>
      <c r="JJ266" s="8">
        <f>SUMIFS('Aceite de Oliva'!JJ$6:JJ$257,'Aceite de Oliva'!$A$6:$A$257,"&gt;="&amp;$A266,'Aceite de Oliva'!$B$6:$B$257,"&lt;="&amp;$B266)</f>
        <v>14.97</v>
      </c>
      <c r="JK266" s="8">
        <f>SUMIFS('Aceite de Oliva'!JK$6:JK$257,'Aceite de Oliva'!$A$6:$A$257,"&gt;="&amp;$A266,'Aceite de Oliva'!$B$6:$B$257,"&lt;="&amp;$B266)</f>
        <v>18.600000000000001</v>
      </c>
      <c r="JL266" s="8">
        <f>SUMIFS('Aceite de Oliva'!JL$6:JL$257,'Aceite de Oliva'!$A$6:$A$257,"&gt;="&amp;$A266,'Aceite de Oliva'!$B$6:$B$257,"&lt;="&amp;$B266)</f>
        <v>10.210000000000001</v>
      </c>
      <c r="JM266" s="8">
        <f>SUMIFS('Aceite de Oliva'!JM$6:JM$257,'Aceite de Oliva'!$A$6:$A$257,"&gt;="&amp;$A266,'Aceite de Oliva'!$B$6:$B$257,"&lt;="&amp;$B266)</f>
        <v>29.22</v>
      </c>
      <c r="JQ266" s="8">
        <f>SUMIFS('Aceite de Oliva'!JQ$6:JQ$257,'Aceite de Oliva'!$A$6:$A$257,"&gt;="&amp;$A266,'Aceite de Oliva'!$B$6:$B$257,"&lt;="&amp;$B266)</f>
        <v>14.49</v>
      </c>
      <c r="JR266" s="8">
        <f>SUMIFS('Aceite de Oliva'!JR$6:JR$257,'Aceite de Oliva'!$A$6:$A$257,"&gt;="&amp;$A266,'Aceite de Oliva'!$B$6:$B$257,"&lt;="&amp;$B266)</f>
        <v>16.77</v>
      </c>
      <c r="JS266" s="8">
        <f>SUMIFS('Aceite de Oliva'!JS$6:JS$257,'Aceite de Oliva'!$A$6:$A$257,"&gt;="&amp;$A266,'Aceite de Oliva'!$B$6:$B$257,"&lt;="&amp;$B266)</f>
        <v>9.31</v>
      </c>
      <c r="JT266" s="8">
        <f>SUMIFS('Aceite de Oliva'!JT$6:JT$257,'Aceite de Oliva'!$A$6:$A$257,"&gt;="&amp;$A266,'Aceite de Oliva'!$B$6:$B$257,"&lt;="&amp;$B266)</f>
        <v>31.7</v>
      </c>
    </row>
    <row r="267" spans="1:280" x14ac:dyDescent="0.3">
      <c r="A267" s="14">
        <f>'TAM Aceite de Oliva'!B15</f>
        <v>2.4000000000000004</v>
      </c>
      <c r="B267" s="14">
        <f>'TAM Aceite de Oliva'!C15</f>
        <v>2.5000000000000004</v>
      </c>
      <c r="C267" s="14"/>
      <c r="D267" s="8">
        <f>SUMIFS('Aceite de Oliva'!D$6:D$257,'Aceite de Oliva'!$A$6:$A$257,"&gt;="&amp;$A267,'Aceite de Oliva'!$B$6:$B$257,"&lt;="&amp;$B267)</f>
        <v>0.09</v>
      </c>
      <c r="E267" s="8">
        <f>SUMIFS('Aceite de Oliva'!E$6:E$257,'Aceite de Oliva'!$A$6:$A$257,"&gt;="&amp;$A267,'Aceite de Oliva'!$B$6:$B$257,"&lt;="&amp;$B267)</f>
        <v>0.26</v>
      </c>
      <c r="F267" s="8">
        <f>SUMIFS('Aceite de Oliva'!F$6:F$257,'Aceite de Oliva'!$A$6:$A$257,"&gt;="&amp;$A267,'Aceite de Oliva'!$B$6:$B$257,"&lt;="&amp;$B267)</f>
        <v>0.08</v>
      </c>
      <c r="G267" s="8">
        <f>SUMIFS('Aceite de Oliva'!G$6:G$257,'Aceite de Oliva'!$A$6:$A$257,"&gt;="&amp;$A267,'Aceite de Oliva'!$B$6:$B$257,"&lt;="&amp;$B267)</f>
        <v>0</v>
      </c>
      <c r="H267" s="14"/>
      <c r="I267" s="14"/>
      <c r="J267" s="14"/>
      <c r="K267" s="8">
        <f>SUMIFS('Aceite de Oliva'!K$6:K$257,'Aceite de Oliva'!$A$6:$A$257,"&gt;="&amp;$A267,'Aceite de Oliva'!$B$6:$B$257,"&lt;="&amp;$B267)</f>
        <v>0.15</v>
      </c>
      <c r="L267" s="8">
        <f>SUMIFS('Aceite de Oliva'!L$6:L$257,'Aceite de Oliva'!$A$6:$A$257,"&gt;="&amp;$A267,'Aceite de Oliva'!$B$6:$B$257,"&lt;="&amp;$B267)</f>
        <v>0.18</v>
      </c>
      <c r="M267" s="8">
        <f>SUMIFS('Aceite de Oliva'!M$6:M$257,'Aceite de Oliva'!$A$6:$A$257,"&gt;="&amp;$A267,'Aceite de Oliva'!$B$6:$B$257,"&lt;="&amp;$B267)</f>
        <v>0</v>
      </c>
      <c r="N267" s="8">
        <f>SUMIFS('Aceite de Oliva'!N$6:N$257,'Aceite de Oliva'!$A$6:$A$257,"&gt;="&amp;$A267,'Aceite de Oliva'!$B$6:$B$257,"&lt;="&amp;$B267)</f>
        <v>0</v>
      </c>
      <c r="O267" s="14"/>
      <c r="P267" s="14"/>
      <c r="Q267" s="14"/>
      <c r="R267" s="8">
        <f>SUMIFS('Aceite de Oliva'!R$6:R$257,'Aceite de Oliva'!$A$6:$A$257,"&gt;="&amp;$A267,'Aceite de Oliva'!$B$6:$B$257,"&lt;="&amp;$B267)</f>
        <v>0.14000000000000001</v>
      </c>
      <c r="S267" s="8">
        <f>SUMIFS('Aceite de Oliva'!S$6:S$257,'Aceite de Oliva'!$A$6:$A$257,"&gt;="&amp;$A267,'Aceite de Oliva'!$B$6:$B$257,"&lt;="&amp;$B267)</f>
        <v>0</v>
      </c>
      <c r="T267" s="8">
        <f>SUMIFS('Aceite de Oliva'!T$6:T$257,'Aceite de Oliva'!$A$6:$A$257,"&gt;="&amp;$A267,'Aceite de Oliva'!$B$6:$B$257,"&lt;="&amp;$B267)</f>
        <v>0</v>
      </c>
      <c r="U267" s="8">
        <f>SUMIFS('Aceite de Oliva'!U$6:U$257,'Aceite de Oliva'!$A$6:$A$257,"&gt;="&amp;$A267,'Aceite de Oliva'!$B$6:$B$257,"&lt;="&amp;$B267)</f>
        <v>0</v>
      </c>
      <c r="V267" s="14"/>
      <c r="W267" s="14"/>
      <c r="X267" s="14"/>
      <c r="Y267" s="8">
        <f>SUMIFS('Aceite de Oliva'!Y$6:Y$257,'Aceite de Oliva'!$A$6:$A$257,"&gt;="&amp;$A267,'Aceite de Oliva'!$B$6:$B$257,"&lt;="&amp;$B267)</f>
        <v>0.13</v>
      </c>
      <c r="Z267" s="8">
        <f>SUMIFS('Aceite de Oliva'!Z$6:Z$257,'Aceite de Oliva'!$A$6:$A$257,"&gt;="&amp;$A267,'Aceite de Oliva'!$B$6:$B$257,"&lt;="&amp;$B267)</f>
        <v>0</v>
      </c>
      <c r="AA267" s="8">
        <f>SUMIFS('Aceite de Oliva'!AA$6:AA$257,'Aceite de Oliva'!$A$6:$A$257,"&gt;="&amp;$A267,'Aceite de Oliva'!$B$6:$B$257,"&lt;="&amp;$B267)</f>
        <v>0.19</v>
      </c>
      <c r="AB267" s="8">
        <f>SUMIFS('Aceite de Oliva'!AB$6:AB$257,'Aceite de Oliva'!$A$6:$A$257,"&gt;="&amp;$A267,'Aceite de Oliva'!$B$6:$B$257,"&lt;="&amp;$B267)</f>
        <v>0</v>
      </c>
      <c r="AC267" s="14"/>
      <c r="AD267" s="14"/>
      <c r="AE267" s="14"/>
      <c r="AF267" s="8">
        <f>SUMIFS('Aceite de Oliva'!AF$6:AF$257,'Aceite de Oliva'!$A$6:$A$257,"&gt;="&amp;$A267,'Aceite de Oliva'!$B$6:$B$257,"&lt;="&amp;$B267)</f>
        <v>0.28000000000000003</v>
      </c>
      <c r="AG267" s="8">
        <f>SUMIFS('Aceite de Oliva'!AG$6:AG$257,'Aceite de Oliva'!$A$6:$A$257,"&gt;="&amp;$A267,'Aceite de Oliva'!$B$6:$B$257,"&lt;="&amp;$B267)</f>
        <v>0</v>
      </c>
      <c r="AH267" s="8">
        <f>SUMIFS('Aceite de Oliva'!AH$6:AH$257,'Aceite de Oliva'!$A$6:$A$257,"&gt;="&amp;$A267,'Aceite de Oliva'!$B$6:$B$257,"&lt;="&amp;$B267)</f>
        <v>0.17</v>
      </c>
      <c r="AI267" s="8">
        <f>SUMIFS('Aceite de Oliva'!AI$6:AI$257,'Aceite de Oliva'!$A$6:$A$257,"&gt;="&amp;$A267,'Aceite de Oliva'!$B$6:$B$257,"&lt;="&amp;$B267)</f>
        <v>0</v>
      </c>
      <c r="AJ267" s="14"/>
      <c r="AK267" s="14"/>
      <c r="AL267" s="14"/>
      <c r="AM267" s="8">
        <f>SUMIFS('Aceite de Oliva'!AM$6:AM$257,'Aceite de Oliva'!$A$6:$A$257,"&gt;="&amp;$A267,'Aceite de Oliva'!$B$6:$B$257,"&lt;="&amp;$B267)</f>
        <v>0.26</v>
      </c>
      <c r="AN267" s="8">
        <f>SUMIFS('Aceite de Oliva'!AN$6:AN$257,'Aceite de Oliva'!$A$6:$A$257,"&gt;="&amp;$A267,'Aceite de Oliva'!$B$6:$B$257,"&lt;="&amp;$B267)</f>
        <v>0</v>
      </c>
      <c r="AO267" s="8">
        <f>SUMIFS('Aceite de Oliva'!AO$6:AO$257,'Aceite de Oliva'!$A$6:$A$257,"&gt;="&amp;$A267,'Aceite de Oliva'!$B$6:$B$257,"&lt;="&amp;$B267)</f>
        <v>0</v>
      </c>
      <c r="AP267" s="8">
        <f>SUMIFS('Aceite de Oliva'!AP$6:AP$257,'Aceite de Oliva'!$A$6:$A$257,"&gt;="&amp;$A267,'Aceite de Oliva'!$B$6:$B$257,"&lt;="&amp;$B267)</f>
        <v>0</v>
      </c>
      <c r="AQ267" s="14"/>
      <c r="AR267" s="14"/>
      <c r="AT267" s="8">
        <f>SUMIFS('Aceite de Oliva'!AT$6:AT$257,'Aceite de Oliva'!$A$6:$A$257,"&gt;="&amp;$A267,'Aceite de Oliva'!$B$6:$B$257,"&lt;="&amp;$B267)</f>
        <v>0.68</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0.53</v>
      </c>
      <c r="BA267" s="8">
        <f>SUMIFS('Aceite de Oliva'!BA$6:BA$257,'Aceite de Oliva'!$A$6:$A$257,"&gt;="&amp;A267,'Aceite de Oliva'!$B$6:$B$257,"&lt;="&amp;B267)</f>
        <v>0.51</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v>
      </c>
      <c r="BE267" s="5"/>
      <c r="BH267" s="8">
        <f>SUMIFS('Aceite de Oliva'!BH$6:BH$257,'Aceite de Oliva'!$A$6:$A$257,"&gt;="&amp;$A267,'Aceite de Oliva'!$B$6:$B$257,"&lt;="&amp;$B267)</f>
        <v>0.09</v>
      </c>
      <c r="BI267" s="8">
        <f>SUMIFS('Aceite de Oliva'!BI$6:BI$257,'Aceite de Oliva'!$A$6:$A$257,"&gt;="&amp;$A267,'Aceite de Oliva'!$B$6:$B$257,"&lt;="&amp;$B267)</f>
        <v>0</v>
      </c>
      <c r="BJ267" s="8">
        <f>SUMIFS('Aceite de Oliva'!BJ$6:BJ$257,'Aceite de Oliva'!$A$6:$A$257,"&gt;="&amp;$A267,'Aceite de Oliva'!$B$6:$B$257,"&lt;="&amp;$B267)</f>
        <v>0.15</v>
      </c>
      <c r="BK267" s="8">
        <f>SUMIFS('Aceite de Oliva'!BK$6:BK$257,'Aceite de Oliva'!$A$6:$A$257,"&gt;="&amp;$A267,'Aceite de Oliva'!$B$6:$B$257,"&lt;="&amp;$B267)</f>
        <v>0</v>
      </c>
      <c r="BO267" s="8">
        <f>SUMIFS('Aceite de Oliva'!BO$6:BO$257,'Aceite de Oliva'!$A$6:$A$257,"&gt;="&amp;$A267,'Aceite de Oliva'!$B$6:$B$257,"&lt;="&amp;$B267)</f>
        <v>0.04</v>
      </c>
      <c r="BP267" s="8">
        <f>SUMIFS('Aceite de Oliva'!BP$6:BP$257,'Aceite de Oliva'!$A$6:$A$257,"&gt;="&amp;$A267,'Aceite de Oliva'!$B$6:$B$257,"&lt;="&amp;$B267)</f>
        <v>0</v>
      </c>
      <c r="BQ267" s="8">
        <f>SUMIFS('Aceite de Oliva'!BQ$6:BQ$257,'Aceite de Oliva'!$A$6:$A$257,"&gt;="&amp;$A267,'Aceite de Oliva'!$B$6:$B$257,"&lt;="&amp;$B267)</f>
        <v>0</v>
      </c>
      <c r="BR267" s="8">
        <f>SUMIFS('Aceite de Oliva'!BR$6:BR$257,'Aceite de Oliva'!$A$6:$A$257,"&gt;="&amp;$A267,'Aceite de Oliva'!$B$6:$B$257,"&lt;="&amp;$B267)</f>
        <v>0.16</v>
      </c>
      <c r="BV267" s="8">
        <f>SUMIFS('Aceite de Oliva'!BV$6:BV$257,'Aceite de Oliva'!$A$6:$A$257,"&gt;="&amp;$A267,'Aceite de Oliva'!$B$6:$B$257,"&lt;="&amp;$B267)</f>
        <v>0.41</v>
      </c>
      <c r="BW267" s="8">
        <f>SUMIFS('Aceite de Oliva'!BW$6:BW$257,'Aceite de Oliva'!$A$6:$A$257,"&gt;="&amp;$A267,'Aceite de Oliva'!$B$6:$B$257,"&lt;="&amp;$B267)</f>
        <v>0</v>
      </c>
      <c r="BX267" s="8">
        <f>SUMIFS('Aceite de Oliva'!BX$6:BX$257,'Aceite de Oliva'!$A$6:$A$257,"&gt;="&amp;$A267,'Aceite de Oliva'!$B$6:$B$257,"&lt;="&amp;$B267)</f>
        <v>0.23</v>
      </c>
      <c r="BY267" s="8">
        <f>SUMIFS('Aceite de Oliva'!BY$6:BY$257,'Aceite de Oliva'!$A$6:$A$257,"&gt;="&amp;$A267,'Aceite de Oliva'!$B$6:$B$257,"&lt;="&amp;$B267)</f>
        <v>0.32999999999999996</v>
      </c>
      <c r="CC267" s="8">
        <f>SUMIFS('Aceite de Oliva'!CC$6:CC$257,'Aceite de Oliva'!$A$6:$A$257,"&gt;="&amp;$A267,'Aceite de Oliva'!$B$6:$B$257,"&lt;="&amp;$B267)</f>
        <v>0.22999999999999998</v>
      </c>
      <c r="CD267" s="8">
        <f>SUMIFS('Aceite de Oliva'!CD$6:CD$257,'Aceite de Oliva'!$A$6:$A$257,"&gt;="&amp;$A267,'Aceite de Oliva'!$B$6:$B$257,"&lt;="&amp;$B267)</f>
        <v>0</v>
      </c>
      <c r="CE267" s="8">
        <f>SUMIFS('Aceite de Oliva'!CE$6:CE$257,'Aceite de Oliva'!$A$6:$A$257,"&gt;="&amp;$A267,'Aceite de Oliva'!$B$6:$B$257,"&lt;="&amp;$B267)</f>
        <v>0.37</v>
      </c>
      <c r="CF267" s="8">
        <f>SUMIFS('Aceite de Oliva'!CF$6:CF$257,'Aceite de Oliva'!$A$6:$A$257,"&gt;="&amp;$A267,'Aceite de Oliva'!$B$6:$B$257,"&lt;="&amp;$B267)</f>
        <v>0</v>
      </c>
      <c r="CJ267" s="8">
        <f>SUMIFS('Aceite de Oliva'!CJ$6:CJ$257,'Aceite de Oliva'!$A$6:$A$257,"&gt;="&amp;$A267,'Aceite de Oliva'!$B$6:$B$257,"&lt;="&amp;$B267)</f>
        <v>0.27</v>
      </c>
      <c r="CK267" s="8">
        <f>SUMIFS('Aceite de Oliva'!CK$6:CK$257,'Aceite de Oliva'!$A$6:$A$257,"&gt;="&amp;$A267,'Aceite de Oliva'!$B$6:$B$257,"&lt;="&amp;$B267)</f>
        <v>0</v>
      </c>
      <c r="CL267" s="8">
        <f>SUMIFS('Aceite de Oliva'!CL$6:CL$257,'Aceite de Oliva'!$A$6:$A$257,"&gt;="&amp;$A267,'Aceite de Oliva'!$B$6:$B$257,"&lt;="&amp;$B267)</f>
        <v>0.22</v>
      </c>
      <c r="CM267" s="8">
        <f>SUMIFS('Aceite de Oliva'!CM$6:CM$257,'Aceite de Oliva'!$A$6:$A$257,"&gt;="&amp;$A267,'Aceite de Oliva'!$B$6:$B$257,"&lt;="&amp;$B267)</f>
        <v>0</v>
      </c>
      <c r="CQ267" s="8">
        <f>SUMIFS('Aceite de Oliva'!CQ$6:CQ$257,'Aceite de Oliva'!$A$6:$A$257,"&gt;="&amp;$A267,'Aceite de Oliva'!$B$6:$B$257,"&lt;="&amp;$B267)</f>
        <v>7.0000000000000007E-2</v>
      </c>
      <c r="CR267" s="8">
        <f>SUMIFS('Aceite de Oliva'!CR$6:CR$257,'Aceite de Oliva'!$A$6:$A$257,"&gt;="&amp;$A267,'Aceite de Oliva'!$B$6:$B$257,"&lt;="&amp;$B267)</f>
        <v>0</v>
      </c>
      <c r="CS267" s="8">
        <f>SUMIFS('Aceite de Oliva'!CS$6:CS$257,'Aceite de Oliva'!$A$6:$A$257,"&gt;="&amp;$A267,'Aceite de Oliva'!$B$6:$B$257,"&lt;="&amp;$B267)</f>
        <v>0</v>
      </c>
      <c r="CT267" s="8">
        <f>SUMIFS('Aceite de Oliva'!CT$6:CT$257,'Aceite de Oliva'!$A$6:$A$257,"&gt;="&amp;$A267,'Aceite de Oliva'!$B$6:$B$257,"&lt;="&amp;$B267)</f>
        <v>0</v>
      </c>
      <c r="CX267" s="8">
        <f>SUMIFS('Aceite de Oliva'!CX$6:CX$257,'Aceite de Oliva'!$A$6:$A$257,"&gt;="&amp;$A267,'Aceite de Oliva'!$B$6:$B$257,"&lt;="&amp;$B267)</f>
        <v>0.14000000000000001</v>
      </c>
      <c r="CY267" s="8">
        <f>SUMIFS('Aceite de Oliva'!CY$6:CY$257,'Aceite de Oliva'!$A$6:$A$257,"&gt;="&amp;$A267,'Aceite de Oliva'!$B$6:$B$257,"&lt;="&amp;$B267)</f>
        <v>0</v>
      </c>
      <c r="CZ267" s="8">
        <f>SUMIFS('Aceite de Oliva'!CZ$6:CZ$257,'Aceite de Oliva'!$A$6:$A$257,"&gt;="&amp;$A267,'Aceite de Oliva'!$B$6:$B$257,"&lt;="&amp;$B267)</f>
        <v>0.15</v>
      </c>
      <c r="DA267" s="8">
        <f>SUMIFS('Aceite de Oliva'!DA$6:DA$257,'Aceite de Oliva'!$A$6:$A$257,"&gt;="&amp;$A267,'Aceite de Oliva'!$B$6:$B$257,"&lt;="&amp;$B267)</f>
        <v>0</v>
      </c>
      <c r="DE267" s="8">
        <f>SUMIFS('Aceite de Oliva'!DE$6:DE$257,'Aceite de Oliva'!$A$6:$A$257,"&gt;="&amp;$A267,'Aceite de Oliva'!$B$6:$B$257,"&lt;="&amp;$B267)</f>
        <v>0</v>
      </c>
      <c r="DF267" s="8">
        <f>SUMIFS('Aceite de Oliva'!DF$6:DF$257,'Aceite de Oliva'!$A$6:$A$257,"&gt;="&amp;$A267,'Aceite de Oliva'!$B$6:$B$257,"&lt;="&amp;$B267)</f>
        <v>0</v>
      </c>
      <c r="DG267" s="8">
        <f>SUMIFS('Aceite de Oliva'!DG$6:DG$257,'Aceite de Oliva'!$A$6:$A$257,"&gt;="&amp;$A267,'Aceite de Oliva'!$B$6:$B$257,"&lt;="&amp;$B267)</f>
        <v>0</v>
      </c>
      <c r="DH267" s="8">
        <f>SUMIFS('Aceite de Oliva'!DH$6:DH$257,'Aceite de Oliva'!$A$6:$A$257,"&gt;="&amp;$A267,'Aceite de Oliva'!$B$6:$B$257,"&lt;="&amp;$B267)</f>
        <v>0</v>
      </c>
      <c r="DL267" s="8">
        <f>SUMIFS('Aceite de Oliva'!DL$6:DL$257,'Aceite de Oliva'!$A$6:$A$257,"&gt;="&amp;$A267,'Aceite de Oliva'!$B$6:$B$257,"&lt;="&amp;$B267)</f>
        <v>7.0000000000000007E-2</v>
      </c>
      <c r="DM267" s="8">
        <f>SUMIFS('Aceite de Oliva'!DM$6:DM$257,'Aceite de Oliva'!$A$6:$A$257,"&gt;="&amp;$A267,'Aceite de Oliva'!$B$6:$B$257,"&lt;="&amp;$B267)</f>
        <v>0</v>
      </c>
      <c r="DN267" s="8">
        <f>SUMIFS('Aceite de Oliva'!DN$6:DN$257,'Aceite de Oliva'!$A$6:$A$257,"&gt;="&amp;$A267,'Aceite de Oliva'!$B$6:$B$257,"&lt;="&amp;$B267)</f>
        <v>0.06</v>
      </c>
      <c r="DO267" s="8">
        <f>SUMIFS('Aceite de Oliva'!DO$6:DO$257,'Aceite de Oliva'!$A$6:$A$257,"&gt;="&amp;$A267,'Aceite de Oliva'!$B$6:$B$257,"&lt;="&amp;$B267)</f>
        <v>0</v>
      </c>
      <c r="DS267" s="8">
        <f>SUMIFS('Aceite de Oliva'!DS$6:DS$257,'Aceite de Oliva'!$A$6:$A$257,"&gt;="&amp;$A267,'Aceite de Oliva'!$B$6:$B$257,"&lt;="&amp;$B267)</f>
        <v>0.16999999999999998</v>
      </c>
      <c r="DT267" s="8">
        <f>SUMIFS('Aceite de Oliva'!DT$6:DT$257,'Aceite de Oliva'!$A$6:$A$257,"&gt;="&amp;$A267,'Aceite de Oliva'!$B$6:$B$257,"&lt;="&amp;$B267)</f>
        <v>0</v>
      </c>
      <c r="DU267" s="8">
        <f>SUMIFS('Aceite de Oliva'!DU$6:DU$257,'Aceite de Oliva'!$A$6:$A$257,"&gt;="&amp;$A267,'Aceite de Oliva'!$B$6:$B$257,"&lt;="&amp;$B267)</f>
        <v>0.04</v>
      </c>
      <c r="DV267" s="8">
        <f>SUMIFS('Aceite de Oliva'!DV$6:DV$257,'Aceite de Oliva'!$A$6:$A$257,"&gt;="&amp;$A267,'Aceite de Oliva'!$B$6:$B$257,"&lt;="&amp;$B267)</f>
        <v>0.56999999999999995</v>
      </c>
      <c r="DZ267" s="8">
        <f>SUMIFS('Aceite de Oliva'!DZ$6:DZ$257,'Aceite de Oliva'!$A$6:$A$257,"&gt;="&amp;$A267,'Aceite de Oliva'!$B$6:$B$257,"&lt;="&amp;$B267)</f>
        <v>0.64999999999999991</v>
      </c>
      <c r="EA267" s="8">
        <f>SUMIFS('Aceite de Oliva'!EA$6:EA$257,'Aceite de Oliva'!$A$6:$A$257,"&gt;="&amp;$A267,'Aceite de Oliva'!$B$6:$B$257,"&lt;="&amp;$B267)</f>
        <v>0.44</v>
      </c>
      <c r="EB267" s="8">
        <f>SUMIFS('Aceite de Oliva'!EB$6:EB$257,'Aceite de Oliva'!$A$6:$A$257,"&gt;="&amp;$A267,'Aceite de Oliva'!$B$6:$B$257,"&lt;="&amp;$B267)</f>
        <v>0.58000000000000007</v>
      </c>
      <c r="EC267" s="8">
        <f>SUMIFS('Aceite de Oliva'!EC$6:EC$257,'Aceite de Oliva'!$A$6:$A$257,"&gt;="&amp;$A267,'Aceite de Oliva'!$B$6:$B$257,"&lt;="&amp;$B267)</f>
        <v>0.44</v>
      </c>
      <c r="EG267" s="8">
        <f>SUMIFS('Aceite de Oliva'!EG$6:EG$257,'Aceite de Oliva'!$A$6:$A$257,"&gt;="&amp;$A267,'Aceite de Oliva'!$B$6:$B$257,"&lt;="&amp;$B267)</f>
        <v>1.02</v>
      </c>
      <c r="EH267" s="8">
        <f>SUMIFS('Aceite de Oliva'!EH$6:EH$257,'Aceite de Oliva'!$A$6:$A$257,"&gt;="&amp;$A267,'Aceite de Oliva'!$B$6:$B$257,"&lt;="&amp;$B267)</f>
        <v>0.22</v>
      </c>
      <c r="EI267" s="8">
        <f>SUMIFS('Aceite de Oliva'!EI$6:EI$257,'Aceite de Oliva'!$A$6:$A$257,"&gt;="&amp;$A267,'Aceite de Oliva'!$B$6:$B$257,"&lt;="&amp;$B267)</f>
        <v>1.48</v>
      </c>
      <c r="EJ267" s="8">
        <f>SUMIFS('Aceite de Oliva'!EJ$6:EJ$257,'Aceite de Oliva'!$A$6:$A$257,"&gt;="&amp;$A267,'Aceite de Oliva'!$B$6:$B$257,"&lt;="&amp;$B267)</f>
        <v>0</v>
      </c>
      <c r="EN267" s="8">
        <f>SUMIFS('Aceite de Oliva'!EN$6:EN$257,'Aceite de Oliva'!$A$6:$A$257,"&gt;="&amp;$A267,'Aceite de Oliva'!$B$6:$B$257,"&lt;="&amp;$B267)</f>
        <v>1.48</v>
      </c>
      <c r="EO267" s="8">
        <f>SUMIFS('Aceite de Oliva'!EO$6:EO$257,'Aceite de Oliva'!$A$6:$A$257,"&gt;="&amp;$A267,'Aceite de Oliva'!$B$6:$B$257,"&lt;="&amp;$B267)</f>
        <v>1.78</v>
      </c>
      <c r="EP267" s="8">
        <f>SUMIFS('Aceite de Oliva'!EP$6:EP$257,'Aceite de Oliva'!$A$6:$A$257,"&gt;="&amp;$A267,'Aceite de Oliva'!$B$6:$B$257,"&lt;="&amp;$B267)</f>
        <v>1.7999999999999998</v>
      </c>
      <c r="EQ267" s="8">
        <f>SUMIFS('Aceite de Oliva'!EQ$6:EQ$257,'Aceite de Oliva'!$A$6:$A$257,"&gt;="&amp;$A267,'Aceite de Oliva'!$B$6:$B$257,"&lt;="&amp;$B267)</f>
        <v>0.15</v>
      </c>
      <c r="EU267" s="8">
        <f>SUMIFS('Aceite de Oliva'!EU$6:EU$257,'Aceite de Oliva'!$A$6:$A$257,"&gt;="&amp;$A267,'Aceite de Oliva'!$B$6:$B$257,"&lt;="&amp;$B267)</f>
        <v>2.2400000000000002</v>
      </c>
      <c r="EV267" s="8">
        <f>SUMIFS('Aceite de Oliva'!EV$6:EV$257,'Aceite de Oliva'!$A$6:$A$257,"&gt;="&amp;$A267,'Aceite de Oliva'!$B$6:$B$257,"&lt;="&amp;$B267)</f>
        <v>5.8</v>
      </c>
      <c r="EW267" s="8">
        <f>SUMIFS('Aceite de Oliva'!EW$6:EW$257,'Aceite de Oliva'!$A$6:$A$257,"&gt;="&amp;$A267,'Aceite de Oliva'!$B$6:$B$257,"&lt;="&amp;$B267)</f>
        <v>1.7</v>
      </c>
      <c r="EX267" s="8">
        <f>SUMIFS('Aceite de Oliva'!EX$6:EX$257,'Aceite de Oliva'!$A$6:$A$257,"&gt;="&amp;$A267,'Aceite de Oliva'!$B$6:$B$257,"&lt;="&amp;$B267)</f>
        <v>0</v>
      </c>
      <c r="FB267" s="8">
        <f>SUMIFS('Aceite de Oliva'!FB$6:FB$257,'Aceite de Oliva'!$A$6:$A$257,"&gt;="&amp;$A267,'Aceite de Oliva'!$B$6:$B$257,"&lt;="&amp;$B267)</f>
        <v>2.86</v>
      </c>
      <c r="FC267" s="8">
        <f>SUMIFS('Aceite de Oliva'!FC$6:FC$257,'Aceite de Oliva'!$A$6:$A$257,"&gt;="&amp;$A267,'Aceite de Oliva'!$B$6:$B$257,"&lt;="&amp;$B267)</f>
        <v>10.36</v>
      </c>
      <c r="FD267" s="8">
        <f>SUMIFS('Aceite de Oliva'!FD$6:FD$257,'Aceite de Oliva'!$A$6:$A$257,"&gt;="&amp;$A267,'Aceite de Oliva'!$B$6:$B$257,"&lt;="&amp;$B267)</f>
        <v>1.72</v>
      </c>
      <c r="FE267" s="8">
        <f>SUMIFS('Aceite de Oliva'!FE$6:FE$257,'Aceite de Oliva'!$A$6:$A$257,"&gt;="&amp;$A267,'Aceite de Oliva'!$B$6:$B$257,"&lt;="&amp;$B267)</f>
        <v>0</v>
      </c>
      <c r="FI267" s="8">
        <f>SUMIFS('Aceite de Oliva'!FI$6:FI$257,'Aceite de Oliva'!$A$6:$A$257,"&gt;="&amp;$A267,'Aceite de Oliva'!$B$6:$B$257,"&lt;="&amp;$B267)</f>
        <v>2.8200000000000003</v>
      </c>
      <c r="FJ267" s="8">
        <f>SUMIFS('Aceite de Oliva'!FJ$6:FJ$257,'Aceite de Oliva'!$A$6:$A$257,"&gt;="&amp;$A267,'Aceite de Oliva'!$B$6:$B$257,"&lt;="&amp;$B267)</f>
        <v>7.08</v>
      </c>
      <c r="FK267" s="8">
        <f>SUMIFS('Aceite de Oliva'!FK$6:FK$257,'Aceite de Oliva'!$A$6:$A$257,"&gt;="&amp;$A267,'Aceite de Oliva'!$B$6:$B$257,"&lt;="&amp;$B267)</f>
        <v>2.2200000000000002</v>
      </c>
      <c r="FL267" s="8">
        <f>SUMIFS('Aceite de Oliva'!FL$6:FL$257,'Aceite de Oliva'!$A$6:$A$257,"&gt;="&amp;$A267,'Aceite de Oliva'!$B$6:$B$257,"&lt;="&amp;$B267)</f>
        <v>0.12</v>
      </c>
      <c r="FP267" s="8">
        <f>SUMIFS('Aceite de Oliva'!FP$6:FP$257,'Aceite de Oliva'!$A$6:$A$257,"&gt;="&amp;$A267,'Aceite de Oliva'!$B$6:$B$257,"&lt;="&amp;$B267)</f>
        <v>3.14</v>
      </c>
      <c r="FQ267" s="8">
        <f>SUMIFS('Aceite de Oliva'!FQ$6:FQ$257,'Aceite de Oliva'!$A$6:$A$257,"&gt;="&amp;$A267,'Aceite de Oliva'!$B$6:$B$257,"&lt;="&amp;$B267)</f>
        <v>1.1400000000000001</v>
      </c>
      <c r="FR267" s="8">
        <f>SUMIFS('Aceite de Oliva'!FR$6:FR$257,'Aceite de Oliva'!$A$6:$A$257,"&gt;="&amp;$A267,'Aceite de Oliva'!$B$6:$B$257,"&lt;="&amp;$B267)</f>
        <v>3.25</v>
      </c>
      <c r="FS267" s="8">
        <f>SUMIFS('Aceite de Oliva'!FS$6:FS$257,'Aceite de Oliva'!$A$6:$A$257,"&gt;="&amp;$A267,'Aceite de Oliva'!$B$6:$B$257,"&lt;="&amp;$B267)</f>
        <v>2.08</v>
      </c>
      <c r="FW267" s="8">
        <f>SUMIFS('Aceite de Oliva'!FW$6:FW$257,'Aceite de Oliva'!$A$6:$A$257,"&gt;="&amp;$A267,'Aceite de Oliva'!$B$6:$B$257,"&lt;="&amp;$B267)</f>
        <v>4.08</v>
      </c>
      <c r="FX267" s="8">
        <f>SUMIFS('Aceite de Oliva'!FX$6:FX$257,'Aceite de Oliva'!$A$6:$A$257,"&gt;="&amp;$A267,'Aceite de Oliva'!$B$6:$B$257,"&lt;="&amp;$B267)</f>
        <v>4.2300000000000004</v>
      </c>
      <c r="FY267" s="8">
        <f>SUMIFS('Aceite de Oliva'!FY$6:FY$257,'Aceite de Oliva'!$A$6:$A$257,"&gt;="&amp;$A267,'Aceite de Oliva'!$B$6:$B$257,"&lt;="&amp;$B267)</f>
        <v>4.72</v>
      </c>
      <c r="FZ267" s="8">
        <f>SUMIFS('Aceite de Oliva'!FZ$6:FZ$257,'Aceite de Oliva'!$A$6:$A$257,"&gt;="&amp;$A267,'Aceite de Oliva'!$B$6:$B$257,"&lt;="&amp;$B267)</f>
        <v>1.63</v>
      </c>
      <c r="GD267" s="8">
        <f>SUMIFS('Aceite de Oliva'!GD$6:GD$257,'Aceite de Oliva'!$A$6:$A$257,"&gt;="&amp;$A267,'Aceite de Oliva'!$B$6:$B$257,"&lt;="&amp;$B267)</f>
        <v>4.5600000000000005</v>
      </c>
      <c r="GE267" s="8">
        <f>SUMIFS('Aceite de Oliva'!GE$6:GE$257,'Aceite de Oliva'!$A$6:$A$257,"&gt;="&amp;$A267,'Aceite de Oliva'!$B$6:$B$257,"&lt;="&amp;$B267)</f>
        <v>1.18</v>
      </c>
      <c r="GF267" s="8">
        <f>SUMIFS('Aceite de Oliva'!GF$6:GF$257,'Aceite de Oliva'!$A$6:$A$257,"&gt;="&amp;$A267,'Aceite de Oliva'!$B$6:$B$257,"&lt;="&amp;$B267)</f>
        <v>6.45</v>
      </c>
      <c r="GG267" s="8">
        <f>SUMIFS('Aceite de Oliva'!GG$6:GG$257,'Aceite de Oliva'!$A$6:$A$257,"&gt;="&amp;$A267,'Aceite de Oliva'!$B$6:$B$257,"&lt;="&amp;$B267)</f>
        <v>1.72</v>
      </c>
      <c r="GK267" s="8">
        <f>SUMIFS('Aceite de Oliva'!GK$6:GK$257,'Aceite de Oliva'!$A$6:$A$257,"&gt;="&amp;$A267,'Aceite de Oliva'!$B$6:$B$257,"&lt;="&amp;$B267)</f>
        <v>5.44</v>
      </c>
      <c r="GL267" s="8">
        <f>SUMIFS('Aceite de Oliva'!GL$6:GL$257,'Aceite de Oliva'!$A$6:$A$257,"&gt;="&amp;$A267,'Aceite de Oliva'!$B$6:$B$257,"&lt;="&amp;$B267)</f>
        <v>3.33</v>
      </c>
      <c r="GM267" s="8">
        <f>SUMIFS('Aceite de Oliva'!GM$6:GM$257,'Aceite de Oliva'!$A$6:$A$257,"&gt;="&amp;$A267,'Aceite de Oliva'!$B$6:$B$257,"&lt;="&amp;$B267)</f>
        <v>6.9</v>
      </c>
      <c r="GN267" s="8">
        <f>SUMIFS('Aceite de Oliva'!GN$6:GN$257,'Aceite de Oliva'!$A$6:$A$257,"&gt;="&amp;$A267,'Aceite de Oliva'!$B$6:$B$257,"&lt;="&amp;$B267)</f>
        <v>2.5</v>
      </c>
      <c r="GR267" s="8">
        <f>SUMIFS('Aceite de Oliva'!GR$6:GR$257,'Aceite de Oliva'!$A$6:$A$257,"&gt;="&amp;$A267,'Aceite de Oliva'!$B$6:$B$257,"&lt;="&amp;$B267)</f>
        <v>6.0699999999999994</v>
      </c>
      <c r="GS267" s="8">
        <f>SUMIFS('Aceite de Oliva'!GS$6:GS$257,'Aceite de Oliva'!$A$6:$A$257,"&gt;="&amp;$A267,'Aceite de Oliva'!$B$6:$B$257,"&lt;="&amp;$B267)</f>
        <v>10</v>
      </c>
      <c r="GT267" s="8">
        <f>SUMIFS('Aceite de Oliva'!GT$6:GT$257,'Aceite de Oliva'!$A$6:$A$257,"&gt;="&amp;$A267,'Aceite de Oliva'!$B$6:$B$257,"&lt;="&amp;$B267)</f>
        <v>6.4399999999999995</v>
      </c>
      <c r="GU267" s="8">
        <f>SUMIFS('Aceite de Oliva'!GU$6:GU$257,'Aceite de Oliva'!$A$6:$A$257,"&gt;="&amp;$A267,'Aceite de Oliva'!$B$6:$B$257,"&lt;="&amp;$B267)</f>
        <v>1.19</v>
      </c>
      <c r="GY267" s="8">
        <f>SUMIFS('Aceite de Oliva'!GY$6:GY$257,'Aceite de Oliva'!$A$6:$A$257,"&gt;="&amp;$A267,'Aceite de Oliva'!$B$6:$B$257,"&lt;="&amp;$B267)</f>
        <v>7.55</v>
      </c>
      <c r="GZ267" s="8">
        <f>SUMIFS('Aceite de Oliva'!GZ$6:GZ$257,'Aceite de Oliva'!$A$6:$A$257,"&gt;="&amp;$A267,'Aceite de Oliva'!$B$6:$B$257,"&lt;="&amp;$B267)</f>
        <v>4.95</v>
      </c>
      <c r="HA267" s="8">
        <f>SUMIFS('Aceite de Oliva'!HA$6:HA$257,'Aceite de Oliva'!$A$6:$A$257,"&gt;="&amp;$A267,'Aceite de Oliva'!$B$6:$B$257,"&lt;="&amp;$B267)</f>
        <v>7.76</v>
      </c>
      <c r="HB267" s="8">
        <f>SUMIFS('Aceite de Oliva'!HB$6:HB$257,'Aceite de Oliva'!$A$6:$A$257,"&gt;="&amp;$A267,'Aceite de Oliva'!$B$6:$B$257,"&lt;="&amp;$B267)</f>
        <v>10.23</v>
      </c>
      <c r="HF267" s="8">
        <f>SUMIFS('Aceite de Oliva'!HF$6:HF$257,'Aceite de Oliva'!$A$6:$A$257,"&gt;="&amp;$A267,'Aceite de Oliva'!$B$6:$B$257,"&lt;="&amp;$B267)</f>
        <v>6.38</v>
      </c>
      <c r="HG267" s="8">
        <f>SUMIFS('Aceite de Oliva'!HG$6:HG$257,'Aceite de Oliva'!$A$6:$A$257,"&gt;="&amp;$A267,'Aceite de Oliva'!$B$6:$B$257,"&lt;="&amp;$B267)</f>
        <v>10.71</v>
      </c>
      <c r="HH267" s="8">
        <f>SUMIFS('Aceite de Oliva'!HH$6:HH$257,'Aceite de Oliva'!$A$6:$A$257,"&gt;="&amp;$A267,'Aceite de Oliva'!$B$6:$B$257,"&lt;="&amp;$B267)</f>
        <v>5.6400000000000006</v>
      </c>
      <c r="HI267" s="8">
        <f>SUMIFS('Aceite de Oliva'!HI$6:HI$257,'Aceite de Oliva'!$A$6:$A$257,"&gt;="&amp;$A267,'Aceite de Oliva'!$B$6:$B$257,"&lt;="&amp;$B267)</f>
        <v>3.88</v>
      </c>
      <c r="HM267" s="8">
        <f>SUMIFS('Aceite de Oliva'!HM$6:HM$257,'Aceite de Oliva'!$A$6:$A$257,"&gt;="&amp;$A267,'Aceite de Oliva'!$B$6:$B$257,"&lt;="&amp;$B267)</f>
        <v>12.35</v>
      </c>
      <c r="HN267" s="8">
        <f>SUMIFS('Aceite de Oliva'!HN$6:HN$257,'Aceite de Oliva'!$A$6:$A$257,"&gt;="&amp;$A267,'Aceite de Oliva'!$B$6:$B$257,"&lt;="&amp;$B267)</f>
        <v>12.84</v>
      </c>
      <c r="HO267" s="8">
        <f>SUMIFS('Aceite de Oliva'!HO$6:HO$257,'Aceite de Oliva'!$A$6:$A$257,"&gt;="&amp;$A267,'Aceite de Oliva'!$B$6:$B$257,"&lt;="&amp;$B267)</f>
        <v>10.66</v>
      </c>
      <c r="HP267" s="8">
        <f>SUMIFS('Aceite de Oliva'!HP$6:HP$257,'Aceite de Oliva'!$A$6:$A$257,"&gt;="&amp;$A267,'Aceite de Oliva'!$B$6:$B$257,"&lt;="&amp;$B267)</f>
        <v>17.149999999999999</v>
      </c>
      <c r="HT267" s="8">
        <f>SUMIFS('Aceite de Oliva'!HT$6:HT$257,'Aceite de Oliva'!$A$6:$A$257,"&gt;="&amp;$A267,'Aceite de Oliva'!$B$6:$B$257,"&lt;="&amp;$B267)</f>
        <v>15.07</v>
      </c>
      <c r="HU267" s="8">
        <f>SUMIFS('Aceite de Oliva'!HU$6:HU$257,'Aceite de Oliva'!$A$6:$A$257,"&gt;="&amp;$A267,'Aceite de Oliva'!$B$6:$B$257,"&lt;="&amp;$B267)</f>
        <v>9.44</v>
      </c>
      <c r="HV267" s="8">
        <f>SUMIFS('Aceite de Oliva'!HV$6:HV$257,'Aceite de Oliva'!$A$6:$A$257,"&gt;="&amp;$A267,'Aceite de Oliva'!$B$6:$B$257,"&lt;="&amp;$B267)</f>
        <v>15.239999999999998</v>
      </c>
      <c r="HW267" s="8">
        <f>SUMIFS('Aceite de Oliva'!HW$6:HW$257,'Aceite de Oliva'!$A$6:$A$257,"&gt;="&amp;$A267,'Aceite de Oliva'!$B$6:$B$257,"&lt;="&amp;$B267)</f>
        <v>21.62</v>
      </c>
      <c r="IA267" s="8">
        <f>SUMIFS('Aceite de Oliva'!IA$6:IA$257,'Aceite de Oliva'!$A$6:$A$257,"&gt;="&amp;$A267,'Aceite de Oliva'!$B$6:$B$257,"&lt;="&amp;$B267)</f>
        <v>16.399999999999999</v>
      </c>
      <c r="IB267" s="8">
        <f>SUMIFS('Aceite de Oliva'!IB$6:IB$257,'Aceite de Oliva'!$A$6:$A$257,"&gt;="&amp;$A267,'Aceite de Oliva'!$B$6:$B$257,"&lt;="&amp;$B267)</f>
        <v>20.56</v>
      </c>
      <c r="IC267" s="8">
        <f>SUMIFS('Aceite de Oliva'!IC$6:IC$257,'Aceite de Oliva'!$A$6:$A$257,"&gt;="&amp;$A267,'Aceite de Oliva'!$B$6:$B$257,"&lt;="&amp;$B267)</f>
        <v>14.549999999999999</v>
      </c>
      <c r="ID267" s="8">
        <f>SUMIFS('Aceite de Oliva'!ID$6:ID$257,'Aceite de Oliva'!$A$6:$A$257,"&gt;="&amp;$A267,'Aceite de Oliva'!$B$6:$B$257,"&lt;="&amp;$B267)</f>
        <v>22.080000000000002</v>
      </c>
      <c r="IH267" s="8">
        <f>SUMIFS('Aceite de Oliva'!IH$6:IH$257,'Aceite de Oliva'!$A$6:$A$257,"&gt;="&amp;$A267,'Aceite de Oliva'!$B$6:$B$257,"&lt;="&amp;$B267)</f>
        <v>17.689999999999998</v>
      </c>
      <c r="II267" s="8">
        <f>SUMIFS('Aceite de Oliva'!II$6:II$257,'Aceite de Oliva'!$A$6:$A$257,"&gt;="&amp;$A267,'Aceite de Oliva'!$B$6:$B$257,"&lt;="&amp;$B267)</f>
        <v>24.42</v>
      </c>
      <c r="IJ267" s="8">
        <f>SUMIFS('Aceite de Oliva'!IJ$6:IJ$257,'Aceite de Oliva'!$A$6:$A$257,"&gt;="&amp;$A267,'Aceite de Oliva'!$B$6:$B$257,"&lt;="&amp;$B267)</f>
        <v>15.49</v>
      </c>
      <c r="IK267" s="8">
        <f>SUMIFS('Aceite de Oliva'!IK$6:IK$257,'Aceite de Oliva'!$A$6:$A$257,"&gt;="&amp;$A267,'Aceite de Oliva'!$B$6:$B$257,"&lt;="&amp;$B267)</f>
        <v>22.310000000000002</v>
      </c>
      <c r="IO267" s="8">
        <f>SUMIFS('Aceite de Oliva'!IO$6:IO$257,'Aceite de Oliva'!$A$6:$A$257,"&gt;="&amp;$A267,'Aceite de Oliva'!$B$6:$B$257,"&lt;="&amp;$B267)</f>
        <v>17.350000000000001</v>
      </c>
      <c r="IP267" s="8">
        <f>SUMIFS('Aceite de Oliva'!IP$6:IP$257,'Aceite de Oliva'!$A$6:$A$257,"&gt;="&amp;$A267,'Aceite de Oliva'!$B$6:$B$257,"&lt;="&amp;$B267)</f>
        <v>21.77</v>
      </c>
      <c r="IQ267" s="8">
        <f>SUMIFS('Aceite de Oliva'!IQ$6:IQ$257,'Aceite de Oliva'!$A$6:$A$257,"&gt;="&amp;$A267,'Aceite de Oliva'!$B$6:$B$257,"&lt;="&amp;$B267)</f>
        <v>15.57</v>
      </c>
      <c r="IR267" s="8">
        <f>SUMIFS('Aceite de Oliva'!IR$6:IR$257,'Aceite de Oliva'!$A$6:$A$257,"&gt;="&amp;$A267,'Aceite de Oliva'!$B$6:$B$257,"&lt;="&amp;$B267)</f>
        <v>22.12</v>
      </c>
      <c r="IV267" s="8">
        <f>SUMIFS('Aceite de Oliva'!IV$6:IV$257,'Aceite de Oliva'!$A$6:$A$257,"&gt;="&amp;$A267,'Aceite de Oliva'!$B$6:$B$257,"&lt;="&amp;$B267)</f>
        <v>30.240000000000002</v>
      </c>
      <c r="IW267" s="8">
        <f>SUMIFS('Aceite de Oliva'!IW$6:IW$257,'Aceite de Oliva'!$A$6:$A$257,"&gt;="&amp;$A267,'Aceite de Oliva'!$B$6:$B$257,"&lt;="&amp;$B267)</f>
        <v>13.059999999999999</v>
      </c>
      <c r="IX267" s="8">
        <f>SUMIFS('Aceite de Oliva'!IX$6:IX$257,'Aceite de Oliva'!$A$6:$A$257,"&gt;="&amp;$A267,'Aceite de Oliva'!$B$6:$B$257,"&lt;="&amp;$B267)</f>
        <v>36.17</v>
      </c>
      <c r="IY267" s="8">
        <f>SUMIFS('Aceite de Oliva'!IY$6:IY$257,'Aceite de Oliva'!$A$6:$A$257,"&gt;="&amp;$A267,'Aceite de Oliva'!$B$6:$B$257,"&lt;="&amp;$B267)</f>
        <v>34.200000000000003</v>
      </c>
      <c r="JC267" s="8">
        <f>SUMIFS('Aceite de Oliva'!JC$6:JC$257,'Aceite de Oliva'!$A$6:$A$257,"&gt;="&amp;$A267,'Aceite de Oliva'!$B$6:$B$257,"&lt;="&amp;$B267)</f>
        <v>31.869999999999997</v>
      </c>
      <c r="JD267" s="8">
        <f>SUMIFS('Aceite de Oliva'!JD$6:JD$257,'Aceite de Oliva'!$A$6:$A$257,"&gt;="&amp;$A267,'Aceite de Oliva'!$B$6:$B$257,"&lt;="&amp;$B267)</f>
        <v>7.98</v>
      </c>
      <c r="JE267" s="8">
        <f>SUMIFS('Aceite de Oliva'!JE$6:JE$257,'Aceite de Oliva'!$A$6:$A$257,"&gt;="&amp;$A267,'Aceite de Oliva'!$B$6:$B$257,"&lt;="&amp;$B267)</f>
        <v>40</v>
      </c>
      <c r="JF267" s="8">
        <f>SUMIFS('Aceite de Oliva'!JF$6:JF$257,'Aceite de Oliva'!$A$6:$A$257,"&gt;="&amp;$A267,'Aceite de Oliva'!$B$6:$B$257,"&lt;="&amp;$B267)</f>
        <v>31.82</v>
      </c>
      <c r="JJ267" s="8">
        <f>SUMIFS('Aceite de Oliva'!JJ$6:JJ$257,'Aceite de Oliva'!$A$6:$A$257,"&gt;="&amp;$A267,'Aceite de Oliva'!$B$6:$B$257,"&lt;="&amp;$B267)</f>
        <v>31.86</v>
      </c>
      <c r="JK267" s="8">
        <f>SUMIFS('Aceite de Oliva'!JK$6:JK$257,'Aceite de Oliva'!$A$6:$A$257,"&gt;="&amp;$A267,'Aceite de Oliva'!$B$6:$B$257,"&lt;="&amp;$B267)</f>
        <v>8.1900000000000013</v>
      </c>
      <c r="JL267" s="8">
        <f>SUMIFS('Aceite de Oliva'!JL$6:JL$257,'Aceite de Oliva'!$A$6:$A$257,"&gt;="&amp;$A267,'Aceite de Oliva'!$B$6:$B$257,"&lt;="&amp;$B267)</f>
        <v>40.269999999999996</v>
      </c>
      <c r="JM267" s="8">
        <f>SUMIFS('Aceite de Oliva'!JM$6:JM$257,'Aceite de Oliva'!$A$6:$A$257,"&gt;="&amp;$A267,'Aceite de Oliva'!$B$6:$B$257,"&lt;="&amp;$B267)</f>
        <v>35.74</v>
      </c>
      <c r="JQ267" s="8">
        <f>SUMIFS('Aceite de Oliva'!JQ$6:JQ$257,'Aceite de Oliva'!$A$6:$A$257,"&gt;="&amp;$A267,'Aceite de Oliva'!$B$6:$B$257,"&lt;="&amp;$B267)</f>
        <v>30.689999999999998</v>
      </c>
      <c r="JR267" s="8">
        <f>SUMIFS('Aceite de Oliva'!JR$6:JR$257,'Aceite de Oliva'!$A$6:$A$257,"&gt;="&amp;$A267,'Aceite de Oliva'!$B$6:$B$257,"&lt;="&amp;$B267)</f>
        <v>6.22</v>
      </c>
      <c r="JS267" s="8">
        <f>SUMIFS('Aceite de Oliva'!JS$6:JS$257,'Aceite de Oliva'!$A$6:$A$257,"&gt;="&amp;$A267,'Aceite de Oliva'!$B$6:$B$257,"&lt;="&amp;$B267)</f>
        <v>40.090000000000003</v>
      </c>
      <c r="JT267" s="8">
        <f>SUMIFS('Aceite de Oliva'!JT$6:JT$257,'Aceite de Oliva'!$A$6:$A$257,"&gt;="&amp;$A267,'Aceite de Oliva'!$B$6:$B$257,"&lt;="&amp;$B267)</f>
        <v>30.62</v>
      </c>
    </row>
    <row r="268" spans="1:280" x14ac:dyDescent="0.3">
      <c r="A268" s="14">
        <f>'TAM Aceite de Oliva'!B16</f>
        <v>2.5000000000000004</v>
      </c>
      <c r="B268" s="14">
        <f>'TAM Aceite de Oliva'!C16</f>
        <v>2.6000000000000005</v>
      </c>
      <c r="C268" s="14"/>
      <c r="D268" s="8">
        <f>SUMIFS('Aceite de Oliva'!D$6:D$257,'Aceite de Oliva'!$A$6:$A$257,"&gt;="&amp;$A268,'Aceite de Oliva'!$B$6:$B$257,"&lt;="&amp;$B268)</f>
        <v>0.12000000000000001</v>
      </c>
      <c r="E268" s="8">
        <f>SUMIFS('Aceite de Oliva'!E$6:E$257,'Aceite de Oliva'!$A$6:$A$257,"&gt;="&amp;$A268,'Aceite de Oliva'!$B$6:$B$257,"&lt;="&amp;$B268)</f>
        <v>0.21</v>
      </c>
      <c r="F268" s="8">
        <f>SUMIFS('Aceite de Oliva'!F$6:F$257,'Aceite de Oliva'!$A$6:$A$257,"&gt;="&amp;$A268,'Aceite de Oliva'!$B$6:$B$257,"&lt;="&amp;$B268)</f>
        <v>7.0000000000000007E-2</v>
      </c>
      <c r="G268" s="8">
        <f>SUMIFS('Aceite de Oliva'!G$6:G$257,'Aceite de Oliva'!$A$6:$A$257,"&gt;="&amp;$A268,'Aceite de Oliva'!$B$6:$B$257,"&lt;="&amp;$B268)</f>
        <v>0.15</v>
      </c>
      <c r="H268" s="14"/>
      <c r="I268" s="14"/>
      <c r="J268" s="14"/>
      <c r="K268" s="8">
        <f>SUMIFS('Aceite de Oliva'!K$6:K$257,'Aceite de Oliva'!$A$6:$A$257,"&gt;="&amp;$A268,'Aceite de Oliva'!$B$6:$B$257,"&lt;="&amp;$B268)</f>
        <v>0.28000000000000003</v>
      </c>
      <c r="L268" s="8">
        <f>SUMIFS('Aceite de Oliva'!L$6:L$257,'Aceite de Oliva'!$A$6:$A$257,"&gt;="&amp;$A268,'Aceite de Oliva'!$B$6:$B$257,"&lt;="&amp;$B268)</f>
        <v>0</v>
      </c>
      <c r="M268" s="8">
        <f>SUMIFS('Aceite de Oliva'!M$6:M$257,'Aceite de Oliva'!$A$6:$A$257,"&gt;="&amp;$A268,'Aceite de Oliva'!$B$6:$B$257,"&lt;="&amp;$B268)</f>
        <v>0.48</v>
      </c>
      <c r="N268" s="8">
        <f>SUMIFS('Aceite de Oliva'!N$6:N$257,'Aceite de Oliva'!$A$6:$A$257,"&gt;="&amp;$A268,'Aceite de Oliva'!$B$6:$B$257,"&lt;="&amp;$B268)</f>
        <v>0</v>
      </c>
      <c r="O268" s="14"/>
      <c r="P268" s="14"/>
      <c r="Q268" s="14"/>
      <c r="R268" s="8">
        <f>SUMIFS('Aceite de Oliva'!R$6:R$257,'Aceite de Oliva'!$A$6:$A$257,"&gt;="&amp;$A268,'Aceite de Oliva'!$B$6:$B$257,"&lt;="&amp;$B268)</f>
        <v>0.09</v>
      </c>
      <c r="S268" s="8">
        <f>SUMIFS('Aceite de Oliva'!S$6:S$257,'Aceite de Oliva'!$A$6:$A$257,"&gt;="&amp;$A268,'Aceite de Oliva'!$B$6:$B$257,"&lt;="&amp;$B268)</f>
        <v>0.16</v>
      </c>
      <c r="T268" s="8">
        <f>SUMIFS('Aceite de Oliva'!T$6:T$257,'Aceite de Oliva'!$A$6:$A$257,"&gt;="&amp;$A268,'Aceite de Oliva'!$B$6:$B$257,"&lt;="&amp;$B268)</f>
        <v>0.11</v>
      </c>
      <c r="U268" s="8">
        <f>SUMIFS('Aceite de Oliva'!U$6:U$257,'Aceite de Oliva'!$A$6:$A$257,"&gt;="&amp;$A268,'Aceite de Oliva'!$B$6:$B$257,"&lt;="&amp;$B268)</f>
        <v>0</v>
      </c>
      <c r="V268" s="14"/>
      <c r="W268" s="14"/>
      <c r="X268" s="14"/>
      <c r="Y268" s="8">
        <f>SUMIFS('Aceite de Oliva'!Y$6:Y$257,'Aceite de Oliva'!$A$6:$A$257,"&gt;="&amp;$A268,'Aceite de Oliva'!$B$6:$B$257,"&lt;="&amp;$B268)</f>
        <v>7.0000000000000007E-2</v>
      </c>
      <c r="Z268" s="8">
        <f>SUMIFS('Aceite de Oliva'!Z$6:Z$257,'Aceite de Oliva'!$A$6:$A$257,"&gt;="&amp;$A268,'Aceite de Oliva'!$B$6:$B$257,"&lt;="&amp;$B268)</f>
        <v>0.43</v>
      </c>
      <c r="AA268" s="8">
        <f>SUMIFS('Aceite de Oliva'!AA$6:AA$257,'Aceite de Oliva'!$A$6:$A$257,"&gt;="&amp;$A268,'Aceite de Oliva'!$B$6:$B$257,"&lt;="&amp;$B268)</f>
        <v>0</v>
      </c>
      <c r="AB268" s="8">
        <f>SUMIFS('Aceite de Oliva'!AB$6:AB$257,'Aceite de Oliva'!$A$6:$A$257,"&gt;="&amp;$A268,'Aceite de Oliva'!$B$6:$B$257,"&lt;="&amp;$B268)</f>
        <v>0</v>
      </c>
      <c r="AC268" s="14"/>
      <c r="AD268" s="14"/>
      <c r="AE268" s="14"/>
      <c r="AF268" s="8">
        <f>SUMIFS('Aceite de Oliva'!AF$6:AF$257,'Aceite de Oliva'!$A$6:$A$257,"&gt;="&amp;$A268,'Aceite de Oliva'!$B$6:$B$257,"&lt;="&amp;$B268)</f>
        <v>0.68</v>
      </c>
      <c r="AG268" s="8">
        <f>SUMIFS('Aceite de Oliva'!AG$6:AG$257,'Aceite de Oliva'!$A$6:$A$257,"&gt;="&amp;$A268,'Aceite de Oliva'!$B$6:$B$257,"&lt;="&amp;$B268)</f>
        <v>0.19</v>
      </c>
      <c r="AH268" s="8">
        <f>SUMIFS('Aceite de Oliva'!AH$6:AH$257,'Aceite de Oliva'!$A$6:$A$257,"&gt;="&amp;$A268,'Aceite de Oliva'!$B$6:$B$257,"&lt;="&amp;$B268)</f>
        <v>1.25</v>
      </c>
      <c r="AI268" s="8">
        <f>SUMIFS('Aceite de Oliva'!AI$6:AI$257,'Aceite de Oliva'!$A$6:$A$257,"&gt;="&amp;$A268,'Aceite de Oliva'!$B$6:$B$257,"&lt;="&amp;$B268)</f>
        <v>0.27</v>
      </c>
      <c r="AJ268" s="14"/>
      <c r="AK268" s="14"/>
      <c r="AL268" s="14"/>
      <c r="AM268" s="8">
        <f>SUMIFS('Aceite de Oliva'!AM$6:AM$257,'Aceite de Oliva'!$A$6:$A$257,"&gt;="&amp;$A268,'Aceite de Oliva'!$B$6:$B$257,"&lt;="&amp;$B268)</f>
        <v>0.43</v>
      </c>
      <c r="AN268" s="8">
        <f>SUMIFS('Aceite de Oliva'!AN$6:AN$257,'Aceite de Oliva'!$A$6:$A$257,"&gt;="&amp;$A268,'Aceite de Oliva'!$B$6:$B$257,"&lt;="&amp;$B268)</f>
        <v>0.21</v>
      </c>
      <c r="AO268" s="8">
        <f>SUMIFS('Aceite de Oliva'!AO$6:AO$257,'Aceite de Oliva'!$A$6:$A$257,"&gt;="&amp;$A268,'Aceite de Oliva'!$B$6:$B$257,"&lt;="&amp;$B268)</f>
        <v>0</v>
      </c>
      <c r="AP268" s="8">
        <f>SUMIFS('Aceite de Oliva'!AP$6:AP$257,'Aceite de Oliva'!$A$6:$A$257,"&gt;="&amp;$A268,'Aceite de Oliva'!$B$6:$B$257,"&lt;="&amp;$B268)</f>
        <v>0.2</v>
      </c>
      <c r="AQ268" s="14"/>
      <c r="AR268" s="14"/>
      <c r="AT268" s="8">
        <f>SUMIFS('Aceite de Oliva'!AT$6:AT$257,'Aceite de Oliva'!$A$6:$A$257,"&gt;="&amp;$A268,'Aceite de Oliva'!$B$6:$B$257,"&lt;="&amp;$B268)</f>
        <v>0.2</v>
      </c>
      <c r="AU268" s="8">
        <f>SUMIFS('Aceite de Oliva'!AU$6:AU$257,'Aceite de Oliva'!$A$6:$A$257,"&gt;="&amp;$A268,'Aceite de Oliva'!$B$6:$B$257,"&lt;="&amp;$B268)</f>
        <v>0.36</v>
      </c>
      <c r="AV268" s="8">
        <f>SUMIFS('Aceite de Oliva'!AV$6:AV$257,'Aceite de Oliva'!$A$6:$A$257,"&gt;="&amp;$A268,'Aceite de Oliva'!$B$6:$B$257,"&lt;="&amp;$B268)</f>
        <v>0.25</v>
      </c>
      <c r="AW268" s="8">
        <f>SUMIFS('Aceite de Oliva'!AW$6:AW$257,'Aceite de Oliva'!$A$6:$A$257,"&gt;="&amp;$A268,'Aceite de Oliva'!$B$6:$B$257,"&lt;="&amp;$B268)</f>
        <v>0</v>
      </c>
      <c r="BA268" s="8">
        <f>SUMIFS('Aceite de Oliva'!BA$6:BA$257,'Aceite de Oliva'!$A$6:$A$257,"&gt;="&amp;A268,'Aceite de Oliva'!$B$6:$B$257,"&lt;="&amp;B268)</f>
        <v>0.31000000000000005</v>
      </c>
      <c r="BB268" s="8">
        <f>SUMIFS('Aceite de Oliva'!BB$6:BB$257,'Aceite de Oliva'!$A$6:$A$257,"&gt;="&amp;$A268,'Aceite de Oliva'!$B$6:$B$257,"&lt;="&amp;$B268)</f>
        <v>0.26</v>
      </c>
      <c r="BC268" s="8">
        <f>SUMIFS('Aceite de Oliva'!BC$6:BC$257,'Aceite de Oliva'!$A$6:$A$257,"&gt;="&amp;$A268,'Aceite de Oliva'!$B$6:$B$257,"&lt;="&amp;$B268)</f>
        <v>0.36</v>
      </c>
      <c r="BD268" s="8">
        <f>SUMIFS('Aceite de Oliva'!BD$6:BD$257,'Aceite de Oliva'!$A$6:$A$257,"&gt;="&amp;$A268,'Aceite de Oliva'!$B$6:$B$257,"&lt;="&amp;$B268)</f>
        <v>0</v>
      </c>
      <c r="BE268" s="5"/>
      <c r="BH268" s="8">
        <f>SUMIFS('Aceite de Oliva'!BH$6:BH$257,'Aceite de Oliva'!$A$6:$A$257,"&gt;="&amp;$A268,'Aceite de Oliva'!$B$6:$B$257,"&lt;="&amp;$B268)</f>
        <v>0.47</v>
      </c>
      <c r="BI268" s="8">
        <f>SUMIFS('Aceite de Oliva'!BI$6:BI$257,'Aceite de Oliva'!$A$6:$A$257,"&gt;="&amp;$A268,'Aceite de Oliva'!$B$6:$B$257,"&lt;="&amp;$B268)</f>
        <v>0.18</v>
      </c>
      <c r="BJ268" s="8">
        <f>SUMIFS('Aceite de Oliva'!BJ$6:BJ$257,'Aceite de Oliva'!$A$6:$A$257,"&gt;="&amp;$A268,'Aceite de Oliva'!$B$6:$B$257,"&lt;="&amp;$B268)</f>
        <v>0.55000000000000004</v>
      </c>
      <c r="BK268" s="8">
        <f>SUMIFS('Aceite de Oliva'!BK$6:BK$257,'Aceite de Oliva'!$A$6:$A$257,"&gt;="&amp;$A268,'Aceite de Oliva'!$B$6:$B$257,"&lt;="&amp;$B268)</f>
        <v>0</v>
      </c>
      <c r="BO268" s="8">
        <f>SUMIFS('Aceite de Oliva'!BO$6:BO$257,'Aceite de Oliva'!$A$6:$A$257,"&gt;="&amp;$A268,'Aceite de Oliva'!$B$6:$B$257,"&lt;="&amp;$B268)</f>
        <v>0.19</v>
      </c>
      <c r="BP268" s="8">
        <f>SUMIFS('Aceite de Oliva'!BP$6:BP$257,'Aceite de Oliva'!$A$6:$A$257,"&gt;="&amp;$A268,'Aceite de Oliva'!$B$6:$B$257,"&lt;="&amp;$B268)</f>
        <v>0.39</v>
      </c>
      <c r="BQ268" s="8">
        <f>SUMIFS('Aceite de Oliva'!BQ$6:BQ$257,'Aceite de Oliva'!$A$6:$A$257,"&gt;="&amp;$A268,'Aceite de Oliva'!$B$6:$B$257,"&lt;="&amp;$B268)</f>
        <v>0</v>
      </c>
      <c r="BR268" s="8">
        <f>SUMIFS('Aceite de Oliva'!BR$6:BR$257,'Aceite de Oliva'!$A$6:$A$257,"&gt;="&amp;$A268,'Aceite de Oliva'!$B$6:$B$257,"&lt;="&amp;$B268)</f>
        <v>0</v>
      </c>
      <c r="BV268" s="8">
        <f>SUMIFS('Aceite de Oliva'!BV$6:BV$257,'Aceite de Oliva'!$A$6:$A$257,"&gt;="&amp;$A268,'Aceite de Oliva'!$B$6:$B$257,"&lt;="&amp;$B268)</f>
        <v>7.0000000000000007E-2</v>
      </c>
      <c r="BW268" s="8">
        <f>SUMIFS('Aceite de Oliva'!BW$6:BW$257,'Aceite de Oliva'!$A$6:$A$257,"&gt;="&amp;$A268,'Aceite de Oliva'!$B$6:$B$257,"&lt;="&amp;$B268)</f>
        <v>0.19</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0.03</v>
      </c>
      <c r="CD268" s="8">
        <f>SUMIFS('Aceite de Oliva'!CD$6:CD$257,'Aceite de Oliva'!$A$6:$A$257,"&gt;="&amp;$A268,'Aceite de Oliva'!$B$6:$B$257,"&lt;="&amp;$B268)</f>
        <v>0.13</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0.21</v>
      </c>
      <c r="CK268" s="8">
        <f>SUMIFS('Aceite de Oliva'!CK$6:CK$257,'Aceite de Oliva'!$A$6:$A$257,"&gt;="&amp;$A268,'Aceite de Oliva'!$B$6:$B$257,"&lt;="&amp;$B268)</f>
        <v>0.37</v>
      </c>
      <c r="CL268" s="8">
        <f>SUMIFS('Aceite de Oliva'!CL$6:CL$257,'Aceite de Oliva'!$A$6:$A$257,"&gt;="&amp;$A268,'Aceite de Oliva'!$B$6:$B$257,"&lt;="&amp;$B268)</f>
        <v>0</v>
      </c>
      <c r="CM268" s="8">
        <f>SUMIFS('Aceite de Oliva'!CM$6:CM$257,'Aceite de Oliva'!$A$6:$A$257,"&gt;="&amp;$A268,'Aceite de Oliva'!$B$6:$B$257,"&lt;="&amp;$B268)</f>
        <v>0</v>
      </c>
      <c r="CQ268" s="8">
        <f>SUMIFS('Aceite de Oliva'!CQ$6:CQ$257,'Aceite de Oliva'!$A$6:$A$257,"&gt;="&amp;$A268,'Aceite de Oliva'!$B$6:$B$257,"&lt;="&amp;$B268)</f>
        <v>0.16</v>
      </c>
      <c r="CR268" s="8">
        <f>SUMIFS('Aceite de Oliva'!CR$6:CR$257,'Aceite de Oliva'!$A$6:$A$257,"&gt;="&amp;$A268,'Aceite de Oliva'!$B$6:$B$257,"&lt;="&amp;$B268)</f>
        <v>0.49</v>
      </c>
      <c r="CS268" s="8">
        <f>SUMIFS('Aceite de Oliva'!CS$6:CS$257,'Aceite de Oliva'!$A$6:$A$257,"&gt;="&amp;$A268,'Aceite de Oliva'!$B$6:$B$257,"&lt;="&amp;$B268)</f>
        <v>0.12</v>
      </c>
      <c r="CT268" s="8">
        <f>SUMIFS('Aceite de Oliva'!CT$6:CT$257,'Aceite de Oliva'!$A$6:$A$257,"&gt;="&amp;$A268,'Aceite de Oliva'!$B$6:$B$257,"&lt;="&amp;$B268)</f>
        <v>0</v>
      </c>
      <c r="CX268" s="8">
        <f>SUMIFS('Aceite de Oliva'!CX$6:CX$257,'Aceite de Oliva'!$A$6:$A$257,"&gt;="&amp;$A268,'Aceite de Oliva'!$B$6:$B$257,"&lt;="&amp;$B268)</f>
        <v>0.90999999999999992</v>
      </c>
      <c r="CY268" s="8">
        <f>SUMIFS('Aceite de Oliva'!CY$6:CY$257,'Aceite de Oliva'!$A$6:$A$257,"&gt;="&amp;$A268,'Aceite de Oliva'!$B$6:$B$257,"&lt;="&amp;$B268)</f>
        <v>2.12</v>
      </c>
      <c r="CZ268" s="8">
        <f>SUMIFS('Aceite de Oliva'!CZ$6:CZ$257,'Aceite de Oliva'!$A$6:$A$257,"&gt;="&amp;$A268,'Aceite de Oliva'!$B$6:$B$257,"&lt;="&amp;$B268)</f>
        <v>0.09</v>
      </c>
      <c r="DA268" s="8">
        <f>SUMIFS('Aceite de Oliva'!DA$6:DA$257,'Aceite de Oliva'!$A$6:$A$257,"&gt;="&amp;$A268,'Aceite de Oliva'!$B$6:$B$257,"&lt;="&amp;$B268)</f>
        <v>1.48</v>
      </c>
      <c r="DE268" s="8">
        <f>SUMIFS('Aceite de Oliva'!DE$6:DE$257,'Aceite de Oliva'!$A$6:$A$257,"&gt;="&amp;$A268,'Aceite de Oliva'!$B$6:$B$257,"&lt;="&amp;$B268)</f>
        <v>0.64</v>
      </c>
      <c r="DF268" s="8">
        <f>SUMIFS('Aceite de Oliva'!DF$6:DF$257,'Aceite de Oliva'!$A$6:$A$257,"&gt;="&amp;$A268,'Aceite de Oliva'!$B$6:$B$257,"&lt;="&amp;$B268)</f>
        <v>0.23</v>
      </c>
      <c r="DG268" s="8">
        <f>SUMIFS('Aceite de Oliva'!DG$6:DG$257,'Aceite de Oliva'!$A$6:$A$257,"&gt;="&amp;$A268,'Aceite de Oliva'!$B$6:$B$257,"&lt;="&amp;$B268)</f>
        <v>0.84000000000000008</v>
      </c>
      <c r="DH268" s="8">
        <f>SUMIFS('Aceite de Oliva'!DH$6:DH$257,'Aceite de Oliva'!$A$6:$A$257,"&gt;="&amp;$A268,'Aceite de Oliva'!$B$6:$B$257,"&lt;="&amp;$B268)</f>
        <v>0.48</v>
      </c>
      <c r="DL268" s="8">
        <f>SUMIFS('Aceite de Oliva'!DL$6:DL$257,'Aceite de Oliva'!$A$6:$A$257,"&gt;="&amp;$A268,'Aceite de Oliva'!$B$6:$B$257,"&lt;="&amp;$B268)</f>
        <v>4.1499999999999995</v>
      </c>
      <c r="DM268" s="8">
        <f>SUMIFS('Aceite de Oliva'!DM$6:DM$257,'Aceite de Oliva'!$A$6:$A$257,"&gt;="&amp;$A268,'Aceite de Oliva'!$B$6:$B$257,"&lt;="&amp;$B268)</f>
        <v>0.54</v>
      </c>
      <c r="DN268" s="8">
        <f>SUMIFS('Aceite de Oliva'!DN$6:DN$257,'Aceite de Oliva'!$A$6:$A$257,"&gt;="&amp;$A268,'Aceite de Oliva'!$B$6:$B$257,"&lt;="&amp;$B268)</f>
        <v>6.75</v>
      </c>
      <c r="DO268" s="8">
        <f>SUMIFS('Aceite de Oliva'!DO$6:DO$257,'Aceite de Oliva'!$A$6:$A$257,"&gt;="&amp;$A268,'Aceite de Oliva'!$B$6:$B$257,"&lt;="&amp;$B268)</f>
        <v>0.11</v>
      </c>
      <c r="DS268" s="8">
        <f>SUMIFS('Aceite de Oliva'!DS$6:DS$257,'Aceite de Oliva'!$A$6:$A$257,"&gt;="&amp;$A268,'Aceite de Oliva'!$B$6:$B$257,"&lt;="&amp;$B268)</f>
        <v>14.83</v>
      </c>
      <c r="DT268" s="8">
        <f>SUMIFS('Aceite de Oliva'!DT$6:DT$257,'Aceite de Oliva'!$A$6:$A$257,"&gt;="&amp;$A268,'Aceite de Oliva'!$B$6:$B$257,"&lt;="&amp;$B268)</f>
        <v>13.399999999999999</v>
      </c>
      <c r="DU268" s="8">
        <f>SUMIFS('Aceite de Oliva'!DU$6:DU$257,'Aceite de Oliva'!$A$6:$A$257,"&gt;="&amp;$A268,'Aceite de Oliva'!$B$6:$B$257,"&lt;="&amp;$B268)</f>
        <v>18.02</v>
      </c>
      <c r="DV268" s="8">
        <f>SUMIFS('Aceite de Oliva'!DV$6:DV$257,'Aceite de Oliva'!$A$6:$A$257,"&gt;="&amp;$A268,'Aceite de Oliva'!$B$6:$B$257,"&lt;="&amp;$B268)</f>
        <v>12.42</v>
      </c>
      <c r="DZ268" s="8">
        <f>SUMIFS('Aceite de Oliva'!DZ$6:DZ$257,'Aceite de Oliva'!$A$6:$A$257,"&gt;="&amp;$A268,'Aceite de Oliva'!$B$6:$B$257,"&lt;="&amp;$B268)</f>
        <v>16.09</v>
      </c>
      <c r="EA268" s="8">
        <f>SUMIFS('Aceite de Oliva'!EA$6:EA$257,'Aceite de Oliva'!$A$6:$A$257,"&gt;="&amp;$A268,'Aceite de Oliva'!$B$6:$B$257,"&lt;="&amp;$B268)</f>
        <v>15.5</v>
      </c>
      <c r="EB268" s="8">
        <f>SUMIFS('Aceite de Oliva'!EB$6:EB$257,'Aceite de Oliva'!$A$6:$A$257,"&gt;="&amp;$A268,'Aceite de Oliva'!$B$6:$B$257,"&lt;="&amp;$B268)</f>
        <v>14.29</v>
      </c>
      <c r="EC268" s="8">
        <f>SUMIFS('Aceite de Oliva'!EC$6:EC$257,'Aceite de Oliva'!$A$6:$A$257,"&gt;="&amp;$A268,'Aceite de Oliva'!$B$6:$B$257,"&lt;="&amp;$B268)</f>
        <v>27.24</v>
      </c>
      <c r="EG268" s="8">
        <f>SUMIFS('Aceite de Oliva'!EG$6:EG$257,'Aceite de Oliva'!$A$6:$A$257,"&gt;="&amp;$A268,'Aceite de Oliva'!$B$6:$B$257,"&lt;="&amp;$B268)</f>
        <v>13.48</v>
      </c>
      <c r="EH268" s="8">
        <f>SUMIFS('Aceite de Oliva'!EH$6:EH$257,'Aceite de Oliva'!$A$6:$A$257,"&gt;="&amp;$A268,'Aceite de Oliva'!$B$6:$B$257,"&lt;="&amp;$B268)</f>
        <v>14.3</v>
      </c>
      <c r="EI268" s="8">
        <f>SUMIFS('Aceite de Oliva'!EI$6:EI$257,'Aceite de Oliva'!$A$6:$A$257,"&gt;="&amp;$A268,'Aceite de Oliva'!$B$6:$B$257,"&lt;="&amp;$B268)</f>
        <v>14.66</v>
      </c>
      <c r="EJ268" s="8">
        <f>SUMIFS('Aceite de Oliva'!EJ$6:EJ$257,'Aceite de Oliva'!$A$6:$A$257,"&gt;="&amp;$A268,'Aceite de Oliva'!$B$6:$B$257,"&lt;="&amp;$B268)</f>
        <v>11.29</v>
      </c>
      <c r="EN268" s="8">
        <f>SUMIFS('Aceite de Oliva'!EN$6:EN$257,'Aceite de Oliva'!$A$6:$A$257,"&gt;="&amp;$A268,'Aceite de Oliva'!$B$6:$B$257,"&lt;="&amp;$B268)</f>
        <v>13.75</v>
      </c>
      <c r="EO268" s="8">
        <f>SUMIFS('Aceite de Oliva'!EO$6:EO$257,'Aceite de Oliva'!$A$6:$A$257,"&gt;="&amp;$A268,'Aceite de Oliva'!$B$6:$B$257,"&lt;="&amp;$B268)</f>
        <v>12.24</v>
      </c>
      <c r="EP268" s="8">
        <f>SUMIFS('Aceite de Oliva'!EP$6:EP$257,'Aceite de Oliva'!$A$6:$A$257,"&gt;="&amp;$A268,'Aceite de Oliva'!$B$6:$B$257,"&lt;="&amp;$B268)</f>
        <v>15.01</v>
      </c>
      <c r="EQ268" s="8">
        <f>SUMIFS('Aceite de Oliva'!EQ$6:EQ$257,'Aceite de Oliva'!$A$6:$A$257,"&gt;="&amp;$A268,'Aceite de Oliva'!$B$6:$B$257,"&lt;="&amp;$B268)</f>
        <v>13.26</v>
      </c>
      <c r="EU268" s="8">
        <f>SUMIFS('Aceite de Oliva'!EU$6:EU$257,'Aceite de Oliva'!$A$6:$A$257,"&gt;="&amp;$A268,'Aceite de Oliva'!$B$6:$B$257,"&lt;="&amp;$B268)</f>
        <v>13.76</v>
      </c>
      <c r="EV268" s="8">
        <f>SUMIFS('Aceite de Oliva'!EV$6:EV$257,'Aceite de Oliva'!$A$6:$A$257,"&gt;="&amp;$A268,'Aceite de Oliva'!$B$6:$B$257,"&lt;="&amp;$B268)</f>
        <v>20.37</v>
      </c>
      <c r="EW268" s="8">
        <f>SUMIFS('Aceite de Oliva'!EW$6:EW$257,'Aceite de Oliva'!$A$6:$A$257,"&gt;="&amp;$A268,'Aceite de Oliva'!$B$6:$B$257,"&lt;="&amp;$B268)</f>
        <v>12.540000000000001</v>
      </c>
      <c r="EX268" s="8">
        <f>SUMIFS('Aceite de Oliva'!EX$6:EX$257,'Aceite de Oliva'!$A$6:$A$257,"&gt;="&amp;$A268,'Aceite de Oliva'!$B$6:$B$257,"&lt;="&amp;$B268)</f>
        <v>14.02</v>
      </c>
      <c r="FB268" s="8">
        <f>SUMIFS('Aceite de Oliva'!FB$6:FB$257,'Aceite de Oliva'!$A$6:$A$257,"&gt;="&amp;$A268,'Aceite de Oliva'!$B$6:$B$257,"&lt;="&amp;$B268)</f>
        <v>16.150000000000002</v>
      </c>
      <c r="FC268" s="8">
        <f>SUMIFS('Aceite de Oliva'!FC$6:FC$257,'Aceite de Oliva'!$A$6:$A$257,"&gt;="&amp;$A268,'Aceite de Oliva'!$B$6:$B$257,"&lt;="&amp;$B268)</f>
        <v>20.04</v>
      </c>
      <c r="FD268" s="8">
        <f>SUMIFS('Aceite de Oliva'!FD$6:FD$257,'Aceite de Oliva'!$A$6:$A$257,"&gt;="&amp;$A268,'Aceite de Oliva'!$B$6:$B$257,"&lt;="&amp;$B268)</f>
        <v>14.83</v>
      </c>
      <c r="FE268" s="8">
        <f>SUMIFS('Aceite de Oliva'!FE$6:FE$257,'Aceite de Oliva'!$A$6:$A$257,"&gt;="&amp;$A268,'Aceite de Oliva'!$B$6:$B$257,"&lt;="&amp;$B268)</f>
        <v>18.540000000000003</v>
      </c>
      <c r="FI268" s="8">
        <f>SUMIFS('Aceite de Oliva'!FI$6:FI$257,'Aceite de Oliva'!$A$6:$A$257,"&gt;="&amp;$A268,'Aceite de Oliva'!$B$6:$B$257,"&lt;="&amp;$B268)</f>
        <v>13.42</v>
      </c>
      <c r="FJ268" s="8">
        <f>SUMIFS('Aceite de Oliva'!FJ$6:FJ$257,'Aceite de Oliva'!$A$6:$A$257,"&gt;="&amp;$A268,'Aceite de Oliva'!$B$6:$B$257,"&lt;="&amp;$B268)</f>
        <v>16.97</v>
      </c>
      <c r="FK268" s="8">
        <f>SUMIFS('Aceite de Oliva'!FK$6:FK$257,'Aceite de Oliva'!$A$6:$A$257,"&gt;="&amp;$A268,'Aceite de Oliva'!$B$6:$B$257,"&lt;="&amp;$B268)</f>
        <v>14.19</v>
      </c>
      <c r="FL268" s="8">
        <f>SUMIFS('Aceite de Oliva'!FL$6:FL$257,'Aceite de Oliva'!$A$6:$A$257,"&gt;="&amp;$A268,'Aceite de Oliva'!$B$6:$B$257,"&lt;="&amp;$B268)</f>
        <v>10.61</v>
      </c>
      <c r="FP268" s="8">
        <f>SUMIFS('Aceite de Oliva'!FP$6:FP$257,'Aceite de Oliva'!$A$6:$A$257,"&gt;="&amp;$A268,'Aceite de Oliva'!$B$6:$B$257,"&lt;="&amp;$B268)</f>
        <v>12.07</v>
      </c>
      <c r="FQ268" s="8">
        <f>SUMIFS('Aceite de Oliva'!FQ$6:FQ$257,'Aceite de Oliva'!$A$6:$A$257,"&gt;="&amp;$A268,'Aceite de Oliva'!$B$6:$B$257,"&lt;="&amp;$B268)</f>
        <v>7.89</v>
      </c>
      <c r="FR268" s="8">
        <f>SUMIFS('Aceite de Oliva'!FR$6:FR$257,'Aceite de Oliva'!$A$6:$A$257,"&gt;="&amp;$A268,'Aceite de Oliva'!$B$6:$B$257,"&lt;="&amp;$B268)</f>
        <v>13.760000000000002</v>
      </c>
      <c r="FS268" s="8">
        <f>SUMIFS('Aceite de Oliva'!FS$6:FS$257,'Aceite de Oliva'!$A$6:$A$257,"&gt;="&amp;$A268,'Aceite de Oliva'!$B$6:$B$257,"&lt;="&amp;$B268)</f>
        <v>13.09</v>
      </c>
      <c r="FW268" s="8">
        <f>SUMIFS('Aceite de Oliva'!FW$6:FW$257,'Aceite de Oliva'!$A$6:$A$257,"&gt;="&amp;$A268,'Aceite de Oliva'!$B$6:$B$257,"&lt;="&amp;$B268)</f>
        <v>5.08</v>
      </c>
      <c r="FX268" s="8">
        <f>SUMIFS('Aceite de Oliva'!FX$6:FX$257,'Aceite de Oliva'!$A$6:$A$257,"&gt;="&amp;$A268,'Aceite de Oliva'!$B$6:$B$257,"&lt;="&amp;$B268)</f>
        <v>2.89</v>
      </c>
      <c r="FY268" s="8">
        <f>SUMIFS('Aceite de Oliva'!FY$6:FY$257,'Aceite de Oliva'!$A$6:$A$257,"&gt;="&amp;$A268,'Aceite de Oliva'!$B$6:$B$257,"&lt;="&amp;$B268)</f>
        <v>4.74</v>
      </c>
      <c r="FZ268" s="8">
        <f>SUMIFS('Aceite de Oliva'!FZ$6:FZ$257,'Aceite de Oliva'!$A$6:$A$257,"&gt;="&amp;$A268,'Aceite de Oliva'!$B$6:$B$257,"&lt;="&amp;$B268)</f>
        <v>8.6300000000000008</v>
      </c>
      <c r="GD268" s="8">
        <f>SUMIFS('Aceite de Oliva'!GD$6:GD$257,'Aceite de Oliva'!$A$6:$A$257,"&gt;="&amp;$A268,'Aceite de Oliva'!$B$6:$B$257,"&lt;="&amp;$B268)</f>
        <v>4.1099999999999994</v>
      </c>
      <c r="GE268" s="8">
        <f>SUMIFS('Aceite de Oliva'!GE$6:GE$257,'Aceite de Oliva'!$A$6:$A$257,"&gt;="&amp;$A268,'Aceite de Oliva'!$B$6:$B$257,"&lt;="&amp;$B268)</f>
        <v>8.09</v>
      </c>
      <c r="GF268" s="8">
        <f>SUMIFS('Aceite de Oliva'!GF$6:GF$257,'Aceite de Oliva'!$A$6:$A$257,"&gt;="&amp;$A268,'Aceite de Oliva'!$B$6:$B$257,"&lt;="&amp;$B268)</f>
        <v>4.16</v>
      </c>
      <c r="GG268" s="8">
        <f>SUMIFS('Aceite de Oliva'!GG$6:GG$257,'Aceite de Oliva'!$A$6:$A$257,"&gt;="&amp;$A268,'Aceite de Oliva'!$B$6:$B$257,"&lt;="&amp;$B268)</f>
        <v>0.72</v>
      </c>
      <c r="GK268" s="8">
        <f>SUMIFS('Aceite de Oliva'!GK$6:GK$257,'Aceite de Oliva'!$A$6:$A$257,"&gt;="&amp;$A268,'Aceite de Oliva'!$B$6:$B$257,"&lt;="&amp;$B268)</f>
        <v>4.9000000000000004</v>
      </c>
      <c r="GL268" s="8">
        <f>SUMIFS('Aceite de Oliva'!GL$6:GL$257,'Aceite de Oliva'!$A$6:$A$257,"&gt;="&amp;$A268,'Aceite de Oliva'!$B$6:$B$257,"&lt;="&amp;$B268)</f>
        <v>7.91</v>
      </c>
      <c r="GM268" s="8">
        <f>SUMIFS('Aceite de Oliva'!GM$6:GM$257,'Aceite de Oliva'!$A$6:$A$257,"&gt;="&amp;$A268,'Aceite de Oliva'!$B$6:$B$257,"&lt;="&amp;$B268)</f>
        <v>5.4</v>
      </c>
      <c r="GN268" s="8">
        <f>SUMIFS('Aceite de Oliva'!GN$6:GN$257,'Aceite de Oliva'!$A$6:$A$257,"&gt;="&amp;$A268,'Aceite de Oliva'!$B$6:$B$257,"&lt;="&amp;$B268)</f>
        <v>0.65</v>
      </c>
      <c r="GR268" s="8">
        <f>SUMIFS('Aceite de Oliva'!GR$6:GR$257,'Aceite de Oliva'!$A$6:$A$257,"&gt;="&amp;$A268,'Aceite de Oliva'!$B$6:$B$257,"&lt;="&amp;$B268)</f>
        <v>5.01</v>
      </c>
      <c r="GS268" s="8">
        <f>SUMIFS('Aceite de Oliva'!GS$6:GS$257,'Aceite de Oliva'!$A$6:$A$257,"&gt;="&amp;$A268,'Aceite de Oliva'!$B$6:$B$257,"&lt;="&amp;$B268)</f>
        <v>6.83</v>
      </c>
      <c r="GT268" s="8">
        <f>SUMIFS('Aceite de Oliva'!GT$6:GT$257,'Aceite de Oliva'!$A$6:$A$257,"&gt;="&amp;$A268,'Aceite de Oliva'!$B$6:$B$257,"&lt;="&amp;$B268)</f>
        <v>6.04</v>
      </c>
      <c r="GU268" s="8">
        <f>SUMIFS('Aceite de Oliva'!GU$6:GU$257,'Aceite de Oliva'!$A$6:$A$257,"&gt;="&amp;$A268,'Aceite de Oliva'!$B$6:$B$257,"&lt;="&amp;$B268)</f>
        <v>0.77</v>
      </c>
      <c r="GY268" s="8">
        <f>SUMIFS('Aceite de Oliva'!GY$6:GY$257,'Aceite de Oliva'!$A$6:$A$257,"&gt;="&amp;$A268,'Aceite de Oliva'!$B$6:$B$257,"&lt;="&amp;$B268)</f>
        <v>6.09</v>
      </c>
      <c r="GZ268" s="8">
        <f>SUMIFS('Aceite de Oliva'!GZ$6:GZ$257,'Aceite de Oliva'!$A$6:$A$257,"&gt;="&amp;$A268,'Aceite de Oliva'!$B$6:$B$257,"&lt;="&amp;$B268)</f>
        <v>15.92</v>
      </c>
      <c r="HA268" s="8">
        <f>SUMIFS('Aceite de Oliva'!HA$6:HA$257,'Aceite de Oliva'!$A$6:$A$257,"&gt;="&amp;$A268,'Aceite de Oliva'!$B$6:$B$257,"&lt;="&amp;$B268)</f>
        <v>4.5999999999999996</v>
      </c>
      <c r="HB268" s="8">
        <f>SUMIFS('Aceite de Oliva'!HB$6:HB$257,'Aceite de Oliva'!$A$6:$A$257,"&gt;="&amp;$A268,'Aceite de Oliva'!$B$6:$B$257,"&lt;="&amp;$B268)</f>
        <v>1.04</v>
      </c>
      <c r="HF268" s="8">
        <f>SUMIFS('Aceite de Oliva'!HF$6:HF$257,'Aceite de Oliva'!$A$6:$A$257,"&gt;="&amp;$A268,'Aceite de Oliva'!$B$6:$B$257,"&lt;="&amp;$B268)</f>
        <v>12.370000000000001</v>
      </c>
      <c r="HG268" s="8">
        <f>SUMIFS('Aceite de Oliva'!HG$6:HG$257,'Aceite de Oliva'!$A$6:$A$257,"&gt;="&amp;$A268,'Aceite de Oliva'!$B$6:$B$257,"&lt;="&amp;$B268)</f>
        <v>16.420000000000002</v>
      </c>
      <c r="HH268" s="8">
        <f>SUMIFS('Aceite de Oliva'!HH$6:HH$257,'Aceite de Oliva'!$A$6:$A$257,"&gt;="&amp;$A268,'Aceite de Oliva'!$B$6:$B$257,"&lt;="&amp;$B268)</f>
        <v>14.36</v>
      </c>
      <c r="HI268" s="8">
        <f>SUMIFS('Aceite de Oliva'!HI$6:HI$257,'Aceite de Oliva'!$A$6:$A$257,"&gt;="&amp;$A268,'Aceite de Oliva'!$B$6:$B$257,"&lt;="&amp;$B268)</f>
        <v>1.4300000000000002</v>
      </c>
      <c r="HM268" s="8">
        <f>SUMIFS('Aceite de Oliva'!HM$6:HM$257,'Aceite de Oliva'!$A$6:$A$257,"&gt;="&amp;$A268,'Aceite de Oliva'!$B$6:$B$257,"&lt;="&amp;$B268)</f>
        <v>20.85</v>
      </c>
      <c r="HN268" s="8">
        <f>SUMIFS('Aceite de Oliva'!HN$6:HN$257,'Aceite de Oliva'!$A$6:$A$257,"&gt;="&amp;$A268,'Aceite de Oliva'!$B$6:$B$257,"&lt;="&amp;$B268)</f>
        <v>11.35</v>
      </c>
      <c r="HO268" s="8">
        <f>SUMIFS('Aceite de Oliva'!HO$6:HO$257,'Aceite de Oliva'!$A$6:$A$257,"&gt;="&amp;$A268,'Aceite de Oliva'!$B$6:$B$257,"&lt;="&amp;$B268)</f>
        <v>32</v>
      </c>
      <c r="HP268" s="8">
        <f>SUMIFS('Aceite de Oliva'!HP$6:HP$257,'Aceite de Oliva'!$A$6:$A$257,"&gt;="&amp;$A268,'Aceite de Oliva'!$B$6:$B$257,"&lt;="&amp;$B268)</f>
        <v>3.24</v>
      </c>
      <c r="HT268" s="8">
        <f>SUMIFS('Aceite de Oliva'!HT$6:HT$257,'Aceite de Oliva'!$A$6:$A$257,"&gt;="&amp;$A268,'Aceite de Oliva'!$B$6:$B$257,"&lt;="&amp;$B268)</f>
        <v>21.45</v>
      </c>
      <c r="HU268" s="8">
        <f>SUMIFS('Aceite de Oliva'!HU$6:HU$257,'Aceite de Oliva'!$A$6:$A$257,"&gt;="&amp;$A268,'Aceite de Oliva'!$B$6:$B$257,"&lt;="&amp;$B268)</f>
        <v>5.22</v>
      </c>
      <c r="HV268" s="8">
        <f>SUMIFS('Aceite de Oliva'!HV$6:HV$257,'Aceite de Oliva'!$A$6:$A$257,"&gt;="&amp;$A268,'Aceite de Oliva'!$B$6:$B$257,"&lt;="&amp;$B268)</f>
        <v>29.61</v>
      </c>
      <c r="HW268" s="8">
        <f>SUMIFS('Aceite de Oliva'!HW$6:HW$257,'Aceite de Oliva'!$A$6:$A$257,"&gt;="&amp;$A268,'Aceite de Oliva'!$B$6:$B$257,"&lt;="&amp;$B268)</f>
        <v>15.34</v>
      </c>
      <c r="IA268" s="8">
        <f>SUMIFS('Aceite de Oliva'!IA$6:IA$257,'Aceite de Oliva'!$A$6:$A$257,"&gt;="&amp;$A268,'Aceite de Oliva'!$B$6:$B$257,"&lt;="&amp;$B268)</f>
        <v>25.64</v>
      </c>
      <c r="IB268" s="8">
        <f>SUMIFS('Aceite de Oliva'!IB$6:IB$257,'Aceite de Oliva'!$A$6:$A$257,"&gt;="&amp;$A268,'Aceite de Oliva'!$B$6:$B$257,"&lt;="&amp;$B268)</f>
        <v>2.81</v>
      </c>
      <c r="IC268" s="8">
        <f>SUMIFS('Aceite de Oliva'!IC$6:IC$257,'Aceite de Oliva'!$A$6:$A$257,"&gt;="&amp;$A268,'Aceite de Oliva'!$B$6:$B$257,"&lt;="&amp;$B268)</f>
        <v>30.8</v>
      </c>
      <c r="ID268" s="8">
        <f>SUMIFS('Aceite de Oliva'!ID$6:ID$257,'Aceite de Oliva'!$A$6:$A$257,"&gt;="&amp;$A268,'Aceite de Oliva'!$B$6:$B$257,"&lt;="&amp;$B268)</f>
        <v>33.839999999999996</v>
      </c>
      <c r="IH268" s="8">
        <f>SUMIFS('Aceite de Oliva'!IH$6:IH$257,'Aceite de Oliva'!$A$6:$A$257,"&gt;="&amp;$A268,'Aceite de Oliva'!$B$6:$B$257,"&lt;="&amp;$B268)</f>
        <v>25.67</v>
      </c>
      <c r="II268" s="8">
        <f>SUMIFS('Aceite de Oliva'!II$6:II$257,'Aceite de Oliva'!$A$6:$A$257,"&gt;="&amp;$A268,'Aceite de Oliva'!$B$6:$B$257,"&lt;="&amp;$B268)</f>
        <v>4.5199999999999996</v>
      </c>
      <c r="IJ268" s="8">
        <f>SUMIFS('Aceite de Oliva'!IJ$6:IJ$257,'Aceite de Oliva'!$A$6:$A$257,"&gt;="&amp;$A268,'Aceite de Oliva'!$B$6:$B$257,"&lt;="&amp;$B268)</f>
        <v>29.6</v>
      </c>
      <c r="IK268" s="8">
        <f>SUMIFS('Aceite de Oliva'!IK$6:IK$257,'Aceite de Oliva'!$A$6:$A$257,"&gt;="&amp;$A268,'Aceite de Oliva'!$B$6:$B$257,"&lt;="&amp;$B268)</f>
        <v>34.43</v>
      </c>
      <c r="IO268" s="8">
        <f>SUMIFS('Aceite de Oliva'!IO$6:IO$257,'Aceite de Oliva'!$A$6:$A$257,"&gt;="&amp;$A268,'Aceite de Oliva'!$B$6:$B$257,"&lt;="&amp;$B268)</f>
        <v>26.54</v>
      </c>
      <c r="IP268" s="8">
        <f>SUMIFS('Aceite de Oliva'!IP$6:IP$257,'Aceite de Oliva'!$A$6:$A$257,"&gt;="&amp;$A268,'Aceite de Oliva'!$B$6:$B$257,"&lt;="&amp;$B268)</f>
        <v>5</v>
      </c>
      <c r="IQ268" s="8">
        <f>SUMIFS('Aceite de Oliva'!IQ$6:IQ$257,'Aceite de Oliva'!$A$6:$A$257,"&gt;="&amp;$A268,'Aceite de Oliva'!$B$6:$B$257,"&lt;="&amp;$B268)</f>
        <v>33.050000000000004</v>
      </c>
      <c r="IR268" s="8">
        <f>SUMIFS('Aceite de Oliva'!IR$6:IR$257,'Aceite de Oliva'!$A$6:$A$257,"&gt;="&amp;$A268,'Aceite de Oliva'!$B$6:$B$257,"&lt;="&amp;$B268)</f>
        <v>30.16</v>
      </c>
      <c r="IV268" s="8">
        <f>SUMIFS('Aceite de Oliva'!IV$6:IV$257,'Aceite de Oliva'!$A$6:$A$257,"&gt;="&amp;$A268,'Aceite de Oliva'!$B$6:$B$257,"&lt;="&amp;$B268)</f>
        <v>8.42</v>
      </c>
      <c r="IW268" s="8">
        <f>SUMIFS('Aceite de Oliva'!IW$6:IW$257,'Aceite de Oliva'!$A$6:$A$257,"&gt;="&amp;$A268,'Aceite de Oliva'!$B$6:$B$257,"&lt;="&amp;$B268)</f>
        <v>5.68</v>
      </c>
      <c r="IX268" s="8">
        <f>SUMIFS('Aceite de Oliva'!IX$6:IX$257,'Aceite de Oliva'!$A$6:$A$257,"&gt;="&amp;$A268,'Aceite de Oliva'!$B$6:$B$257,"&lt;="&amp;$B268)</f>
        <v>7.74</v>
      </c>
      <c r="IY268" s="8">
        <f>SUMIFS('Aceite de Oliva'!IY$6:IY$257,'Aceite de Oliva'!$A$6:$A$257,"&gt;="&amp;$A268,'Aceite de Oliva'!$B$6:$B$257,"&lt;="&amp;$B268)</f>
        <v>16.29</v>
      </c>
      <c r="JC268" s="8">
        <f>SUMIFS('Aceite de Oliva'!JC$6:JC$257,'Aceite de Oliva'!$A$6:$A$257,"&gt;="&amp;$A268,'Aceite de Oliva'!$B$6:$B$257,"&lt;="&amp;$B268)</f>
        <v>4.13</v>
      </c>
      <c r="JD268" s="8">
        <f>SUMIFS('Aceite de Oliva'!JD$6:JD$257,'Aceite de Oliva'!$A$6:$A$257,"&gt;="&amp;$A268,'Aceite de Oliva'!$B$6:$B$257,"&lt;="&amp;$B268)</f>
        <v>5.7799999999999994</v>
      </c>
      <c r="JE268" s="8">
        <f>SUMIFS('Aceite de Oliva'!JE$6:JE$257,'Aceite de Oliva'!$A$6:$A$257,"&gt;="&amp;$A268,'Aceite de Oliva'!$B$6:$B$257,"&lt;="&amp;$B268)</f>
        <v>3.65</v>
      </c>
      <c r="JF268" s="8">
        <f>SUMIFS('Aceite de Oliva'!JF$6:JF$257,'Aceite de Oliva'!$A$6:$A$257,"&gt;="&amp;$A268,'Aceite de Oliva'!$B$6:$B$257,"&lt;="&amp;$B268)</f>
        <v>3.7</v>
      </c>
      <c r="JJ268" s="8">
        <f>SUMIFS('Aceite de Oliva'!JJ$6:JJ$257,'Aceite de Oliva'!$A$6:$A$257,"&gt;="&amp;$A268,'Aceite de Oliva'!$B$6:$B$257,"&lt;="&amp;$B268)</f>
        <v>3.02</v>
      </c>
      <c r="JK268" s="8">
        <f>SUMIFS('Aceite de Oliva'!JK$6:JK$257,'Aceite de Oliva'!$A$6:$A$257,"&gt;="&amp;$A268,'Aceite de Oliva'!$B$6:$B$257,"&lt;="&amp;$B268)</f>
        <v>2.6500000000000004</v>
      </c>
      <c r="JL268" s="8">
        <f>SUMIFS('Aceite de Oliva'!JL$6:JL$257,'Aceite de Oliva'!$A$6:$A$257,"&gt;="&amp;$A268,'Aceite de Oliva'!$B$6:$B$257,"&lt;="&amp;$B268)</f>
        <v>3.33</v>
      </c>
      <c r="JM268" s="8">
        <f>SUMIFS('Aceite de Oliva'!JM$6:JM$257,'Aceite de Oliva'!$A$6:$A$257,"&gt;="&amp;$A268,'Aceite de Oliva'!$B$6:$B$257,"&lt;="&amp;$B268)</f>
        <v>0</v>
      </c>
      <c r="JQ268" s="8">
        <f>SUMIFS('Aceite de Oliva'!JQ$6:JQ$257,'Aceite de Oliva'!$A$6:$A$257,"&gt;="&amp;$A268,'Aceite de Oliva'!$B$6:$B$257,"&lt;="&amp;$B268)</f>
        <v>2.56</v>
      </c>
      <c r="JR268" s="8">
        <f>SUMIFS('Aceite de Oliva'!JR$6:JR$257,'Aceite de Oliva'!$A$6:$A$257,"&gt;="&amp;$A268,'Aceite de Oliva'!$B$6:$B$257,"&lt;="&amp;$B268)</f>
        <v>2.8</v>
      </c>
      <c r="JS268" s="8">
        <f>SUMIFS('Aceite de Oliva'!JS$6:JS$257,'Aceite de Oliva'!$A$6:$A$257,"&gt;="&amp;$A268,'Aceite de Oliva'!$B$6:$B$257,"&lt;="&amp;$B268)</f>
        <v>2.34</v>
      </c>
      <c r="JT268" s="8">
        <f>SUMIFS('Aceite de Oliva'!JT$6:JT$257,'Aceite de Oliva'!$A$6:$A$257,"&gt;="&amp;$A268,'Aceite de Oliva'!$B$6:$B$257,"&lt;="&amp;$B268)</f>
        <v>2.7600000000000002</v>
      </c>
    </row>
    <row r="269" spans="1:280" x14ac:dyDescent="0.3">
      <c r="A269" s="14">
        <f>'TAM Aceite de Oliva'!B17</f>
        <v>2.6000000000000005</v>
      </c>
      <c r="B269" s="14">
        <f>'TAM Aceite de Oliva'!C17</f>
        <v>2.7000000000000006</v>
      </c>
      <c r="C269" s="14"/>
      <c r="D269" s="8">
        <f>SUMIFS('Aceite de Oliva'!D$6:D$257,'Aceite de Oliva'!$A$6:$A$257,"&gt;="&amp;$A269,'Aceite de Oliva'!$B$6:$B$257,"&lt;="&amp;$B269)</f>
        <v>0.35000000000000003</v>
      </c>
      <c r="E269" s="8">
        <f>SUMIFS('Aceite de Oliva'!E$6:E$257,'Aceite de Oliva'!$A$6:$A$257,"&gt;="&amp;$A269,'Aceite de Oliva'!$B$6:$B$257,"&lt;="&amp;$B269)</f>
        <v>0.78</v>
      </c>
      <c r="F269" s="8">
        <f>SUMIFS('Aceite de Oliva'!F$6:F$257,'Aceite de Oliva'!$A$6:$A$257,"&gt;="&amp;$A269,'Aceite de Oliva'!$B$6:$B$257,"&lt;="&amp;$B269)</f>
        <v>0.25</v>
      </c>
      <c r="G269" s="8">
        <f>SUMIFS('Aceite de Oliva'!G$6:G$257,'Aceite de Oliva'!$A$6:$A$257,"&gt;="&amp;$A269,'Aceite de Oliva'!$B$6:$B$257,"&lt;="&amp;$B269)</f>
        <v>0.1</v>
      </c>
      <c r="H269" s="14"/>
      <c r="I269" s="14"/>
      <c r="J269" s="14"/>
      <c r="K269" s="8">
        <f>SUMIFS('Aceite de Oliva'!K$6:K$257,'Aceite de Oliva'!$A$6:$A$257,"&gt;="&amp;$A269,'Aceite de Oliva'!$B$6:$B$257,"&lt;="&amp;$B269)</f>
        <v>0.33</v>
      </c>
      <c r="L269" s="8">
        <f>SUMIFS('Aceite de Oliva'!L$6:L$257,'Aceite de Oliva'!$A$6:$A$257,"&gt;="&amp;$A269,'Aceite de Oliva'!$B$6:$B$257,"&lt;="&amp;$B269)</f>
        <v>0</v>
      </c>
      <c r="M269" s="8">
        <f>SUMIFS('Aceite de Oliva'!M$6:M$257,'Aceite de Oliva'!$A$6:$A$257,"&gt;="&amp;$A269,'Aceite de Oliva'!$B$6:$B$257,"&lt;="&amp;$B269)</f>
        <v>0.36</v>
      </c>
      <c r="N269" s="8">
        <f>SUMIFS('Aceite de Oliva'!N$6:N$257,'Aceite de Oliva'!$A$6:$A$257,"&gt;="&amp;$A269,'Aceite de Oliva'!$B$6:$B$257,"&lt;="&amp;$B269)</f>
        <v>0</v>
      </c>
      <c r="O269" s="14"/>
      <c r="P269" s="14"/>
      <c r="Q269" s="14"/>
      <c r="R269" s="8">
        <f>SUMIFS('Aceite de Oliva'!R$6:R$257,'Aceite de Oliva'!$A$6:$A$257,"&gt;="&amp;$A269,'Aceite de Oliva'!$B$6:$B$257,"&lt;="&amp;$B269)</f>
        <v>0.46</v>
      </c>
      <c r="S269" s="8">
        <f>SUMIFS('Aceite de Oliva'!S$6:S$257,'Aceite de Oliva'!$A$6:$A$257,"&gt;="&amp;$A269,'Aceite de Oliva'!$B$6:$B$257,"&lt;="&amp;$B269)</f>
        <v>0</v>
      </c>
      <c r="T269" s="8">
        <f>SUMIFS('Aceite de Oliva'!T$6:T$257,'Aceite de Oliva'!$A$6:$A$257,"&gt;="&amp;$A269,'Aceite de Oliva'!$B$6:$B$257,"&lt;="&amp;$B269)</f>
        <v>0.64</v>
      </c>
      <c r="U269" s="8">
        <f>SUMIFS('Aceite de Oliva'!U$6:U$257,'Aceite de Oliva'!$A$6:$A$257,"&gt;="&amp;$A269,'Aceite de Oliva'!$B$6:$B$257,"&lt;="&amp;$B269)</f>
        <v>0</v>
      </c>
      <c r="V269" s="14"/>
      <c r="W269" s="14"/>
      <c r="X269" s="14"/>
      <c r="Y269" s="8">
        <f>SUMIFS('Aceite de Oliva'!Y$6:Y$257,'Aceite de Oliva'!$A$6:$A$257,"&gt;="&amp;$A269,'Aceite de Oliva'!$B$6:$B$257,"&lt;="&amp;$B269)</f>
        <v>0.42</v>
      </c>
      <c r="Z269" s="8">
        <f>SUMIFS('Aceite de Oliva'!Z$6:Z$257,'Aceite de Oliva'!$A$6:$A$257,"&gt;="&amp;$A269,'Aceite de Oliva'!$B$6:$B$257,"&lt;="&amp;$B269)</f>
        <v>0</v>
      </c>
      <c r="AA269" s="8">
        <f>SUMIFS('Aceite de Oliva'!AA$6:AA$257,'Aceite de Oliva'!$A$6:$A$257,"&gt;="&amp;$A269,'Aceite de Oliva'!$B$6:$B$257,"&lt;="&amp;$B269)</f>
        <v>0.37</v>
      </c>
      <c r="AB269" s="8">
        <f>SUMIFS('Aceite de Oliva'!AB$6:AB$257,'Aceite de Oliva'!$A$6:$A$257,"&gt;="&amp;$A269,'Aceite de Oliva'!$B$6:$B$257,"&lt;="&amp;$B269)</f>
        <v>0.36</v>
      </c>
      <c r="AC269" s="14"/>
      <c r="AD269" s="14"/>
      <c r="AE269" s="14"/>
      <c r="AF269" s="8">
        <f>SUMIFS('Aceite de Oliva'!AF$6:AF$257,'Aceite de Oliva'!$A$6:$A$257,"&gt;="&amp;$A269,'Aceite de Oliva'!$B$6:$B$257,"&lt;="&amp;$B269)</f>
        <v>0.63</v>
      </c>
      <c r="AG269" s="8">
        <f>SUMIFS('Aceite de Oliva'!AG$6:AG$257,'Aceite de Oliva'!$A$6:$A$257,"&gt;="&amp;$A269,'Aceite de Oliva'!$B$6:$B$257,"&lt;="&amp;$B269)</f>
        <v>1.0900000000000001</v>
      </c>
      <c r="AH269" s="8">
        <f>SUMIFS('Aceite de Oliva'!AH$6:AH$257,'Aceite de Oliva'!$A$6:$A$257,"&gt;="&amp;$A269,'Aceite de Oliva'!$B$6:$B$257,"&lt;="&amp;$B269)</f>
        <v>0.81</v>
      </c>
      <c r="AI269" s="8">
        <f>SUMIFS('Aceite de Oliva'!AI$6:AI$257,'Aceite de Oliva'!$A$6:$A$257,"&gt;="&amp;$A269,'Aceite de Oliva'!$B$6:$B$257,"&lt;="&amp;$B269)</f>
        <v>7.0000000000000007E-2</v>
      </c>
      <c r="AJ269" s="14"/>
      <c r="AK269" s="14"/>
      <c r="AL269" s="14"/>
      <c r="AM269" s="8">
        <f>SUMIFS('Aceite de Oliva'!AM$6:AM$257,'Aceite de Oliva'!$A$6:$A$257,"&gt;="&amp;$A269,'Aceite de Oliva'!$B$6:$B$257,"&lt;="&amp;$B269)</f>
        <v>0.11000000000000001</v>
      </c>
      <c r="AN269" s="8">
        <f>SUMIFS('Aceite de Oliva'!AN$6:AN$257,'Aceite de Oliva'!$A$6:$A$257,"&gt;="&amp;$A269,'Aceite de Oliva'!$B$6:$B$257,"&lt;="&amp;$B269)</f>
        <v>0</v>
      </c>
      <c r="AO269" s="8">
        <f>SUMIFS('Aceite de Oliva'!AO$6:AO$257,'Aceite de Oliva'!$A$6:$A$257,"&gt;="&amp;$A269,'Aceite de Oliva'!$B$6:$B$257,"&lt;="&amp;$B269)</f>
        <v>0.17</v>
      </c>
      <c r="AP269" s="8">
        <f>SUMIFS('Aceite de Oliva'!AP$6:AP$257,'Aceite de Oliva'!$A$6:$A$257,"&gt;="&amp;$A269,'Aceite de Oliva'!$B$6:$B$257,"&lt;="&amp;$B269)</f>
        <v>0.14000000000000001</v>
      </c>
      <c r="AQ269" s="14"/>
      <c r="AR269" s="14"/>
      <c r="AT269" s="8">
        <f>SUMIFS('Aceite de Oliva'!AT$6:AT$257,'Aceite de Oliva'!$A$6:$A$257,"&gt;="&amp;$A269,'Aceite de Oliva'!$B$6:$B$257,"&lt;="&amp;$B269)</f>
        <v>0.48</v>
      </c>
      <c r="AU269" s="8">
        <f>SUMIFS('Aceite de Oliva'!AU$6:AU$257,'Aceite de Oliva'!$A$6:$A$257,"&gt;="&amp;$A269,'Aceite de Oliva'!$B$6:$B$257,"&lt;="&amp;$B269)</f>
        <v>0.23</v>
      </c>
      <c r="AV269" s="8">
        <f>SUMIFS('Aceite de Oliva'!AV$6:AV$257,'Aceite de Oliva'!$A$6:$A$257,"&gt;="&amp;$A269,'Aceite de Oliva'!$B$6:$B$257,"&lt;="&amp;$B269)</f>
        <v>0.94</v>
      </c>
      <c r="AW269" s="8">
        <f>SUMIFS('Aceite de Oliva'!AW$6:AW$257,'Aceite de Oliva'!$A$6:$A$257,"&gt;="&amp;$A269,'Aceite de Oliva'!$B$6:$B$257,"&lt;="&amp;$B269)</f>
        <v>0</v>
      </c>
      <c r="BA269" s="8">
        <f>SUMIFS('Aceite de Oliva'!BA$6:BA$257,'Aceite de Oliva'!$A$6:$A$257,"&gt;="&amp;A269,'Aceite de Oliva'!$B$6:$B$257,"&lt;="&amp;B269)</f>
        <v>0.15</v>
      </c>
      <c r="BB269" s="8">
        <f>SUMIFS('Aceite de Oliva'!BB$6:BB$257,'Aceite de Oliva'!$A$6:$A$257,"&gt;="&amp;$A269,'Aceite de Oliva'!$B$6:$B$257,"&lt;="&amp;$B269)</f>
        <v>0.22</v>
      </c>
      <c r="BC269" s="8">
        <f>SUMIFS('Aceite de Oliva'!BC$6:BC$257,'Aceite de Oliva'!$A$6:$A$257,"&gt;="&amp;$A269,'Aceite de Oliva'!$B$6:$B$257,"&lt;="&amp;$B269)</f>
        <v>0.22</v>
      </c>
      <c r="BD269" s="8">
        <f>SUMIFS('Aceite de Oliva'!BD$6:BD$257,'Aceite de Oliva'!$A$6:$A$257,"&gt;="&amp;$A269,'Aceite de Oliva'!$B$6:$B$257,"&lt;="&amp;$B269)</f>
        <v>0</v>
      </c>
      <c r="BE269" s="5"/>
      <c r="BH269" s="8">
        <f>SUMIFS('Aceite de Oliva'!BH$6:BH$257,'Aceite de Oliva'!$A$6:$A$257,"&gt;="&amp;$A269,'Aceite de Oliva'!$B$6:$B$257,"&lt;="&amp;$B269)</f>
        <v>0.58000000000000007</v>
      </c>
      <c r="BI269" s="8">
        <f>SUMIFS('Aceite de Oliva'!BI$6:BI$257,'Aceite de Oliva'!$A$6:$A$257,"&gt;="&amp;$A269,'Aceite de Oliva'!$B$6:$B$257,"&lt;="&amp;$B269)</f>
        <v>0.23</v>
      </c>
      <c r="BJ269" s="8">
        <f>SUMIFS('Aceite de Oliva'!BJ$6:BJ$257,'Aceite de Oliva'!$A$6:$A$257,"&gt;="&amp;$A269,'Aceite de Oliva'!$B$6:$B$257,"&lt;="&amp;$B269)</f>
        <v>1.1000000000000001</v>
      </c>
      <c r="BK269" s="8">
        <f>SUMIFS('Aceite de Oliva'!BK$6:BK$257,'Aceite de Oliva'!$A$6:$A$257,"&gt;="&amp;$A269,'Aceite de Oliva'!$B$6:$B$257,"&lt;="&amp;$B269)</f>
        <v>0</v>
      </c>
      <c r="BO269" s="8">
        <f>SUMIFS('Aceite de Oliva'!BO$6:BO$257,'Aceite de Oliva'!$A$6:$A$257,"&gt;="&amp;$A269,'Aceite de Oliva'!$B$6:$B$257,"&lt;="&amp;$B269)</f>
        <v>0.3</v>
      </c>
      <c r="BP269" s="8">
        <f>SUMIFS('Aceite de Oliva'!BP$6:BP$257,'Aceite de Oliva'!$A$6:$A$257,"&gt;="&amp;$A269,'Aceite de Oliva'!$B$6:$B$257,"&lt;="&amp;$B269)</f>
        <v>0.41000000000000003</v>
      </c>
      <c r="BQ269" s="8">
        <f>SUMIFS('Aceite de Oliva'!BQ$6:BQ$257,'Aceite de Oliva'!$A$6:$A$257,"&gt;="&amp;$A269,'Aceite de Oliva'!$B$6:$B$257,"&lt;="&amp;$B269)</f>
        <v>0.47</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0</v>
      </c>
      <c r="BX269" s="8">
        <f>SUMIFS('Aceite de Oliva'!BX$6:BX$257,'Aceite de Oliva'!$A$6:$A$257,"&gt;="&amp;$A269,'Aceite de Oliva'!$B$6:$B$257,"&lt;="&amp;$B269)</f>
        <v>0.53</v>
      </c>
      <c r="BY269" s="8">
        <f>SUMIFS('Aceite de Oliva'!BY$6:BY$257,'Aceite de Oliva'!$A$6:$A$257,"&gt;="&amp;$A269,'Aceite de Oliva'!$B$6:$B$257,"&lt;="&amp;$B269)</f>
        <v>0</v>
      </c>
      <c r="CC269" s="8">
        <f>SUMIFS('Aceite de Oliva'!CC$6:CC$257,'Aceite de Oliva'!$A$6:$A$257,"&gt;="&amp;$A269,'Aceite de Oliva'!$B$6:$B$257,"&lt;="&amp;$B269)</f>
        <v>0.4</v>
      </c>
      <c r="CD269" s="8">
        <f>SUMIFS('Aceite de Oliva'!CD$6:CD$257,'Aceite de Oliva'!$A$6:$A$257,"&gt;="&amp;$A269,'Aceite de Oliva'!$B$6:$B$257,"&lt;="&amp;$B269)</f>
        <v>0.21</v>
      </c>
      <c r="CE269" s="8">
        <f>SUMIFS('Aceite de Oliva'!CE$6:CE$257,'Aceite de Oliva'!$A$6:$A$257,"&gt;="&amp;$A269,'Aceite de Oliva'!$B$6:$B$257,"&lt;="&amp;$B269)</f>
        <v>0.38</v>
      </c>
      <c r="CF269" s="8">
        <f>SUMIFS('Aceite de Oliva'!CF$6:CF$257,'Aceite de Oliva'!$A$6:$A$257,"&gt;="&amp;$A269,'Aceite de Oliva'!$B$6:$B$257,"&lt;="&amp;$B269)</f>
        <v>0</v>
      </c>
      <c r="CJ269" s="8">
        <f>SUMIFS('Aceite de Oliva'!CJ$6:CJ$257,'Aceite de Oliva'!$A$6:$A$257,"&gt;="&amp;$A269,'Aceite de Oliva'!$B$6:$B$257,"&lt;="&amp;$B269)</f>
        <v>0.59</v>
      </c>
      <c r="CK269" s="8">
        <f>SUMIFS('Aceite de Oliva'!CK$6:CK$257,'Aceite de Oliva'!$A$6:$A$257,"&gt;="&amp;$A269,'Aceite de Oliva'!$B$6:$B$257,"&lt;="&amp;$B269)</f>
        <v>2.52</v>
      </c>
      <c r="CL269" s="8">
        <f>SUMIFS('Aceite de Oliva'!CL$6:CL$257,'Aceite de Oliva'!$A$6:$A$257,"&gt;="&amp;$A269,'Aceite de Oliva'!$B$6:$B$257,"&lt;="&amp;$B269)</f>
        <v>0.19</v>
      </c>
      <c r="CM269" s="8">
        <f>SUMIFS('Aceite de Oliva'!CM$6:CM$257,'Aceite de Oliva'!$A$6:$A$257,"&gt;="&amp;$A269,'Aceite de Oliva'!$B$6:$B$257,"&lt;="&amp;$B269)</f>
        <v>0</v>
      </c>
      <c r="CQ269" s="8">
        <f>SUMIFS('Aceite de Oliva'!CQ$6:CQ$257,'Aceite de Oliva'!$A$6:$A$257,"&gt;="&amp;$A269,'Aceite de Oliva'!$B$6:$B$257,"&lt;="&amp;$B269)</f>
        <v>0.65</v>
      </c>
      <c r="CR269" s="8">
        <f>SUMIFS('Aceite de Oliva'!CR$6:CR$257,'Aceite de Oliva'!$A$6:$A$257,"&gt;="&amp;$A269,'Aceite de Oliva'!$B$6:$B$257,"&lt;="&amp;$B269)</f>
        <v>2.2400000000000002</v>
      </c>
      <c r="CS269" s="8">
        <f>SUMIFS('Aceite de Oliva'!CS$6:CS$257,'Aceite de Oliva'!$A$6:$A$257,"&gt;="&amp;$A269,'Aceite de Oliva'!$B$6:$B$257,"&lt;="&amp;$B269)</f>
        <v>0.3</v>
      </c>
      <c r="CT269" s="8">
        <f>SUMIFS('Aceite de Oliva'!CT$6:CT$257,'Aceite de Oliva'!$A$6:$A$257,"&gt;="&amp;$A269,'Aceite de Oliva'!$B$6:$B$257,"&lt;="&amp;$B269)</f>
        <v>0</v>
      </c>
      <c r="CX269" s="8">
        <f>SUMIFS('Aceite de Oliva'!CX$6:CX$257,'Aceite de Oliva'!$A$6:$A$257,"&gt;="&amp;$A269,'Aceite de Oliva'!$B$6:$B$257,"&lt;="&amp;$B269)</f>
        <v>1.58</v>
      </c>
      <c r="CY269" s="8">
        <f>SUMIFS('Aceite de Oliva'!CY$6:CY$257,'Aceite de Oliva'!$A$6:$A$257,"&gt;="&amp;$A269,'Aceite de Oliva'!$B$6:$B$257,"&lt;="&amp;$B269)</f>
        <v>7.85</v>
      </c>
      <c r="CZ269" s="8">
        <f>SUMIFS('Aceite de Oliva'!CZ$6:CZ$257,'Aceite de Oliva'!$A$6:$A$257,"&gt;="&amp;$A269,'Aceite de Oliva'!$B$6:$B$257,"&lt;="&amp;$B269)</f>
        <v>0.2</v>
      </c>
      <c r="DA269" s="8">
        <f>SUMIFS('Aceite de Oliva'!DA$6:DA$257,'Aceite de Oliva'!$A$6:$A$257,"&gt;="&amp;$A269,'Aceite de Oliva'!$B$6:$B$257,"&lt;="&amp;$B269)</f>
        <v>0.1</v>
      </c>
      <c r="DE269" s="8">
        <f>SUMIFS('Aceite de Oliva'!DE$6:DE$257,'Aceite de Oliva'!$A$6:$A$257,"&gt;="&amp;$A269,'Aceite de Oliva'!$B$6:$B$257,"&lt;="&amp;$B269)</f>
        <v>3.54</v>
      </c>
      <c r="DF269" s="8">
        <f>SUMIFS('Aceite de Oliva'!DF$6:DF$257,'Aceite de Oliva'!$A$6:$A$257,"&gt;="&amp;$A269,'Aceite de Oliva'!$B$6:$B$257,"&lt;="&amp;$B269)</f>
        <v>14.45</v>
      </c>
      <c r="DG269" s="8">
        <f>SUMIFS('Aceite de Oliva'!DG$6:DG$257,'Aceite de Oliva'!$A$6:$A$257,"&gt;="&amp;$A269,'Aceite de Oliva'!$B$6:$B$257,"&lt;="&amp;$B269)</f>
        <v>0.35</v>
      </c>
      <c r="DH269" s="8">
        <f>SUMIFS('Aceite de Oliva'!DH$6:DH$257,'Aceite de Oliva'!$A$6:$A$257,"&gt;="&amp;$A269,'Aceite de Oliva'!$B$6:$B$257,"&lt;="&amp;$B269)</f>
        <v>0</v>
      </c>
      <c r="DL269" s="8">
        <f>SUMIFS('Aceite de Oliva'!DL$6:DL$257,'Aceite de Oliva'!$A$6:$A$257,"&gt;="&amp;$A269,'Aceite de Oliva'!$B$6:$B$257,"&lt;="&amp;$B269)</f>
        <v>3.22</v>
      </c>
      <c r="DM269" s="8">
        <f>SUMIFS('Aceite de Oliva'!DM$6:DM$257,'Aceite de Oliva'!$A$6:$A$257,"&gt;="&amp;$A269,'Aceite de Oliva'!$B$6:$B$257,"&lt;="&amp;$B269)</f>
        <v>12.33</v>
      </c>
      <c r="DN269" s="8">
        <f>SUMIFS('Aceite de Oliva'!DN$6:DN$257,'Aceite de Oliva'!$A$6:$A$257,"&gt;="&amp;$A269,'Aceite de Oliva'!$B$6:$B$257,"&lt;="&amp;$B269)</f>
        <v>1.25</v>
      </c>
      <c r="DO269" s="8">
        <f>SUMIFS('Aceite de Oliva'!DO$6:DO$257,'Aceite de Oliva'!$A$6:$A$257,"&gt;="&amp;$A269,'Aceite de Oliva'!$B$6:$B$257,"&lt;="&amp;$B269)</f>
        <v>0.71</v>
      </c>
      <c r="DS269" s="8">
        <f>SUMIFS('Aceite de Oliva'!DS$6:DS$257,'Aceite de Oliva'!$A$6:$A$257,"&gt;="&amp;$A269,'Aceite de Oliva'!$B$6:$B$257,"&lt;="&amp;$B269)</f>
        <v>4.6500000000000004</v>
      </c>
      <c r="DT269" s="8">
        <f>SUMIFS('Aceite de Oliva'!DT$6:DT$257,'Aceite de Oliva'!$A$6:$A$257,"&gt;="&amp;$A269,'Aceite de Oliva'!$B$6:$B$257,"&lt;="&amp;$B269)</f>
        <v>5.76</v>
      </c>
      <c r="DU269" s="8">
        <f>SUMIFS('Aceite de Oliva'!DU$6:DU$257,'Aceite de Oliva'!$A$6:$A$257,"&gt;="&amp;$A269,'Aceite de Oliva'!$B$6:$B$257,"&lt;="&amp;$B269)</f>
        <v>3.03</v>
      </c>
      <c r="DV269" s="8">
        <f>SUMIFS('Aceite de Oliva'!DV$6:DV$257,'Aceite de Oliva'!$A$6:$A$257,"&gt;="&amp;$A269,'Aceite de Oliva'!$B$6:$B$257,"&lt;="&amp;$B269)</f>
        <v>8.06</v>
      </c>
      <c r="DZ269" s="8">
        <f>SUMIFS('Aceite de Oliva'!DZ$6:DZ$257,'Aceite de Oliva'!$A$6:$A$257,"&gt;="&amp;$A269,'Aceite de Oliva'!$B$6:$B$257,"&lt;="&amp;$B269)</f>
        <v>3.9299999999999997</v>
      </c>
      <c r="EA269" s="8">
        <f>SUMIFS('Aceite de Oliva'!EA$6:EA$257,'Aceite de Oliva'!$A$6:$A$257,"&gt;="&amp;$A269,'Aceite de Oliva'!$B$6:$B$257,"&lt;="&amp;$B269)</f>
        <v>6.12</v>
      </c>
      <c r="EB269" s="8">
        <f>SUMIFS('Aceite de Oliva'!EB$6:EB$257,'Aceite de Oliva'!$A$6:$A$257,"&gt;="&amp;$A269,'Aceite de Oliva'!$B$6:$B$257,"&lt;="&amp;$B269)</f>
        <v>3.6</v>
      </c>
      <c r="EC269" s="8">
        <f>SUMIFS('Aceite de Oliva'!EC$6:EC$257,'Aceite de Oliva'!$A$6:$A$257,"&gt;="&amp;$A269,'Aceite de Oliva'!$B$6:$B$257,"&lt;="&amp;$B269)</f>
        <v>3.95</v>
      </c>
      <c r="EG269" s="8">
        <f>SUMIFS('Aceite de Oliva'!EG$6:EG$257,'Aceite de Oliva'!$A$6:$A$257,"&gt;="&amp;$A269,'Aceite de Oliva'!$B$6:$B$257,"&lt;="&amp;$B269)</f>
        <v>2.23</v>
      </c>
      <c r="EH269" s="8">
        <f>SUMIFS('Aceite de Oliva'!EH$6:EH$257,'Aceite de Oliva'!$A$6:$A$257,"&gt;="&amp;$A269,'Aceite de Oliva'!$B$6:$B$257,"&lt;="&amp;$B269)</f>
        <v>5.09</v>
      </c>
      <c r="EI269" s="8">
        <f>SUMIFS('Aceite de Oliva'!EI$6:EI$257,'Aceite de Oliva'!$A$6:$A$257,"&gt;="&amp;$A269,'Aceite de Oliva'!$B$6:$B$257,"&lt;="&amp;$B269)</f>
        <v>1.18</v>
      </c>
      <c r="EJ269" s="8">
        <f>SUMIFS('Aceite de Oliva'!EJ$6:EJ$257,'Aceite de Oliva'!$A$6:$A$257,"&gt;="&amp;$A269,'Aceite de Oliva'!$B$6:$B$257,"&lt;="&amp;$B269)</f>
        <v>1.25</v>
      </c>
      <c r="EN269" s="8">
        <f>SUMIFS('Aceite de Oliva'!EN$6:EN$257,'Aceite de Oliva'!$A$6:$A$257,"&gt;="&amp;$A269,'Aceite de Oliva'!$B$6:$B$257,"&lt;="&amp;$B269)</f>
        <v>1.4700000000000002</v>
      </c>
      <c r="EO269" s="8">
        <f>SUMIFS('Aceite de Oliva'!EO$6:EO$257,'Aceite de Oliva'!$A$6:$A$257,"&gt;="&amp;$A269,'Aceite de Oliva'!$B$6:$B$257,"&lt;="&amp;$B269)</f>
        <v>3.83</v>
      </c>
      <c r="EP269" s="8">
        <f>SUMIFS('Aceite de Oliva'!EP$6:EP$257,'Aceite de Oliva'!$A$6:$A$257,"&gt;="&amp;$A269,'Aceite de Oliva'!$B$6:$B$257,"&lt;="&amp;$B269)</f>
        <v>0.69000000000000006</v>
      </c>
      <c r="EQ269" s="8">
        <f>SUMIFS('Aceite de Oliva'!EQ$6:EQ$257,'Aceite de Oliva'!$A$6:$A$257,"&gt;="&amp;$A269,'Aceite de Oliva'!$B$6:$B$257,"&lt;="&amp;$B269)</f>
        <v>2.17</v>
      </c>
      <c r="EU269" s="8">
        <f>SUMIFS('Aceite de Oliva'!EU$6:EU$257,'Aceite de Oliva'!$A$6:$A$257,"&gt;="&amp;$A269,'Aceite de Oliva'!$B$6:$B$257,"&lt;="&amp;$B269)</f>
        <v>1.85</v>
      </c>
      <c r="EV269" s="8">
        <f>SUMIFS('Aceite de Oliva'!EV$6:EV$257,'Aceite de Oliva'!$A$6:$A$257,"&gt;="&amp;$A269,'Aceite de Oliva'!$B$6:$B$257,"&lt;="&amp;$B269)</f>
        <v>2.25</v>
      </c>
      <c r="EW269" s="8">
        <f>SUMIFS('Aceite de Oliva'!EW$6:EW$257,'Aceite de Oliva'!$A$6:$A$257,"&gt;="&amp;$A269,'Aceite de Oliva'!$B$6:$B$257,"&lt;="&amp;$B269)</f>
        <v>2.1</v>
      </c>
      <c r="EX269" s="8">
        <f>SUMIFS('Aceite de Oliva'!EX$6:EX$257,'Aceite de Oliva'!$A$6:$A$257,"&gt;="&amp;$A269,'Aceite de Oliva'!$B$6:$B$257,"&lt;="&amp;$B269)</f>
        <v>0.37</v>
      </c>
      <c r="FB269" s="8">
        <f>SUMIFS('Aceite de Oliva'!FB$6:FB$257,'Aceite de Oliva'!$A$6:$A$257,"&gt;="&amp;$A269,'Aceite de Oliva'!$B$6:$B$257,"&lt;="&amp;$B269)</f>
        <v>6.0500000000000007</v>
      </c>
      <c r="FC269" s="8">
        <f>SUMIFS('Aceite de Oliva'!FC$6:FC$257,'Aceite de Oliva'!$A$6:$A$257,"&gt;="&amp;$A269,'Aceite de Oliva'!$B$6:$B$257,"&lt;="&amp;$B269)</f>
        <v>4.53</v>
      </c>
      <c r="FD269" s="8">
        <f>SUMIFS('Aceite de Oliva'!FD$6:FD$257,'Aceite de Oliva'!$A$6:$A$257,"&gt;="&amp;$A269,'Aceite de Oliva'!$B$6:$B$257,"&lt;="&amp;$B269)</f>
        <v>7.33</v>
      </c>
      <c r="FE269" s="8">
        <f>SUMIFS('Aceite de Oliva'!FE$6:FE$257,'Aceite de Oliva'!$A$6:$A$257,"&gt;="&amp;$A269,'Aceite de Oliva'!$B$6:$B$257,"&lt;="&amp;$B269)</f>
        <v>1.95</v>
      </c>
      <c r="FI269" s="8">
        <f>SUMIFS('Aceite de Oliva'!FI$6:FI$257,'Aceite de Oliva'!$A$6:$A$257,"&gt;="&amp;$A269,'Aceite de Oliva'!$B$6:$B$257,"&lt;="&amp;$B269)</f>
        <v>6.62</v>
      </c>
      <c r="FJ269" s="8">
        <f>SUMIFS('Aceite de Oliva'!FJ$6:FJ$257,'Aceite de Oliva'!$A$6:$A$257,"&gt;="&amp;$A269,'Aceite de Oliva'!$B$6:$B$257,"&lt;="&amp;$B269)</f>
        <v>7.69</v>
      </c>
      <c r="FK269" s="8">
        <f>SUMIFS('Aceite de Oliva'!FK$6:FK$257,'Aceite de Oliva'!$A$6:$A$257,"&gt;="&amp;$A269,'Aceite de Oliva'!$B$6:$B$257,"&lt;="&amp;$B269)</f>
        <v>6.41</v>
      </c>
      <c r="FL269" s="8">
        <f>SUMIFS('Aceite de Oliva'!FL$6:FL$257,'Aceite de Oliva'!$A$6:$A$257,"&gt;="&amp;$A269,'Aceite de Oliva'!$B$6:$B$257,"&lt;="&amp;$B269)</f>
        <v>5.74</v>
      </c>
      <c r="FP269" s="8">
        <f>SUMIFS('Aceite de Oliva'!FP$6:FP$257,'Aceite de Oliva'!$A$6:$A$257,"&gt;="&amp;$A269,'Aceite de Oliva'!$B$6:$B$257,"&lt;="&amp;$B269)</f>
        <v>20.010000000000002</v>
      </c>
      <c r="FQ269" s="8">
        <f>SUMIFS('Aceite de Oliva'!FQ$6:FQ$257,'Aceite de Oliva'!$A$6:$A$257,"&gt;="&amp;$A269,'Aceite de Oliva'!$B$6:$B$257,"&lt;="&amp;$B269)</f>
        <v>12.23</v>
      </c>
      <c r="FR269" s="8">
        <f>SUMIFS('Aceite de Oliva'!FR$6:FR$257,'Aceite de Oliva'!$A$6:$A$257,"&gt;="&amp;$A269,'Aceite de Oliva'!$B$6:$B$257,"&lt;="&amp;$B269)</f>
        <v>25.23</v>
      </c>
      <c r="FS269" s="8">
        <f>SUMIFS('Aceite de Oliva'!FS$6:FS$257,'Aceite de Oliva'!$A$6:$A$257,"&gt;="&amp;$A269,'Aceite de Oliva'!$B$6:$B$257,"&lt;="&amp;$B269)</f>
        <v>12.930000000000001</v>
      </c>
      <c r="FW269" s="8">
        <f>SUMIFS('Aceite de Oliva'!FW$6:FW$257,'Aceite de Oliva'!$A$6:$A$257,"&gt;="&amp;$A269,'Aceite de Oliva'!$B$6:$B$257,"&lt;="&amp;$B269)</f>
        <v>39.96</v>
      </c>
      <c r="FX269" s="8">
        <f>SUMIFS('Aceite de Oliva'!FX$6:FX$257,'Aceite de Oliva'!$A$6:$A$257,"&gt;="&amp;$A269,'Aceite de Oliva'!$B$6:$B$257,"&lt;="&amp;$B269)</f>
        <v>23.810000000000002</v>
      </c>
      <c r="FY269" s="8">
        <f>SUMIFS('Aceite de Oliva'!FY$6:FY$257,'Aceite de Oliva'!$A$6:$A$257,"&gt;="&amp;$A269,'Aceite de Oliva'!$B$6:$B$257,"&lt;="&amp;$B269)</f>
        <v>45.19</v>
      </c>
      <c r="FZ269" s="8">
        <f>SUMIFS('Aceite de Oliva'!FZ$6:FZ$257,'Aceite de Oliva'!$A$6:$A$257,"&gt;="&amp;$A269,'Aceite de Oliva'!$B$6:$B$257,"&lt;="&amp;$B269)</f>
        <v>46.67</v>
      </c>
      <c r="GD269" s="8">
        <f>SUMIFS('Aceite de Oliva'!GD$6:GD$257,'Aceite de Oliva'!$A$6:$A$257,"&gt;="&amp;$A269,'Aceite de Oliva'!$B$6:$B$257,"&lt;="&amp;$B269)</f>
        <v>43.72</v>
      </c>
      <c r="GE269" s="8">
        <f>SUMIFS('Aceite de Oliva'!GE$6:GE$257,'Aceite de Oliva'!$A$6:$A$257,"&gt;="&amp;$A269,'Aceite de Oliva'!$B$6:$B$257,"&lt;="&amp;$B269)</f>
        <v>27.810000000000002</v>
      </c>
      <c r="GF269" s="8">
        <f>SUMIFS('Aceite de Oliva'!GF$6:GF$257,'Aceite de Oliva'!$A$6:$A$257,"&gt;="&amp;$A269,'Aceite de Oliva'!$B$6:$B$257,"&lt;="&amp;$B269)</f>
        <v>46.61</v>
      </c>
      <c r="GG269" s="8">
        <f>SUMIFS('Aceite de Oliva'!GG$6:GG$257,'Aceite de Oliva'!$A$6:$A$257,"&gt;="&amp;$A269,'Aceite de Oliva'!$B$6:$B$257,"&lt;="&amp;$B269)</f>
        <v>61.21</v>
      </c>
      <c r="GK269" s="8">
        <f>SUMIFS('Aceite de Oliva'!GK$6:GK$257,'Aceite de Oliva'!$A$6:$A$257,"&gt;="&amp;$A269,'Aceite de Oliva'!$B$6:$B$257,"&lt;="&amp;$B269)</f>
        <v>40.74</v>
      </c>
      <c r="GL269" s="8">
        <f>SUMIFS('Aceite de Oliva'!GL$6:GL$257,'Aceite de Oliva'!$A$6:$A$257,"&gt;="&amp;$A269,'Aceite de Oliva'!$B$6:$B$257,"&lt;="&amp;$B269)</f>
        <v>27.34</v>
      </c>
      <c r="GM269" s="8">
        <f>SUMIFS('Aceite de Oliva'!GM$6:GM$257,'Aceite de Oliva'!$A$6:$A$257,"&gt;="&amp;$A269,'Aceite de Oliva'!$B$6:$B$257,"&lt;="&amp;$B269)</f>
        <v>44.59</v>
      </c>
      <c r="GN269" s="8">
        <f>SUMIFS('Aceite de Oliva'!GN$6:GN$257,'Aceite de Oliva'!$A$6:$A$257,"&gt;="&amp;$A269,'Aceite de Oliva'!$B$6:$B$257,"&lt;="&amp;$B269)</f>
        <v>47.96</v>
      </c>
      <c r="GR269" s="8">
        <f>SUMIFS('Aceite de Oliva'!GR$6:GR$257,'Aceite de Oliva'!$A$6:$A$257,"&gt;="&amp;$A269,'Aceite de Oliva'!$B$6:$B$257,"&lt;="&amp;$B269)</f>
        <v>36.349999999999994</v>
      </c>
      <c r="GS269" s="8">
        <f>SUMIFS('Aceite de Oliva'!GS$6:GS$257,'Aceite de Oliva'!$A$6:$A$257,"&gt;="&amp;$A269,'Aceite de Oliva'!$B$6:$B$257,"&lt;="&amp;$B269)</f>
        <v>17.11</v>
      </c>
      <c r="GT269" s="8">
        <f>SUMIFS('Aceite de Oliva'!GT$6:GT$257,'Aceite de Oliva'!$A$6:$A$257,"&gt;="&amp;$A269,'Aceite de Oliva'!$B$6:$B$257,"&lt;="&amp;$B269)</f>
        <v>38.75</v>
      </c>
      <c r="GU269" s="8">
        <f>SUMIFS('Aceite de Oliva'!GU$6:GU$257,'Aceite de Oliva'!$A$6:$A$257,"&gt;="&amp;$A269,'Aceite de Oliva'!$B$6:$B$257,"&lt;="&amp;$B269)</f>
        <v>57.28</v>
      </c>
      <c r="GY269" s="8">
        <f>SUMIFS('Aceite de Oliva'!GY$6:GY$257,'Aceite de Oliva'!$A$6:$A$257,"&gt;="&amp;$A269,'Aceite de Oliva'!$B$6:$B$257,"&lt;="&amp;$B269)</f>
        <v>31.169999999999998</v>
      </c>
      <c r="GZ269" s="8">
        <f>SUMIFS('Aceite de Oliva'!GZ$6:GZ$257,'Aceite de Oliva'!$A$6:$A$257,"&gt;="&amp;$A269,'Aceite de Oliva'!$B$6:$B$257,"&lt;="&amp;$B269)</f>
        <v>6.98</v>
      </c>
      <c r="HA269" s="8">
        <f>SUMIFS('Aceite de Oliva'!HA$6:HA$257,'Aceite de Oliva'!$A$6:$A$257,"&gt;="&amp;$A269,'Aceite de Oliva'!$B$6:$B$257,"&lt;="&amp;$B269)</f>
        <v>35.42</v>
      </c>
      <c r="HB269" s="8">
        <f>SUMIFS('Aceite de Oliva'!HB$6:HB$257,'Aceite de Oliva'!$A$6:$A$257,"&gt;="&amp;$A269,'Aceite de Oliva'!$B$6:$B$257,"&lt;="&amp;$B269)</f>
        <v>48.83</v>
      </c>
      <c r="HF269" s="8">
        <f>SUMIFS('Aceite de Oliva'!HF$6:HF$257,'Aceite de Oliva'!$A$6:$A$257,"&gt;="&amp;$A269,'Aceite de Oliva'!$B$6:$B$257,"&lt;="&amp;$B269)</f>
        <v>30.39</v>
      </c>
      <c r="HG269" s="8">
        <f>SUMIFS('Aceite de Oliva'!HG$6:HG$257,'Aceite de Oliva'!$A$6:$A$257,"&gt;="&amp;$A269,'Aceite de Oliva'!$B$6:$B$257,"&lt;="&amp;$B269)</f>
        <v>8.59</v>
      </c>
      <c r="HH269" s="8">
        <f>SUMIFS('Aceite de Oliva'!HH$6:HH$257,'Aceite de Oliva'!$A$6:$A$257,"&gt;="&amp;$A269,'Aceite de Oliva'!$B$6:$B$257,"&lt;="&amp;$B269)</f>
        <v>31.29</v>
      </c>
      <c r="HI269" s="8">
        <f>SUMIFS('Aceite de Oliva'!HI$6:HI$257,'Aceite de Oliva'!$A$6:$A$257,"&gt;="&amp;$A269,'Aceite de Oliva'!$B$6:$B$257,"&lt;="&amp;$B269)</f>
        <v>52.96</v>
      </c>
      <c r="HM269" s="8">
        <f>SUMIFS('Aceite de Oliva'!HM$6:HM$257,'Aceite de Oliva'!$A$6:$A$257,"&gt;="&amp;$A269,'Aceite de Oliva'!$B$6:$B$257,"&lt;="&amp;$B269)</f>
        <v>14.63</v>
      </c>
      <c r="HN269" s="8">
        <f>SUMIFS('Aceite de Oliva'!HN$6:HN$257,'Aceite de Oliva'!$A$6:$A$257,"&gt;="&amp;$A269,'Aceite de Oliva'!$B$6:$B$257,"&lt;="&amp;$B269)</f>
        <v>15.36</v>
      </c>
      <c r="HO269" s="8">
        <f>SUMIFS('Aceite de Oliva'!HO$6:HO$257,'Aceite de Oliva'!$A$6:$A$257,"&gt;="&amp;$A269,'Aceite de Oliva'!$B$6:$B$257,"&lt;="&amp;$B269)</f>
        <v>8.66</v>
      </c>
      <c r="HP269" s="8">
        <f>SUMIFS('Aceite de Oliva'!HP$6:HP$257,'Aceite de Oliva'!$A$6:$A$257,"&gt;="&amp;$A269,'Aceite de Oliva'!$B$6:$B$257,"&lt;="&amp;$B269)</f>
        <v>32.199999999999996</v>
      </c>
      <c r="HT269" s="8">
        <f>SUMIFS('Aceite de Oliva'!HT$6:HT$257,'Aceite de Oliva'!$A$6:$A$257,"&gt;="&amp;$A269,'Aceite de Oliva'!$B$6:$B$257,"&lt;="&amp;$B269)</f>
        <v>8.5500000000000007</v>
      </c>
      <c r="HU269" s="8">
        <f>SUMIFS('Aceite de Oliva'!HU$6:HU$257,'Aceite de Oliva'!$A$6:$A$257,"&gt;="&amp;$A269,'Aceite de Oliva'!$B$6:$B$257,"&lt;="&amp;$B269)</f>
        <v>5.63</v>
      </c>
      <c r="HV269" s="8">
        <f>SUMIFS('Aceite de Oliva'!HV$6:HV$257,'Aceite de Oliva'!$A$6:$A$257,"&gt;="&amp;$A269,'Aceite de Oliva'!$B$6:$B$257,"&lt;="&amp;$B269)</f>
        <v>5.9399999999999995</v>
      </c>
      <c r="HW269" s="8">
        <f>SUMIFS('Aceite de Oliva'!HW$6:HW$257,'Aceite de Oliva'!$A$6:$A$257,"&gt;="&amp;$A269,'Aceite de Oliva'!$B$6:$B$257,"&lt;="&amp;$B269)</f>
        <v>20.96</v>
      </c>
      <c r="IA269" s="8">
        <f>SUMIFS('Aceite de Oliva'!IA$6:IA$257,'Aceite de Oliva'!$A$6:$A$257,"&gt;="&amp;$A269,'Aceite de Oliva'!$B$6:$B$257,"&lt;="&amp;$B269)</f>
        <v>3.92</v>
      </c>
      <c r="IB269" s="8">
        <f>SUMIFS('Aceite de Oliva'!IB$6:IB$257,'Aceite de Oliva'!$A$6:$A$257,"&gt;="&amp;$A269,'Aceite de Oliva'!$B$6:$B$257,"&lt;="&amp;$B269)</f>
        <v>4.6899999999999995</v>
      </c>
      <c r="IC269" s="8">
        <f>SUMIFS('Aceite de Oliva'!IC$6:IC$257,'Aceite de Oliva'!$A$6:$A$257,"&gt;="&amp;$A269,'Aceite de Oliva'!$B$6:$B$257,"&lt;="&amp;$B269)</f>
        <v>4.4799999999999995</v>
      </c>
      <c r="ID269" s="8">
        <f>SUMIFS('Aceite de Oliva'!ID$6:ID$257,'Aceite de Oliva'!$A$6:$A$257,"&gt;="&amp;$A269,'Aceite de Oliva'!$B$6:$B$257,"&lt;="&amp;$B269)</f>
        <v>0</v>
      </c>
      <c r="IH269" s="8">
        <f>SUMIFS('Aceite de Oliva'!IH$6:IH$257,'Aceite de Oliva'!$A$6:$A$257,"&gt;="&amp;$A269,'Aceite de Oliva'!$B$6:$B$257,"&lt;="&amp;$B269)</f>
        <v>3.18</v>
      </c>
      <c r="II269" s="8">
        <f>SUMIFS('Aceite de Oliva'!II$6:II$257,'Aceite de Oliva'!$A$6:$A$257,"&gt;="&amp;$A269,'Aceite de Oliva'!$B$6:$B$257,"&lt;="&amp;$B269)</f>
        <v>6.6</v>
      </c>
      <c r="IJ269" s="8">
        <f>SUMIFS('Aceite de Oliva'!IJ$6:IJ$257,'Aceite de Oliva'!$A$6:$A$257,"&gt;="&amp;$A269,'Aceite de Oliva'!$B$6:$B$257,"&lt;="&amp;$B269)</f>
        <v>2.9799999999999995</v>
      </c>
      <c r="IK269" s="8">
        <f>SUMIFS('Aceite de Oliva'!IK$6:IK$257,'Aceite de Oliva'!$A$6:$A$257,"&gt;="&amp;$A269,'Aceite de Oliva'!$B$6:$B$257,"&lt;="&amp;$B269)</f>
        <v>0.36</v>
      </c>
      <c r="IO269" s="8">
        <f>SUMIFS('Aceite de Oliva'!IO$6:IO$257,'Aceite de Oliva'!$A$6:$A$257,"&gt;="&amp;$A269,'Aceite de Oliva'!$B$6:$B$257,"&lt;="&amp;$B269)</f>
        <v>3.8200000000000003</v>
      </c>
      <c r="IP269" s="8">
        <f>SUMIFS('Aceite de Oliva'!IP$6:IP$257,'Aceite de Oliva'!$A$6:$A$257,"&gt;="&amp;$A269,'Aceite de Oliva'!$B$6:$B$257,"&lt;="&amp;$B269)</f>
        <v>7.29</v>
      </c>
      <c r="IQ269" s="8">
        <f>SUMIFS('Aceite de Oliva'!IQ$6:IQ$257,'Aceite de Oliva'!$A$6:$A$257,"&gt;="&amp;$A269,'Aceite de Oliva'!$B$6:$B$257,"&lt;="&amp;$B269)</f>
        <v>3.62</v>
      </c>
      <c r="IR269" s="8">
        <f>SUMIFS('Aceite de Oliva'!IR$6:IR$257,'Aceite de Oliva'!$A$6:$A$257,"&gt;="&amp;$A269,'Aceite de Oliva'!$B$6:$B$257,"&lt;="&amp;$B269)</f>
        <v>0.83</v>
      </c>
      <c r="IV269" s="8">
        <f>SUMIFS('Aceite de Oliva'!IV$6:IV$257,'Aceite de Oliva'!$A$6:$A$257,"&gt;="&amp;$A269,'Aceite de Oliva'!$B$6:$B$257,"&lt;="&amp;$B269)</f>
        <v>2.34</v>
      </c>
      <c r="IW269" s="8">
        <f>SUMIFS('Aceite de Oliva'!IW$6:IW$257,'Aceite de Oliva'!$A$6:$A$257,"&gt;="&amp;$A269,'Aceite de Oliva'!$B$6:$B$257,"&lt;="&amp;$B269)</f>
        <v>4.7699999999999996</v>
      </c>
      <c r="IX269" s="8">
        <f>SUMIFS('Aceite de Oliva'!IX$6:IX$257,'Aceite de Oliva'!$A$6:$A$257,"&gt;="&amp;$A269,'Aceite de Oliva'!$B$6:$B$257,"&lt;="&amp;$B269)</f>
        <v>2.16</v>
      </c>
      <c r="IY269" s="8">
        <f>SUMIFS('Aceite de Oliva'!IY$6:IY$257,'Aceite de Oliva'!$A$6:$A$257,"&gt;="&amp;$A269,'Aceite de Oliva'!$B$6:$B$257,"&lt;="&amp;$B269)</f>
        <v>1.1599999999999999</v>
      </c>
      <c r="JC269" s="8">
        <f>SUMIFS('Aceite de Oliva'!JC$6:JC$257,'Aceite de Oliva'!$A$6:$A$257,"&gt;="&amp;$A269,'Aceite de Oliva'!$B$6:$B$257,"&lt;="&amp;$B269)</f>
        <v>3.29</v>
      </c>
      <c r="JD269" s="8">
        <f>SUMIFS('Aceite de Oliva'!JD$6:JD$257,'Aceite de Oliva'!$A$6:$A$257,"&gt;="&amp;$A269,'Aceite de Oliva'!$B$6:$B$257,"&lt;="&amp;$B269)</f>
        <v>2.42</v>
      </c>
      <c r="JE269" s="8">
        <f>SUMIFS('Aceite de Oliva'!JE$6:JE$257,'Aceite de Oliva'!$A$6:$A$257,"&gt;="&amp;$A269,'Aceite de Oliva'!$B$6:$B$257,"&lt;="&amp;$B269)</f>
        <v>4.41</v>
      </c>
      <c r="JF269" s="8">
        <f>SUMIFS('Aceite de Oliva'!JF$6:JF$257,'Aceite de Oliva'!$A$6:$A$257,"&gt;="&amp;$A269,'Aceite de Oliva'!$B$6:$B$257,"&lt;="&amp;$B269)</f>
        <v>0</v>
      </c>
      <c r="JJ269" s="8">
        <f>SUMIFS('Aceite de Oliva'!JJ$6:JJ$257,'Aceite de Oliva'!$A$6:$A$257,"&gt;="&amp;$A269,'Aceite de Oliva'!$B$6:$B$257,"&lt;="&amp;$B269)</f>
        <v>1.17</v>
      </c>
      <c r="JK269" s="8">
        <f>SUMIFS('Aceite de Oliva'!JK$6:JK$257,'Aceite de Oliva'!$A$6:$A$257,"&gt;="&amp;$A269,'Aceite de Oliva'!$B$6:$B$257,"&lt;="&amp;$B269)</f>
        <v>1.1000000000000001</v>
      </c>
      <c r="JL269" s="8">
        <f>SUMIFS('Aceite de Oliva'!JL$6:JL$257,'Aceite de Oliva'!$A$6:$A$257,"&gt;="&amp;$A269,'Aceite de Oliva'!$B$6:$B$257,"&lt;="&amp;$B269)</f>
        <v>1.47</v>
      </c>
      <c r="JM269" s="8">
        <f>SUMIFS('Aceite de Oliva'!JM$6:JM$257,'Aceite de Oliva'!$A$6:$A$257,"&gt;="&amp;$A269,'Aceite de Oliva'!$B$6:$B$257,"&lt;="&amp;$B269)</f>
        <v>0</v>
      </c>
      <c r="JQ269" s="8">
        <f>SUMIFS('Aceite de Oliva'!JQ$6:JQ$257,'Aceite de Oliva'!$A$6:$A$257,"&gt;="&amp;$A269,'Aceite de Oliva'!$B$6:$B$257,"&lt;="&amp;$B269)</f>
        <v>2.1800000000000002</v>
      </c>
      <c r="JR269" s="8">
        <f>SUMIFS('Aceite de Oliva'!JR$6:JR$257,'Aceite de Oliva'!$A$6:$A$257,"&gt;="&amp;$A269,'Aceite de Oliva'!$B$6:$B$257,"&lt;="&amp;$B269)</f>
        <v>2.4500000000000002</v>
      </c>
      <c r="JS269" s="8">
        <f>SUMIFS('Aceite de Oliva'!JS$6:JS$257,'Aceite de Oliva'!$A$6:$A$257,"&gt;="&amp;$A269,'Aceite de Oliva'!$B$6:$B$257,"&lt;="&amp;$B269)</f>
        <v>2.8</v>
      </c>
      <c r="JT269" s="8">
        <f>SUMIFS('Aceite de Oliva'!JT$6:JT$257,'Aceite de Oliva'!$A$6:$A$257,"&gt;="&amp;$A269,'Aceite de Oliva'!$B$6:$B$257,"&lt;="&amp;$B269)</f>
        <v>0.16</v>
      </c>
    </row>
    <row r="270" spans="1:280" x14ac:dyDescent="0.3">
      <c r="A270" s="14">
        <f>'TAM Aceite de Oliva'!B18</f>
        <v>2.7000000000000006</v>
      </c>
      <c r="B270" s="14">
        <f>'TAM Aceite de Oliva'!C18</f>
        <v>2.8000000000000007</v>
      </c>
      <c r="C270" s="14"/>
      <c r="D270" s="8">
        <f>SUMIFS('Aceite de Oliva'!D$6:D$257,'Aceite de Oliva'!$A$6:$A$257,"&gt;="&amp;$A270,'Aceite de Oliva'!$B$6:$B$257,"&lt;="&amp;$B270)</f>
        <v>0.2</v>
      </c>
      <c r="E270" s="8">
        <f>SUMIFS('Aceite de Oliva'!E$6:E$257,'Aceite de Oliva'!$A$6:$A$257,"&gt;="&amp;$A270,'Aceite de Oliva'!$B$6:$B$257,"&lt;="&amp;$B270)</f>
        <v>0</v>
      </c>
      <c r="F270" s="8">
        <f>SUMIFS('Aceite de Oliva'!F$6:F$257,'Aceite de Oliva'!$A$6:$A$257,"&gt;="&amp;$A270,'Aceite de Oliva'!$B$6:$B$257,"&lt;="&amp;$B270)</f>
        <v>0</v>
      </c>
      <c r="G270" s="8">
        <f>SUMIFS('Aceite de Oliva'!G$6:G$257,'Aceite de Oliva'!$A$6:$A$257,"&gt;="&amp;$A270,'Aceite de Oliva'!$B$6:$B$257,"&lt;="&amp;$B270)</f>
        <v>0</v>
      </c>
      <c r="H270" s="14"/>
      <c r="I270" s="14"/>
      <c r="J270" s="14"/>
      <c r="K270" s="8">
        <f>SUMIFS('Aceite de Oliva'!K$6:K$257,'Aceite de Oliva'!$A$6:$A$257,"&gt;="&amp;$A270,'Aceite de Oliva'!$B$6:$B$257,"&lt;="&amp;$B270)</f>
        <v>0.03</v>
      </c>
      <c r="L270" s="8">
        <f>SUMIFS('Aceite de Oliva'!L$6:L$257,'Aceite de Oliva'!$A$6:$A$257,"&gt;="&amp;$A270,'Aceite de Oliva'!$B$6:$B$257,"&lt;="&amp;$B270)</f>
        <v>0</v>
      </c>
      <c r="M270" s="8">
        <f>SUMIFS('Aceite de Oliva'!M$6:M$257,'Aceite de Oliva'!$A$6:$A$257,"&gt;="&amp;$A270,'Aceite de Oliva'!$B$6:$B$257,"&lt;="&amp;$B270)</f>
        <v>0.04</v>
      </c>
      <c r="N270" s="8">
        <f>SUMIFS('Aceite de Oliva'!N$6:N$257,'Aceite de Oliva'!$A$6:$A$257,"&gt;="&amp;$A270,'Aceite de Oliva'!$B$6:$B$257,"&lt;="&amp;$B270)</f>
        <v>0</v>
      </c>
      <c r="O270" s="14"/>
      <c r="P270" s="14"/>
      <c r="Q270" s="14"/>
      <c r="R270" s="8">
        <f>SUMIFS('Aceite de Oliva'!R$6:R$257,'Aceite de Oliva'!$A$6:$A$257,"&gt;="&amp;$A270,'Aceite de Oliva'!$B$6:$B$257,"&lt;="&amp;$B270)</f>
        <v>0.2</v>
      </c>
      <c r="S270" s="8">
        <f>SUMIFS('Aceite de Oliva'!S$6:S$257,'Aceite de Oliva'!$A$6:$A$257,"&gt;="&amp;$A270,'Aceite de Oliva'!$B$6:$B$257,"&lt;="&amp;$B270)</f>
        <v>0</v>
      </c>
      <c r="T270" s="8">
        <f>SUMIFS('Aceite de Oliva'!T$6:T$257,'Aceite de Oliva'!$A$6:$A$257,"&gt;="&amp;$A270,'Aceite de Oliva'!$B$6:$B$257,"&lt;="&amp;$B270)</f>
        <v>0.34</v>
      </c>
      <c r="U270" s="8">
        <f>SUMIFS('Aceite de Oliva'!U$6:U$257,'Aceite de Oliva'!$A$6:$A$257,"&gt;="&amp;$A270,'Aceite de Oliva'!$B$6:$B$257,"&lt;="&amp;$B270)</f>
        <v>0</v>
      </c>
      <c r="V270" s="14"/>
      <c r="W270" s="14"/>
      <c r="X270" s="14"/>
      <c r="Y270" s="8">
        <f>SUMIFS('Aceite de Oliva'!Y$6:Y$257,'Aceite de Oliva'!$A$6:$A$257,"&gt;="&amp;$A270,'Aceite de Oliva'!$B$6:$B$257,"&lt;="&amp;$B270)</f>
        <v>0</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v>
      </c>
      <c r="AC270" s="14"/>
      <c r="AD270" s="14"/>
      <c r="AE270" s="14"/>
      <c r="AF270" s="8">
        <f>SUMIFS('Aceite de Oliva'!AF$6:AF$257,'Aceite de Oliva'!$A$6:$A$257,"&gt;="&amp;$A270,'Aceite de Oliva'!$B$6:$B$257,"&lt;="&amp;$B270)</f>
        <v>7.0000000000000007E-2</v>
      </c>
      <c r="AG270" s="8">
        <f>SUMIFS('Aceite de Oliva'!AG$6:AG$257,'Aceite de Oliva'!$A$6:$A$257,"&gt;="&amp;$A270,'Aceite de Oliva'!$B$6:$B$257,"&lt;="&amp;$B270)</f>
        <v>0</v>
      </c>
      <c r="AH270" s="8">
        <f>SUMIFS('Aceite de Oliva'!AH$6:AH$257,'Aceite de Oliva'!$A$6:$A$257,"&gt;="&amp;$A270,'Aceite de Oliva'!$B$6:$B$257,"&lt;="&amp;$B270)</f>
        <v>0</v>
      </c>
      <c r="AI270" s="8">
        <f>SUMIFS('Aceite de Oliva'!AI$6:AI$257,'Aceite de Oliva'!$A$6:$A$257,"&gt;="&amp;$A270,'Aceite de Oliva'!$B$6:$B$257,"&lt;="&amp;$B270)</f>
        <v>0</v>
      </c>
      <c r="AJ270" s="14"/>
      <c r="AK270" s="14"/>
      <c r="AL270" s="14"/>
      <c r="AM270" s="8">
        <f>SUMIFS('Aceite de Oliva'!AM$6:AM$257,'Aceite de Oliva'!$A$6:$A$257,"&gt;="&amp;$A270,'Aceite de Oliva'!$B$6:$B$257,"&lt;="&amp;$B270)</f>
        <v>0.08</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7.0000000000000007E-2</v>
      </c>
      <c r="AQ270" s="14"/>
      <c r="AR270" s="14"/>
      <c r="AT270" s="8">
        <f>SUMIFS('Aceite de Oliva'!AT$6:AT$257,'Aceite de Oliva'!$A$6:$A$257,"&gt;="&amp;$A270,'Aceite de Oliva'!$B$6:$B$257,"&lt;="&amp;$B270)</f>
        <v>0.05</v>
      </c>
      <c r="AU270" s="8">
        <f>SUMIFS('Aceite de Oliva'!AU$6:AU$257,'Aceite de Oliva'!$A$6:$A$257,"&gt;="&amp;$A270,'Aceite de Oliva'!$B$6:$B$257,"&lt;="&amp;$B270)</f>
        <v>0</v>
      </c>
      <c r="AV270" s="8">
        <f>SUMIFS('Aceite de Oliva'!AV$6:AV$257,'Aceite de Oliva'!$A$6:$A$257,"&gt;="&amp;$A270,'Aceite de Oliva'!$B$6:$B$257,"&lt;="&amp;$B270)</f>
        <v>0</v>
      </c>
      <c r="AW270" s="8">
        <f>SUMIFS('Aceite de Oliva'!AW$6:AW$257,'Aceite de Oliva'!$A$6:$A$257,"&gt;="&amp;$A270,'Aceite de Oliva'!$B$6:$B$257,"&lt;="&amp;$B270)</f>
        <v>0</v>
      </c>
      <c r="BA270" s="8">
        <f>SUMIFS('Aceite de Oliva'!BA$6:BA$257,'Aceite de Oliva'!$A$6:$A$257,"&gt;="&amp;A270,'Aceite de Oliva'!$B$6:$B$257,"&lt;="&amp;B270)</f>
        <v>7.0000000000000007E-2</v>
      </c>
      <c r="BB270" s="8">
        <f>SUMIFS('Aceite de Oliva'!BB$6:BB$257,'Aceite de Oliva'!$A$6:$A$257,"&gt;="&amp;$A270,'Aceite de Oliva'!$B$6:$B$257,"&lt;="&amp;$B270)</f>
        <v>0</v>
      </c>
      <c r="BC270" s="8">
        <f>SUMIFS('Aceite de Oliva'!BC$6:BC$257,'Aceite de Oliva'!$A$6:$A$257,"&gt;="&amp;$A270,'Aceite de Oliva'!$B$6:$B$257,"&lt;="&amp;$B270)</f>
        <v>0</v>
      </c>
      <c r="BD270" s="8">
        <f>SUMIFS('Aceite de Oliva'!BD$6:BD$257,'Aceite de Oliva'!$A$6:$A$257,"&gt;="&amp;$A270,'Aceite de Oliva'!$B$6:$B$257,"&lt;="&amp;$B270)</f>
        <v>0.1</v>
      </c>
      <c r="BE270" s="5"/>
      <c r="BH270" s="8">
        <f>SUMIFS('Aceite de Oliva'!BH$6:BH$257,'Aceite de Oliva'!$A$6:$A$257,"&gt;="&amp;$A270,'Aceite de Oliva'!$B$6:$B$257,"&lt;="&amp;$B270)</f>
        <v>0.1</v>
      </c>
      <c r="BI270" s="8">
        <f>SUMIFS('Aceite de Oliva'!BI$6:BI$257,'Aceite de Oliva'!$A$6:$A$257,"&gt;="&amp;$A270,'Aceite de Oliva'!$B$6:$B$257,"&lt;="&amp;$B270)</f>
        <v>0</v>
      </c>
      <c r="BJ270" s="8">
        <f>SUMIFS('Aceite de Oliva'!BJ$6:BJ$257,'Aceite de Oliva'!$A$6:$A$257,"&gt;="&amp;$A270,'Aceite de Oliva'!$B$6:$B$257,"&lt;="&amp;$B270)</f>
        <v>0.12</v>
      </c>
      <c r="BK270" s="8">
        <f>SUMIFS('Aceite de Oliva'!BK$6:BK$257,'Aceite de Oliva'!$A$6:$A$257,"&gt;="&amp;$A270,'Aceite de Oliva'!$B$6:$B$257,"&lt;="&amp;$B270)</f>
        <v>0</v>
      </c>
      <c r="BO270" s="8">
        <f>SUMIFS('Aceite de Oliva'!BO$6:BO$257,'Aceite de Oliva'!$A$6:$A$257,"&gt;="&amp;$A270,'Aceite de Oliva'!$B$6:$B$257,"&lt;="&amp;$B270)</f>
        <v>0.36000000000000004</v>
      </c>
      <c r="BP270" s="8">
        <f>SUMIFS('Aceite de Oliva'!BP$6:BP$257,'Aceite de Oliva'!$A$6:$A$257,"&gt;="&amp;$A270,'Aceite de Oliva'!$B$6:$B$257,"&lt;="&amp;$B270)</f>
        <v>1.41</v>
      </c>
      <c r="BQ270" s="8">
        <f>SUMIFS('Aceite de Oliva'!BQ$6:BQ$257,'Aceite de Oliva'!$A$6:$A$257,"&gt;="&amp;$A270,'Aceite de Oliva'!$B$6:$B$257,"&lt;="&amp;$B270)</f>
        <v>0</v>
      </c>
      <c r="BR270" s="8">
        <f>SUMIFS('Aceite de Oliva'!BR$6:BR$257,'Aceite de Oliva'!$A$6:$A$257,"&gt;="&amp;$A270,'Aceite de Oliva'!$B$6:$B$257,"&lt;="&amp;$B270)</f>
        <v>0</v>
      </c>
      <c r="BV270" s="8">
        <f>SUMIFS('Aceite de Oliva'!BV$6:BV$257,'Aceite de Oliva'!$A$6:$A$257,"&gt;="&amp;$A270,'Aceite de Oliva'!$B$6:$B$257,"&lt;="&amp;$B270)</f>
        <v>0.27</v>
      </c>
      <c r="BW270" s="8">
        <f>SUMIFS('Aceite de Oliva'!BW$6:BW$257,'Aceite de Oliva'!$A$6:$A$257,"&gt;="&amp;$A270,'Aceite de Oliva'!$B$6:$B$257,"&lt;="&amp;$B270)</f>
        <v>1.28</v>
      </c>
      <c r="BX270" s="8">
        <f>SUMIFS('Aceite de Oliva'!BX$6:BX$257,'Aceite de Oliva'!$A$6:$A$257,"&gt;="&amp;$A270,'Aceite de Oliva'!$B$6:$B$257,"&lt;="&amp;$B270)</f>
        <v>0.04</v>
      </c>
      <c r="BY270" s="8">
        <f>SUMIFS('Aceite de Oliva'!BY$6:BY$257,'Aceite de Oliva'!$A$6:$A$257,"&gt;="&amp;$A270,'Aceite de Oliva'!$B$6:$B$257,"&lt;="&amp;$B270)</f>
        <v>0.05</v>
      </c>
      <c r="CC270" s="8">
        <f>SUMIFS('Aceite de Oliva'!CC$6:CC$257,'Aceite de Oliva'!$A$6:$A$257,"&gt;="&amp;$A270,'Aceite de Oliva'!$B$6:$B$257,"&lt;="&amp;$B270)</f>
        <v>7.0000000000000007E-2</v>
      </c>
      <c r="CD270" s="8">
        <f>SUMIFS('Aceite de Oliva'!CD$6:CD$257,'Aceite de Oliva'!$A$6:$A$257,"&gt;="&amp;$A270,'Aceite de Oliva'!$B$6:$B$257,"&lt;="&amp;$B270)</f>
        <v>0.35</v>
      </c>
      <c r="CE270" s="8">
        <f>SUMIFS('Aceite de Oliva'!CE$6:CE$257,'Aceite de Oliva'!$A$6:$A$257,"&gt;="&amp;$A270,'Aceite de Oliva'!$B$6:$B$257,"&lt;="&amp;$B270)</f>
        <v>0</v>
      </c>
      <c r="CF270" s="8">
        <f>SUMIFS('Aceite de Oliva'!CF$6:CF$257,'Aceite de Oliva'!$A$6:$A$257,"&gt;="&amp;$A270,'Aceite de Oliva'!$B$6:$B$257,"&lt;="&amp;$B270)</f>
        <v>0</v>
      </c>
      <c r="CJ270" s="8">
        <f>SUMIFS('Aceite de Oliva'!CJ$6:CJ$257,'Aceite de Oliva'!$A$6:$A$257,"&gt;="&amp;$A270,'Aceite de Oliva'!$B$6:$B$257,"&lt;="&amp;$B270)</f>
        <v>1.4500000000000002</v>
      </c>
      <c r="CK270" s="8">
        <f>SUMIFS('Aceite de Oliva'!CK$6:CK$257,'Aceite de Oliva'!$A$6:$A$257,"&gt;="&amp;$A270,'Aceite de Oliva'!$B$6:$B$257,"&lt;="&amp;$B270)</f>
        <v>5.0100000000000007</v>
      </c>
      <c r="CL270" s="8">
        <f>SUMIFS('Aceite de Oliva'!CL$6:CL$257,'Aceite de Oliva'!$A$6:$A$257,"&gt;="&amp;$A270,'Aceite de Oliva'!$B$6:$B$257,"&lt;="&amp;$B270)</f>
        <v>0.71</v>
      </c>
      <c r="CM270" s="8">
        <f>SUMIFS('Aceite de Oliva'!CM$6:CM$257,'Aceite de Oliva'!$A$6:$A$257,"&gt;="&amp;$A270,'Aceite de Oliva'!$B$6:$B$257,"&lt;="&amp;$B270)</f>
        <v>0</v>
      </c>
      <c r="CQ270" s="8">
        <f>SUMIFS('Aceite de Oliva'!CQ$6:CQ$257,'Aceite de Oliva'!$A$6:$A$257,"&gt;="&amp;$A270,'Aceite de Oliva'!$B$6:$B$257,"&lt;="&amp;$B270)</f>
        <v>0.36</v>
      </c>
      <c r="CR270" s="8">
        <f>SUMIFS('Aceite de Oliva'!CR$6:CR$257,'Aceite de Oliva'!$A$6:$A$257,"&gt;="&amp;$A270,'Aceite de Oliva'!$B$6:$B$257,"&lt;="&amp;$B270)</f>
        <v>0.74</v>
      </c>
      <c r="CS270" s="8">
        <f>SUMIFS('Aceite de Oliva'!CS$6:CS$257,'Aceite de Oliva'!$A$6:$A$257,"&gt;="&amp;$A270,'Aceite de Oliva'!$B$6:$B$257,"&lt;="&amp;$B270)</f>
        <v>0.26</v>
      </c>
      <c r="CT270" s="8">
        <f>SUMIFS('Aceite de Oliva'!CT$6:CT$257,'Aceite de Oliva'!$A$6:$A$257,"&gt;="&amp;$A270,'Aceite de Oliva'!$B$6:$B$257,"&lt;="&amp;$B270)</f>
        <v>0</v>
      </c>
      <c r="CX270" s="8">
        <f>SUMIFS('Aceite de Oliva'!CX$6:CX$257,'Aceite de Oliva'!$A$6:$A$257,"&gt;="&amp;$A270,'Aceite de Oliva'!$B$6:$B$257,"&lt;="&amp;$B270)</f>
        <v>0.11</v>
      </c>
      <c r="CY270" s="8">
        <f>SUMIFS('Aceite de Oliva'!CY$6:CY$257,'Aceite de Oliva'!$A$6:$A$257,"&gt;="&amp;$A270,'Aceite de Oliva'!$B$6:$B$257,"&lt;="&amp;$B270)</f>
        <v>0.25</v>
      </c>
      <c r="CZ270" s="8">
        <f>SUMIFS('Aceite de Oliva'!CZ$6:CZ$257,'Aceite de Oliva'!$A$6:$A$257,"&gt;="&amp;$A270,'Aceite de Oliva'!$B$6:$B$257,"&lt;="&amp;$B270)</f>
        <v>0.13</v>
      </c>
      <c r="DA270" s="8">
        <f>SUMIFS('Aceite de Oliva'!DA$6:DA$257,'Aceite de Oliva'!$A$6:$A$257,"&gt;="&amp;$A270,'Aceite de Oliva'!$B$6:$B$257,"&lt;="&amp;$B270)</f>
        <v>0</v>
      </c>
      <c r="DE270" s="8">
        <f>SUMIFS('Aceite de Oliva'!DE$6:DE$257,'Aceite de Oliva'!$A$6:$A$257,"&gt;="&amp;$A270,'Aceite de Oliva'!$B$6:$B$257,"&lt;="&amp;$B270)</f>
        <v>2.16</v>
      </c>
      <c r="DF270" s="8">
        <f>SUMIFS('Aceite de Oliva'!DF$6:DF$257,'Aceite de Oliva'!$A$6:$A$257,"&gt;="&amp;$A270,'Aceite de Oliva'!$B$6:$B$257,"&lt;="&amp;$B270)</f>
        <v>5.41</v>
      </c>
      <c r="DG270" s="8">
        <f>SUMIFS('Aceite de Oliva'!DG$6:DG$257,'Aceite de Oliva'!$A$6:$A$257,"&gt;="&amp;$A270,'Aceite de Oliva'!$B$6:$B$257,"&lt;="&amp;$B270)</f>
        <v>1.1400000000000001</v>
      </c>
      <c r="DH270" s="8">
        <f>SUMIFS('Aceite de Oliva'!DH$6:DH$257,'Aceite de Oliva'!$A$6:$A$257,"&gt;="&amp;$A270,'Aceite de Oliva'!$B$6:$B$257,"&lt;="&amp;$B270)</f>
        <v>1.26</v>
      </c>
      <c r="DL270" s="8">
        <f>SUMIFS('Aceite de Oliva'!DL$6:DL$257,'Aceite de Oliva'!$A$6:$A$257,"&gt;="&amp;$A270,'Aceite de Oliva'!$B$6:$B$257,"&lt;="&amp;$B270)</f>
        <v>2.67</v>
      </c>
      <c r="DM270" s="8">
        <f>SUMIFS('Aceite de Oliva'!DM$6:DM$257,'Aceite de Oliva'!$A$6:$A$257,"&gt;="&amp;$A270,'Aceite de Oliva'!$B$6:$B$257,"&lt;="&amp;$B270)</f>
        <v>6.08</v>
      </c>
      <c r="DN270" s="8">
        <f>SUMIFS('Aceite de Oliva'!DN$6:DN$257,'Aceite de Oliva'!$A$6:$A$257,"&gt;="&amp;$A270,'Aceite de Oliva'!$B$6:$B$257,"&lt;="&amp;$B270)</f>
        <v>1.98</v>
      </c>
      <c r="DO270" s="8">
        <f>SUMIFS('Aceite de Oliva'!DO$6:DO$257,'Aceite de Oliva'!$A$6:$A$257,"&gt;="&amp;$A270,'Aceite de Oliva'!$B$6:$B$257,"&lt;="&amp;$B270)</f>
        <v>0.48</v>
      </c>
      <c r="DS270" s="8">
        <f>SUMIFS('Aceite de Oliva'!DS$6:DS$257,'Aceite de Oliva'!$A$6:$A$257,"&gt;="&amp;$A270,'Aceite de Oliva'!$B$6:$B$257,"&lt;="&amp;$B270)</f>
        <v>3.1599999999999997</v>
      </c>
      <c r="DT270" s="8">
        <f>SUMIFS('Aceite de Oliva'!DT$6:DT$257,'Aceite de Oliva'!$A$6:$A$257,"&gt;="&amp;$A270,'Aceite de Oliva'!$B$6:$B$257,"&lt;="&amp;$B270)</f>
        <v>9.7099999999999991</v>
      </c>
      <c r="DU270" s="8">
        <f>SUMIFS('Aceite de Oliva'!DU$6:DU$257,'Aceite de Oliva'!$A$6:$A$257,"&gt;="&amp;$A270,'Aceite de Oliva'!$B$6:$B$257,"&lt;="&amp;$B270)</f>
        <v>2.46</v>
      </c>
      <c r="DV270" s="8">
        <f>SUMIFS('Aceite de Oliva'!DV$6:DV$257,'Aceite de Oliva'!$A$6:$A$257,"&gt;="&amp;$A270,'Aceite de Oliva'!$B$6:$B$257,"&lt;="&amp;$B270)</f>
        <v>0.6</v>
      </c>
      <c r="DZ270" s="8">
        <f>SUMIFS('Aceite de Oliva'!DZ$6:DZ$257,'Aceite de Oliva'!$A$6:$A$257,"&gt;="&amp;$A270,'Aceite de Oliva'!$B$6:$B$257,"&lt;="&amp;$B270)</f>
        <v>1.86</v>
      </c>
      <c r="EA270" s="8">
        <f>SUMIFS('Aceite de Oliva'!EA$6:EA$257,'Aceite de Oliva'!$A$6:$A$257,"&gt;="&amp;$A270,'Aceite de Oliva'!$B$6:$B$257,"&lt;="&amp;$B270)</f>
        <v>6.3</v>
      </c>
      <c r="EB270" s="8">
        <f>SUMIFS('Aceite de Oliva'!EB$6:EB$257,'Aceite de Oliva'!$A$6:$A$257,"&gt;="&amp;$A270,'Aceite de Oliva'!$B$6:$B$257,"&lt;="&amp;$B270)</f>
        <v>0.91</v>
      </c>
      <c r="EC270" s="8">
        <f>SUMIFS('Aceite de Oliva'!EC$6:EC$257,'Aceite de Oliva'!$A$6:$A$257,"&gt;="&amp;$A270,'Aceite de Oliva'!$B$6:$B$257,"&lt;="&amp;$B270)</f>
        <v>0.77</v>
      </c>
      <c r="EG270" s="8">
        <f>SUMIFS('Aceite de Oliva'!EG$6:EG$257,'Aceite de Oliva'!$A$6:$A$257,"&gt;="&amp;$A270,'Aceite de Oliva'!$B$6:$B$257,"&lt;="&amp;$B270)</f>
        <v>3.57</v>
      </c>
      <c r="EH270" s="8">
        <f>SUMIFS('Aceite de Oliva'!EH$6:EH$257,'Aceite de Oliva'!$A$6:$A$257,"&gt;="&amp;$A270,'Aceite de Oliva'!$B$6:$B$257,"&lt;="&amp;$B270)</f>
        <v>9.5399999999999991</v>
      </c>
      <c r="EI270" s="8">
        <f>SUMIFS('Aceite de Oliva'!EI$6:EI$257,'Aceite de Oliva'!$A$6:$A$257,"&gt;="&amp;$A270,'Aceite de Oliva'!$B$6:$B$257,"&lt;="&amp;$B270)</f>
        <v>1.64</v>
      </c>
      <c r="EJ270" s="8">
        <f>SUMIFS('Aceite de Oliva'!EJ$6:EJ$257,'Aceite de Oliva'!$A$6:$A$257,"&gt;="&amp;$A270,'Aceite de Oliva'!$B$6:$B$257,"&lt;="&amp;$B270)</f>
        <v>0</v>
      </c>
      <c r="EN270" s="8">
        <f>SUMIFS('Aceite de Oliva'!EN$6:EN$257,'Aceite de Oliva'!$A$6:$A$257,"&gt;="&amp;$A270,'Aceite de Oliva'!$B$6:$B$257,"&lt;="&amp;$B270)</f>
        <v>8.7000000000000011</v>
      </c>
      <c r="EO270" s="8">
        <f>SUMIFS('Aceite de Oliva'!EO$6:EO$257,'Aceite de Oliva'!$A$6:$A$257,"&gt;="&amp;$A270,'Aceite de Oliva'!$B$6:$B$257,"&lt;="&amp;$B270)</f>
        <v>12.91</v>
      </c>
      <c r="EP270" s="8">
        <f>SUMIFS('Aceite de Oliva'!EP$6:EP$257,'Aceite de Oliva'!$A$6:$A$257,"&gt;="&amp;$A270,'Aceite de Oliva'!$B$6:$B$257,"&lt;="&amp;$B270)</f>
        <v>9.77</v>
      </c>
      <c r="EQ270" s="8">
        <f>SUMIFS('Aceite de Oliva'!EQ$6:EQ$257,'Aceite de Oliva'!$A$6:$A$257,"&gt;="&amp;$A270,'Aceite de Oliva'!$B$6:$B$257,"&lt;="&amp;$B270)</f>
        <v>0.73</v>
      </c>
      <c r="EU270" s="8">
        <f>SUMIFS('Aceite de Oliva'!EU$6:EU$257,'Aceite de Oliva'!$A$6:$A$257,"&gt;="&amp;$A270,'Aceite de Oliva'!$B$6:$B$257,"&lt;="&amp;$B270)</f>
        <v>4.45</v>
      </c>
      <c r="EV270" s="8">
        <f>SUMIFS('Aceite de Oliva'!EV$6:EV$257,'Aceite de Oliva'!$A$6:$A$257,"&gt;="&amp;$A270,'Aceite de Oliva'!$B$6:$B$257,"&lt;="&amp;$B270)</f>
        <v>5.0999999999999996</v>
      </c>
      <c r="EW270" s="8">
        <f>SUMIFS('Aceite de Oliva'!EW$6:EW$257,'Aceite de Oliva'!$A$6:$A$257,"&gt;="&amp;$A270,'Aceite de Oliva'!$B$6:$B$257,"&lt;="&amp;$B270)</f>
        <v>4.95</v>
      </c>
      <c r="EX270" s="8">
        <f>SUMIFS('Aceite de Oliva'!EX$6:EX$257,'Aceite de Oliva'!$A$6:$A$257,"&gt;="&amp;$A270,'Aceite de Oliva'!$B$6:$B$257,"&lt;="&amp;$B270)</f>
        <v>2.67</v>
      </c>
      <c r="FB270" s="8">
        <f>SUMIFS('Aceite de Oliva'!FB$6:FB$257,'Aceite de Oliva'!$A$6:$A$257,"&gt;="&amp;$A270,'Aceite de Oliva'!$B$6:$B$257,"&lt;="&amp;$B270)</f>
        <v>7.33</v>
      </c>
      <c r="FC270" s="8">
        <f>SUMIFS('Aceite de Oliva'!FC$6:FC$257,'Aceite de Oliva'!$A$6:$A$257,"&gt;="&amp;$A270,'Aceite de Oliva'!$B$6:$B$257,"&lt;="&amp;$B270)</f>
        <v>8.9700000000000006</v>
      </c>
      <c r="FD270" s="8">
        <f>SUMIFS('Aceite de Oliva'!FD$6:FD$257,'Aceite de Oliva'!$A$6:$A$257,"&gt;="&amp;$A270,'Aceite de Oliva'!$B$6:$B$257,"&lt;="&amp;$B270)</f>
        <v>8.64</v>
      </c>
      <c r="FE270" s="8">
        <f>SUMIFS('Aceite de Oliva'!FE$6:FE$257,'Aceite de Oliva'!$A$6:$A$257,"&gt;="&amp;$A270,'Aceite de Oliva'!$B$6:$B$257,"&lt;="&amp;$B270)</f>
        <v>1.48</v>
      </c>
      <c r="FI270" s="8">
        <f>SUMIFS('Aceite de Oliva'!FI$6:FI$257,'Aceite de Oliva'!$A$6:$A$257,"&gt;="&amp;$A270,'Aceite de Oliva'!$B$6:$B$257,"&lt;="&amp;$B270)</f>
        <v>31.580000000000002</v>
      </c>
      <c r="FJ270" s="8">
        <f>SUMIFS('Aceite de Oliva'!FJ$6:FJ$257,'Aceite de Oliva'!$A$6:$A$257,"&gt;="&amp;$A270,'Aceite de Oliva'!$B$6:$B$257,"&lt;="&amp;$B270)</f>
        <v>7.27</v>
      </c>
      <c r="FK270" s="8">
        <f>SUMIFS('Aceite de Oliva'!FK$6:FK$257,'Aceite de Oliva'!$A$6:$A$257,"&gt;="&amp;$A270,'Aceite de Oliva'!$B$6:$B$257,"&lt;="&amp;$B270)</f>
        <v>43.12</v>
      </c>
      <c r="FL270" s="8">
        <f>SUMIFS('Aceite de Oliva'!FL$6:FL$257,'Aceite de Oliva'!$A$6:$A$257,"&gt;="&amp;$A270,'Aceite de Oliva'!$B$6:$B$257,"&lt;="&amp;$B270)</f>
        <v>24.66</v>
      </c>
      <c r="FP270" s="8">
        <f>SUMIFS('Aceite de Oliva'!FP$6:FP$257,'Aceite de Oliva'!$A$6:$A$257,"&gt;="&amp;$A270,'Aceite de Oliva'!$B$6:$B$257,"&lt;="&amp;$B270)</f>
        <v>22.14</v>
      </c>
      <c r="FQ270" s="8">
        <f>SUMIFS('Aceite de Oliva'!FQ$6:FQ$257,'Aceite de Oliva'!$A$6:$A$257,"&gt;="&amp;$A270,'Aceite de Oliva'!$B$6:$B$257,"&lt;="&amp;$B270)</f>
        <v>10.32</v>
      </c>
      <c r="FR270" s="8">
        <f>SUMIFS('Aceite de Oliva'!FR$6:FR$257,'Aceite de Oliva'!$A$6:$A$257,"&gt;="&amp;$A270,'Aceite de Oliva'!$B$6:$B$257,"&lt;="&amp;$B270)</f>
        <v>20.309999999999999</v>
      </c>
      <c r="FS270" s="8">
        <f>SUMIFS('Aceite de Oliva'!FS$6:FS$257,'Aceite de Oliva'!$A$6:$A$257,"&gt;="&amp;$A270,'Aceite de Oliva'!$B$6:$B$257,"&lt;="&amp;$B270)</f>
        <v>43.99</v>
      </c>
      <c r="FW270" s="8">
        <f>SUMIFS('Aceite de Oliva'!FW$6:FW$257,'Aceite de Oliva'!$A$6:$A$257,"&gt;="&amp;$A270,'Aceite de Oliva'!$B$6:$B$257,"&lt;="&amp;$B270)</f>
        <v>7.03</v>
      </c>
      <c r="FX270" s="8">
        <f>SUMIFS('Aceite de Oliva'!FX$6:FX$257,'Aceite de Oliva'!$A$6:$A$257,"&gt;="&amp;$A270,'Aceite de Oliva'!$B$6:$B$257,"&lt;="&amp;$B270)</f>
        <v>5.2200000000000006</v>
      </c>
      <c r="FY270" s="8">
        <f>SUMIFS('Aceite de Oliva'!FY$6:FY$257,'Aceite de Oliva'!$A$6:$A$257,"&gt;="&amp;$A270,'Aceite de Oliva'!$B$6:$B$257,"&lt;="&amp;$B270)</f>
        <v>5.88</v>
      </c>
      <c r="FZ270" s="8">
        <f>SUMIFS('Aceite de Oliva'!FZ$6:FZ$257,'Aceite de Oliva'!$A$6:$A$257,"&gt;="&amp;$A270,'Aceite de Oliva'!$B$6:$B$257,"&lt;="&amp;$B270)</f>
        <v>13.33</v>
      </c>
      <c r="GD270" s="8">
        <f>SUMIFS('Aceite de Oliva'!GD$6:GD$257,'Aceite de Oliva'!$A$6:$A$257,"&gt;="&amp;$A270,'Aceite de Oliva'!$B$6:$B$257,"&lt;="&amp;$B270)</f>
        <v>3.63</v>
      </c>
      <c r="GE270" s="8">
        <f>SUMIFS('Aceite de Oliva'!GE$6:GE$257,'Aceite de Oliva'!$A$6:$A$257,"&gt;="&amp;$A270,'Aceite de Oliva'!$B$6:$B$257,"&lt;="&amp;$B270)</f>
        <v>3.3400000000000003</v>
      </c>
      <c r="GF270" s="8">
        <f>SUMIFS('Aceite de Oliva'!GF$6:GF$257,'Aceite de Oliva'!$A$6:$A$257,"&gt;="&amp;$A270,'Aceite de Oliva'!$B$6:$B$257,"&lt;="&amp;$B270)</f>
        <v>3.5</v>
      </c>
      <c r="GG270" s="8">
        <f>SUMIFS('Aceite de Oliva'!GG$6:GG$257,'Aceite de Oliva'!$A$6:$A$257,"&gt;="&amp;$A270,'Aceite de Oliva'!$B$6:$B$257,"&lt;="&amp;$B270)</f>
        <v>1.49</v>
      </c>
      <c r="GK270" s="8">
        <f>SUMIFS('Aceite de Oliva'!GK$6:GK$257,'Aceite de Oliva'!$A$6:$A$257,"&gt;="&amp;$A270,'Aceite de Oliva'!$B$6:$B$257,"&lt;="&amp;$B270)</f>
        <v>4.55</v>
      </c>
      <c r="GL270" s="8">
        <f>SUMIFS('Aceite de Oliva'!GL$6:GL$257,'Aceite de Oliva'!$A$6:$A$257,"&gt;="&amp;$A270,'Aceite de Oliva'!$B$6:$B$257,"&lt;="&amp;$B270)</f>
        <v>4.5</v>
      </c>
      <c r="GM270" s="8">
        <f>SUMIFS('Aceite de Oliva'!GM$6:GM$257,'Aceite de Oliva'!$A$6:$A$257,"&gt;="&amp;$A270,'Aceite de Oliva'!$B$6:$B$257,"&lt;="&amp;$B270)</f>
        <v>5.56</v>
      </c>
      <c r="GN270" s="8">
        <f>SUMIFS('Aceite de Oliva'!GN$6:GN$257,'Aceite de Oliva'!$A$6:$A$257,"&gt;="&amp;$A270,'Aceite de Oliva'!$B$6:$B$257,"&lt;="&amp;$B270)</f>
        <v>2.08</v>
      </c>
      <c r="GR270" s="8">
        <f>SUMIFS('Aceite de Oliva'!GR$6:GR$257,'Aceite de Oliva'!$A$6:$A$257,"&gt;="&amp;$A270,'Aceite de Oliva'!$B$6:$B$257,"&lt;="&amp;$B270)</f>
        <v>3.8</v>
      </c>
      <c r="GS270" s="8">
        <f>SUMIFS('Aceite de Oliva'!GS$6:GS$257,'Aceite de Oliva'!$A$6:$A$257,"&gt;="&amp;$A270,'Aceite de Oliva'!$B$6:$B$257,"&lt;="&amp;$B270)</f>
        <v>3.94</v>
      </c>
      <c r="GT270" s="8">
        <f>SUMIFS('Aceite de Oliva'!GT$6:GT$257,'Aceite de Oliva'!$A$6:$A$257,"&gt;="&amp;$A270,'Aceite de Oliva'!$B$6:$B$257,"&lt;="&amp;$B270)</f>
        <v>4.18</v>
      </c>
      <c r="GU270" s="8">
        <f>SUMIFS('Aceite de Oliva'!GU$6:GU$257,'Aceite de Oliva'!$A$6:$A$257,"&gt;="&amp;$A270,'Aceite de Oliva'!$B$6:$B$257,"&lt;="&amp;$B270)</f>
        <v>0.72</v>
      </c>
      <c r="GY270" s="8">
        <f>SUMIFS('Aceite de Oliva'!GY$6:GY$257,'Aceite de Oliva'!$A$6:$A$257,"&gt;="&amp;$A270,'Aceite de Oliva'!$B$6:$B$257,"&lt;="&amp;$B270)</f>
        <v>4.57</v>
      </c>
      <c r="GZ270" s="8">
        <f>SUMIFS('Aceite de Oliva'!GZ$6:GZ$257,'Aceite de Oliva'!$A$6:$A$257,"&gt;="&amp;$A270,'Aceite de Oliva'!$B$6:$B$257,"&lt;="&amp;$B270)</f>
        <v>4.55</v>
      </c>
      <c r="HA270" s="8">
        <f>SUMIFS('Aceite de Oliva'!HA$6:HA$257,'Aceite de Oliva'!$A$6:$A$257,"&gt;="&amp;$A270,'Aceite de Oliva'!$B$6:$B$257,"&lt;="&amp;$B270)</f>
        <v>4.6399999999999997</v>
      </c>
      <c r="HB270" s="8">
        <f>SUMIFS('Aceite de Oliva'!HB$6:HB$257,'Aceite de Oliva'!$A$6:$A$257,"&gt;="&amp;$A270,'Aceite de Oliva'!$B$6:$B$257,"&lt;="&amp;$B270)</f>
        <v>1.95</v>
      </c>
      <c r="HF270" s="8">
        <f>SUMIFS('Aceite de Oliva'!HF$6:HF$257,'Aceite de Oliva'!$A$6:$A$257,"&gt;="&amp;$A270,'Aceite de Oliva'!$B$6:$B$257,"&lt;="&amp;$B270)</f>
        <v>3.5500000000000003</v>
      </c>
      <c r="HG270" s="8">
        <f>SUMIFS('Aceite de Oliva'!HG$6:HG$257,'Aceite de Oliva'!$A$6:$A$257,"&gt;="&amp;$A270,'Aceite de Oliva'!$B$6:$B$257,"&lt;="&amp;$B270)</f>
        <v>1.44</v>
      </c>
      <c r="HH270" s="8">
        <f>SUMIFS('Aceite de Oliva'!HH$6:HH$257,'Aceite de Oliva'!$A$6:$A$257,"&gt;="&amp;$A270,'Aceite de Oliva'!$B$6:$B$257,"&lt;="&amp;$B270)</f>
        <v>4.8499999999999996</v>
      </c>
      <c r="HI270" s="8">
        <f>SUMIFS('Aceite de Oliva'!HI$6:HI$257,'Aceite de Oliva'!$A$6:$A$257,"&gt;="&amp;$A270,'Aceite de Oliva'!$B$6:$B$257,"&lt;="&amp;$B270)</f>
        <v>0.3</v>
      </c>
      <c r="HM270" s="8">
        <f>SUMIFS('Aceite de Oliva'!HM$6:HM$257,'Aceite de Oliva'!$A$6:$A$257,"&gt;="&amp;$A270,'Aceite de Oliva'!$B$6:$B$257,"&lt;="&amp;$B270)</f>
        <v>2.21</v>
      </c>
      <c r="HN270" s="8">
        <f>SUMIFS('Aceite de Oliva'!HN$6:HN$257,'Aceite de Oliva'!$A$6:$A$257,"&gt;="&amp;$A270,'Aceite de Oliva'!$B$6:$B$257,"&lt;="&amp;$B270)</f>
        <v>1.29</v>
      </c>
      <c r="HO270" s="8">
        <f>SUMIFS('Aceite de Oliva'!HO$6:HO$257,'Aceite de Oliva'!$A$6:$A$257,"&gt;="&amp;$A270,'Aceite de Oliva'!$B$6:$B$257,"&lt;="&amp;$B270)</f>
        <v>3.05</v>
      </c>
      <c r="HP270" s="8">
        <f>SUMIFS('Aceite de Oliva'!HP$6:HP$257,'Aceite de Oliva'!$A$6:$A$257,"&gt;="&amp;$A270,'Aceite de Oliva'!$B$6:$B$257,"&lt;="&amp;$B270)</f>
        <v>0</v>
      </c>
      <c r="HT270" s="8">
        <f>SUMIFS('Aceite de Oliva'!HT$6:HT$257,'Aceite de Oliva'!$A$6:$A$257,"&gt;="&amp;$A270,'Aceite de Oliva'!$B$6:$B$257,"&lt;="&amp;$B270)</f>
        <v>2.17</v>
      </c>
      <c r="HU270" s="8">
        <f>SUMIFS('Aceite de Oliva'!HU$6:HU$257,'Aceite de Oliva'!$A$6:$A$257,"&gt;="&amp;$A270,'Aceite de Oliva'!$B$6:$B$257,"&lt;="&amp;$B270)</f>
        <v>5.43</v>
      </c>
      <c r="HV270" s="8">
        <f>SUMIFS('Aceite de Oliva'!HV$6:HV$257,'Aceite de Oliva'!$A$6:$A$257,"&gt;="&amp;$A270,'Aceite de Oliva'!$B$6:$B$257,"&lt;="&amp;$B270)</f>
        <v>1.83</v>
      </c>
      <c r="HW270" s="8">
        <f>SUMIFS('Aceite de Oliva'!HW$6:HW$257,'Aceite de Oliva'!$A$6:$A$257,"&gt;="&amp;$A270,'Aceite de Oliva'!$B$6:$B$257,"&lt;="&amp;$B270)</f>
        <v>0.78</v>
      </c>
      <c r="IA270" s="8">
        <f>SUMIFS('Aceite de Oliva'!IA$6:IA$257,'Aceite de Oliva'!$A$6:$A$257,"&gt;="&amp;$A270,'Aceite de Oliva'!$B$6:$B$257,"&lt;="&amp;$B270)</f>
        <v>1.64</v>
      </c>
      <c r="IB270" s="8">
        <f>SUMIFS('Aceite de Oliva'!IB$6:IB$257,'Aceite de Oliva'!$A$6:$A$257,"&gt;="&amp;$A270,'Aceite de Oliva'!$B$6:$B$257,"&lt;="&amp;$B270)</f>
        <v>3.2800000000000002</v>
      </c>
      <c r="IC270" s="8">
        <f>SUMIFS('Aceite de Oliva'!IC$6:IC$257,'Aceite de Oliva'!$A$6:$A$257,"&gt;="&amp;$A270,'Aceite de Oliva'!$B$6:$B$257,"&lt;="&amp;$B270)</f>
        <v>1.28</v>
      </c>
      <c r="ID270" s="8">
        <f>SUMIFS('Aceite de Oliva'!ID$6:ID$257,'Aceite de Oliva'!$A$6:$A$257,"&gt;="&amp;$A270,'Aceite de Oliva'!$B$6:$B$257,"&lt;="&amp;$B270)</f>
        <v>0.34</v>
      </c>
      <c r="IH270" s="8">
        <f>SUMIFS('Aceite de Oliva'!IH$6:IH$257,'Aceite de Oliva'!$A$6:$A$257,"&gt;="&amp;$A270,'Aceite de Oliva'!$B$6:$B$257,"&lt;="&amp;$B270)</f>
        <v>1.49</v>
      </c>
      <c r="II270" s="8">
        <f>SUMIFS('Aceite de Oliva'!II$6:II$257,'Aceite de Oliva'!$A$6:$A$257,"&gt;="&amp;$A270,'Aceite de Oliva'!$B$6:$B$257,"&lt;="&amp;$B270)</f>
        <v>2.5099999999999998</v>
      </c>
      <c r="IJ270" s="8">
        <f>SUMIFS('Aceite de Oliva'!IJ$6:IJ$257,'Aceite de Oliva'!$A$6:$A$257,"&gt;="&amp;$A270,'Aceite de Oliva'!$B$6:$B$257,"&lt;="&amp;$B270)</f>
        <v>1.48</v>
      </c>
      <c r="IK270" s="8">
        <f>SUMIFS('Aceite de Oliva'!IK$6:IK$257,'Aceite de Oliva'!$A$6:$A$257,"&gt;="&amp;$A270,'Aceite de Oliva'!$B$6:$B$257,"&lt;="&amp;$B270)</f>
        <v>0.26</v>
      </c>
      <c r="IO270" s="8">
        <f>SUMIFS('Aceite de Oliva'!IO$6:IO$257,'Aceite de Oliva'!$A$6:$A$257,"&gt;="&amp;$A270,'Aceite de Oliva'!$B$6:$B$257,"&lt;="&amp;$B270)</f>
        <v>1.1399999999999999</v>
      </c>
      <c r="IP270" s="8">
        <f>SUMIFS('Aceite de Oliva'!IP$6:IP$257,'Aceite de Oliva'!$A$6:$A$257,"&gt;="&amp;$A270,'Aceite de Oliva'!$B$6:$B$257,"&lt;="&amp;$B270)</f>
        <v>0.67</v>
      </c>
      <c r="IQ270" s="8">
        <f>SUMIFS('Aceite de Oliva'!IQ$6:IQ$257,'Aceite de Oliva'!$A$6:$A$257,"&gt;="&amp;$A270,'Aceite de Oliva'!$B$6:$B$257,"&lt;="&amp;$B270)</f>
        <v>1.1599999999999999</v>
      </c>
      <c r="IR270" s="8">
        <f>SUMIFS('Aceite de Oliva'!IR$6:IR$257,'Aceite de Oliva'!$A$6:$A$257,"&gt;="&amp;$A270,'Aceite de Oliva'!$B$6:$B$257,"&lt;="&amp;$B270)</f>
        <v>1.82</v>
      </c>
      <c r="IV270" s="8">
        <f>SUMIFS('Aceite de Oliva'!IV$6:IV$257,'Aceite de Oliva'!$A$6:$A$257,"&gt;="&amp;$A270,'Aceite de Oliva'!$B$6:$B$257,"&lt;="&amp;$B270)</f>
        <v>0.71</v>
      </c>
      <c r="IW270" s="8">
        <f>SUMIFS('Aceite de Oliva'!IW$6:IW$257,'Aceite de Oliva'!$A$6:$A$257,"&gt;="&amp;$A270,'Aceite de Oliva'!$B$6:$B$257,"&lt;="&amp;$B270)</f>
        <v>1.5</v>
      </c>
      <c r="IX270" s="8">
        <f>SUMIFS('Aceite de Oliva'!IX$6:IX$257,'Aceite de Oliva'!$A$6:$A$257,"&gt;="&amp;$A270,'Aceite de Oliva'!$B$6:$B$257,"&lt;="&amp;$B270)</f>
        <v>0.57000000000000006</v>
      </c>
      <c r="IY270" s="8">
        <f>SUMIFS('Aceite de Oliva'!IY$6:IY$257,'Aceite de Oliva'!$A$6:$A$257,"&gt;="&amp;$A270,'Aceite de Oliva'!$B$6:$B$257,"&lt;="&amp;$B270)</f>
        <v>0</v>
      </c>
      <c r="JC270" s="8">
        <f>SUMIFS('Aceite de Oliva'!JC$6:JC$257,'Aceite de Oliva'!$A$6:$A$257,"&gt;="&amp;$A270,'Aceite de Oliva'!$B$6:$B$257,"&lt;="&amp;$B270)</f>
        <v>3.3200000000000003</v>
      </c>
      <c r="JD270" s="8">
        <f>SUMIFS('Aceite de Oliva'!JD$6:JD$257,'Aceite de Oliva'!$A$6:$A$257,"&gt;="&amp;$A270,'Aceite de Oliva'!$B$6:$B$257,"&lt;="&amp;$B270)</f>
        <v>2.94</v>
      </c>
      <c r="JE270" s="8">
        <f>SUMIFS('Aceite de Oliva'!JE$6:JE$257,'Aceite de Oliva'!$A$6:$A$257,"&gt;="&amp;$A270,'Aceite de Oliva'!$B$6:$B$257,"&lt;="&amp;$B270)</f>
        <v>4.53</v>
      </c>
      <c r="JF270" s="8">
        <f>SUMIFS('Aceite de Oliva'!JF$6:JF$257,'Aceite de Oliva'!$A$6:$A$257,"&gt;="&amp;$A270,'Aceite de Oliva'!$B$6:$B$257,"&lt;="&amp;$B270)</f>
        <v>0</v>
      </c>
      <c r="JJ270" s="8">
        <f>SUMIFS('Aceite de Oliva'!JJ$6:JJ$257,'Aceite de Oliva'!$A$6:$A$257,"&gt;="&amp;$A270,'Aceite de Oliva'!$B$6:$B$257,"&lt;="&amp;$B270)</f>
        <v>2.73</v>
      </c>
      <c r="JK270" s="8">
        <f>SUMIFS('Aceite de Oliva'!JK$6:JK$257,'Aceite de Oliva'!$A$6:$A$257,"&gt;="&amp;$A270,'Aceite de Oliva'!$B$6:$B$257,"&lt;="&amp;$B270)</f>
        <v>1.1400000000000001</v>
      </c>
      <c r="JL270" s="8">
        <f>SUMIFS('Aceite de Oliva'!JL$6:JL$257,'Aceite de Oliva'!$A$6:$A$257,"&gt;="&amp;$A270,'Aceite de Oliva'!$B$6:$B$257,"&lt;="&amp;$B270)</f>
        <v>3.7699999999999996</v>
      </c>
      <c r="JM270" s="8">
        <f>SUMIFS('Aceite de Oliva'!JM$6:JM$257,'Aceite de Oliva'!$A$6:$A$257,"&gt;="&amp;$A270,'Aceite de Oliva'!$B$6:$B$257,"&lt;="&amp;$B270)</f>
        <v>1.77</v>
      </c>
      <c r="JQ270" s="8">
        <f>SUMIFS('Aceite de Oliva'!JQ$6:JQ$257,'Aceite de Oliva'!$A$6:$A$257,"&gt;="&amp;$A270,'Aceite de Oliva'!$B$6:$B$257,"&lt;="&amp;$B270)</f>
        <v>4.1400000000000006</v>
      </c>
      <c r="JR270" s="8">
        <f>SUMIFS('Aceite de Oliva'!JR$6:JR$257,'Aceite de Oliva'!$A$6:$A$257,"&gt;="&amp;$A270,'Aceite de Oliva'!$B$6:$B$257,"&lt;="&amp;$B270)</f>
        <v>4.25</v>
      </c>
      <c r="JS270" s="8">
        <f>SUMIFS('Aceite de Oliva'!JS$6:JS$257,'Aceite de Oliva'!$A$6:$A$257,"&gt;="&amp;$A270,'Aceite de Oliva'!$B$6:$B$257,"&lt;="&amp;$B270)</f>
        <v>4.25</v>
      </c>
      <c r="JT270" s="8">
        <f>SUMIFS('Aceite de Oliva'!JT$6:JT$257,'Aceite de Oliva'!$A$6:$A$257,"&gt;="&amp;$A270,'Aceite de Oliva'!$B$6:$B$257,"&lt;="&amp;$B270)</f>
        <v>3.6100000000000003</v>
      </c>
    </row>
    <row r="271" spans="1:280" x14ac:dyDescent="0.3">
      <c r="A271" s="14">
        <f>'TAM Aceite de Oliva'!B19</f>
        <v>2.8000000000000007</v>
      </c>
      <c r="B271" s="14">
        <f>'TAM Aceite de Oliva'!C19</f>
        <v>2.9000000000000008</v>
      </c>
      <c r="C271" s="14"/>
      <c r="D271" s="8">
        <f>SUMIFS('Aceite de Oliva'!D$6:D$257,'Aceite de Oliva'!$A$6:$A$257,"&gt;="&amp;$A271,'Aceite de Oliva'!$B$6:$B$257,"&lt;="&amp;$B271)</f>
        <v>0.21000000000000002</v>
      </c>
      <c r="E271" s="8">
        <f>SUMIFS('Aceite de Oliva'!E$6:E$257,'Aceite de Oliva'!$A$6:$A$257,"&gt;="&amp;$A271,'Aceite de Oliva'!$B$6:$B$257,"&lt;="&amp;$B271)</f>
        <v>0</v>
      </c>
      <c r="F271" s="8">
        <f>SUMIFS('Aceite de Oliva'!F$6:F$257,'Aceite de Oliva'!$A$6:$A$257,"&gt;="&amp;$A271,'Aceite de Oliva'!$B$6:$B$257,"&lt;="&amp;$B271)</f>
        <v>0.27</v>
      </c>
      <c r="G271" s="8">
        <f>SUMIFS('Aceite de Oliva'!G$6:G$257,'Aceite de Oliva'!$A$6:$A$257,"&gt;="&amp;$A271,'Aceite de Oliva'!$B$6:$B$257,"&lt;="&amp;$B271)</f>
        <v>0.21</v>
      </c>
      <c r="H271" s="14"/>
      <c r="I271" s="14"/>
      <c r="J271" s="14"/>
      <c r="K271" s="8">
        <f>SUMIFS('Aceite de Oliva'!K$6:K$257,'Aceite de Oliva'!$A$6:$A$257,"&gt;="&amp;$A271,'Aceite de Oliva'!$B$6:$B$257,"&lt;="&amp;$B271)</f>
        <v>0.04</v>
      </c>
      <c r="L271" s="8">
        <f>SUMIFS('Aceite de Oliva'!L$6:L$257,'Aceite de Oliva'!$A$6:$A$257,"&gt;="&amp;$A271,'Aceite de Oliva'!$B$6:$B$257,"&lt;="&amp;$B271)</f>
        <v>0</v>
      </c>
      <c r="M271" s="8">
        <f>SUMIFS('Aceite de Oliva'!M$6:M$257,'Aceite de Oliva'!$A$6:$A$257,"&gt;="&amp;$A271,'Aceite de Oliva'!$B$6:$B$257,"&lt;="&amp;$B271)</f>
        <v>0.06</v>
      </c>
      <c r="N271" s="8">
        <f>SUMIFS('Aceite de Oliva'!N$6:N$257,'Aceite de Oliva'!$A$6:$A$257,"&gt;="&amp;$A271,'Aceite de Oliva'!$B$6:$B$257,"&lt;="&amp;$B271)</f>
        <v>0</v>
      </c>
      <c r="O271" s="14"/>
      <c r="P271" s="14"/>
      <c r="Q271" s="14"/>
      <c r="R271" s="8">
        <f>SUMIFS('Aceite de Oliva'!R$6:R$257,'Aceite de Oliva'!$A$6:$A$257,"&gt;="&amp;$A271,'Aceite de Oliva'!$B$6:$B$257,"&lt;="&amp;$B271)</f>
        <v>0.24</v>
      </c>
      <c r="S271" s="8">
        <f>SUMIFS('Aceite de Oliva'!S$6:S$257,'Aceite de Oliva'!$A$6:$A$257,"&gt;="&amp;$A271,'Aceite de Oliva'!$B$6:$B$257,"&lt;="&amp;$B271)</f>
        <v>0.31</v>
      </c>
      <c r="T271" s="8">
        <f>SUMIFS('Aceite de Oliva'!T$6:T$257,'Aceite de Oliva'!$A$6:$A$257,"&gt;="&amp;$A271,'Aceite de Oliva'!$B$6:$B$257,"&lt;="&amp;$B271)</f>
        <v>0.11</v>
      </c>
      <c r="U271" s="8">
        <f>SUMIFS('Aceite de Oliva'!U$6:U$257,'Aceite de Oliva'!$A$6:$A$257,"&gt;="&amp;$A271,'Aceite de Oliva'!$B$6:$B$257,"&lt;="&amp;$B271)</f>
        <v>0.46</v>
      </c>
      <c r="V271" s="14"/>
      <c r="W271" s="14"/>
      <c r="X271" s="14"/>
      <c r="Y271" s="8">
        <f>SUMIFS('Aceite de Oliva'!Y$6:Y$257,'Aceite de Oliva'!$A$6:$A$257,"&gt;="&amp;$A271,'Aceite de Oliva'!$B$6:$B$257,"&lt;="&amp;$B271)</f>
        <v>0.23</v>
      </c>
      <c r="Z271" s="8">
        <f>SUMIFS('Aceite de Oliva'!Z$6:Z$257,'Aceite de Oliva'!$A$6:$A$257,"&gt;="&amp;$A271,'Aceite de Oliva'!$B$6:$B$257,"&lt;="&amp;$B271)</f>
        <v>0</v>
      </c>
      <c r="AA271" s="8">
        <f>SUMIFS('Aceite de Oliva'!AA$6:AA$257,'Aceite de Oliva'!$A$6:$A$257,"&gt;="&amp;$A271,'Aceite de Oliva'!$B$6:$B$257,"&lt;="&amp;$B271)</f>
        <v>0.06</v>
      </c>
      <c r="AB271" s="8">
        <f>SUMIFS('Aceite de Oliva'!AB$6:AB$257,'Aceite de Oliva'!$A$6:$A$257,"&gt;="&amp;$A271,'Aceite de Oliva'!$B$6:$B$257,"&lt;="&amp;$B271)</f>
        <v>0.82</v>
      </c>
      <c r="AC271" s="14"/>
      <c r="AD271" s="14"/>
      <c r="AE271" s="14"/>
      <c r="AF271" s="8">
        <f>SUMIFS('Aceite de Oliva'!AF$6:AF$257,'Aceite de Oliva'!$A$6:$A$257,"&gt;="&amp;$A271,'Aceite de Oliva'!$B$6:$B$257,"&lt;="&amp;$B271)</f>
        <v>0.28000000000000003</v>
      </c>
      <c r="AG271" s="8">
        <f>SUMIFS('Aceite de Oliva'!AG$6:AG$257,'Aceite de Oliva'!$A$6:$A$257,"&gt;="&amp;$A271,'Aceite de Oliva'!$B$6:$B$257,"&lt;="&amp;$B271)</f>
        <v>0.26</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0.44999999999999996</v>
      </c>
      <c r="AN271" s="8">
        <f>SUMIFS('Aceite de Oliva'!AN$6:AN$257,'Aceite de Oliva'!$A$6:$A$257,"&gt;="&amp;$A271,'Aceite de Oliva'!$B$6:$B$257,"&lt;="&amp;$B271)</f>
        <v>0</v>
      </c>
      <c r="AO271" s="8">
        <f>SUMIFS('Aceite de Oliva'!AO$6:AO$257,'Aceite de Oliva'!$A$6:$A$257,"&gt;="&amp;$A271,'Aceite de Oliva'!$B$6:$B$257,"&lt;="&amp;$B271)</f>
        <v>0.1</v>
      </c>
      <c r="AP271" s="8">
        <f>SUMIFS('Aceite de Oliva'!AP$6:AP$257,'Aceite de Oliva'!$A$6:$A$257,"&gt;="&amp;$A271,'Aceite de Oliva'!$B$6:$B$257,"&lt;="&amp;$B271)</f>
        <v>1.37</v>
      </c>
      <c r="AQ271" s="14"/>
      <c r="AR271" s="14"/>
      <c r="AT271" s="8">
        <f>SUMIFS('Aceite de Oliva'!AT$6:AT$257,'Aceite de Oliva'!$A$6:$A$257,"&gt;="&amp;$A271,'Aceite de Oliva'!$B$6:$B$257,"&lt;="&amp;$B271)</f>
        <v>0.14000000000000001</v>
      </c>
      <c r="AU271" s="8">
        <f>SUMIFS('Aceite de Oliva'!AU$6:AU$257,'Aceite de Oliva'!$A$6:$A$257,"&gt;="&amp;$A271,'Aceite de Oliva'!$B$6:$B$257,"&lt;="&amp;$B271)</f>
        <v>0</v>
      </c>
      <c r="AV271" s="8">
        <f>SUMIFS('Aceite de Oliva'!AV$6:AV$257,'Aceite de Oliva'!$A$6:$A$257,"&gt;="&amp;$A271,'Aceite de Oliva'!$B$6:$B$257,"&lt;="&amp;$B271)</f>
        <v>0.1</v>
      </c>
      <c r="AW271" s="8">
        <f>SUMIFS('Aceite de Oliva'!AW$6:AW$257,'Aceite de Oliva'!$A$6:$A$257,"&gt;="&amp;$A271,'Aceite de Oliva'!$B$6:$B$257,"&lt;="&amp;$B271)</f>
        <v>0.45</v>
      </c>
      <c r="BA271" s="8">
        <f>SUMIFS('Aceite de Oliva'!BA$6:BA$257,'Aceite de Oliva'!$A$6:$A$257,"&gt;="&amp;A271,'Aceite de Oliva'!$B$6:$B$257,"&lt;="&amp;B271)</f>
        <v>0</v>
      </c>
      <c r="BB271" s="8">
        <f>SUMIFS('Aceite de Oliva'!BB$6:BB$257,'Aceite de Oliva'!$A$6:$A$257,"&gt;="&amp;$A271,'Aceite de Oliva'!$B$6:$B$257,"&lt;="&amp;$B271)</f>
        <v>0</v>
      </c>
      <c r="BC271" s="8">
        <f>SUMIFS('Aceite de Oliva'!BC$6:BC$257,'Aceite de Oliva'!$A$6:$A$257,"&gt;="&amp;$A271,'Aceite de Oliva'!$B$6:$B$257,"&lt;="&amp;$B271)</f>
        <v>0</v>
      </c>
      <c r="BD271" s="8">
        <f>SUMIFS('Aceite de Oliva'!BD$6:BD$257,'Aceite de Oliva'!$A$6:$A$257,"&gt;="&amp;$A271,'Aceite de Oliva'!$B$6:$B$257,"&lt;="&amp;$B271)</f>
        <v>0</v>
      </c>
      <c r="BE271" s="5"/>
      <c r="BH271" s="8">
        <f>SUMIFS('Aceite de Oliva'!BH$6:BH$257,'Aceite de Oliva'!$A$6:$A$257,"&gt;="&amp;$A271,'Aceite de Oliva'!$B$6:$B$257,"&lt;="&amp;$B271)</f>
        <v>0.35</v>
      </c>
      <c r="BI271" s="8">
        <f>SUMIFS('Aceite de Oliva'!BI$6:BI$257,'Aceite de Oliva'!$A$6:$A$257,"&gt;="&amp;$A271,'Aceite de Oliva'!$B$6:$B$257,"&lt;="&amp;$B271)</f>
        <v>0</v>
      </c>
      <c r="BJ271" s="8">
        <f>SUMIFS('Aceite de Oliva'!BJ$6:BJ$257,'Aceite de Oliva'!$A$6:$A$257,"&gt;="&amp;$A271,'Aceite de Oliva'!$B$6:$B$257,"&lt;="&amp;$B271)</f>
        <v>0.57999999999999996</v>
      </c>
      <c r="BK271" s="8">
        <f>SUMIFS('Aceite de Oliva'!BK$6:BK$257,'Aceite de Oliva'!$A$6:$A$257,"&gt;="&amp;$A271,'Aceite de Oliva'!$B$6:$B$257,"&lt;="&amp;$B271)</f>
        <v>0</v>
      </c>
      <c r="BO271" s="8">
        <f>SUMIFS('Aceite de Oliva'!BO$6:BO$257,'Aceite de Oliva'!$A$6:$A$257,"&gt;="&amp;$A271,'Aceite de Oliva'!$B$6:$B$257,"&lt;="&amp;$B271)</f>
        <v>0.05</v>
      </c>
      <c r="BP271" s="8">
        <f>SUMIFS('Aceite de Oliva'!BP$6:BP$257,'Aceite de Oliva'!$A$6:$A$257,"&gt;="&amp;$A271,'Aceite de Oliva'!$B$6:$B$257,"&lt;="&amp;$B271)</f>
        <v>0</v>
      </c>
      <c r="BQ271" s="8">
        <f>SUMIFS('Aceite de Oliva'!BQ$6:BQ$257,'Aceite de Oliva'!$A$6:$A$257,"&gt;="&amp;$A271,'Aceite de Oliva'!$B$6:$B$257,"&lt;="&amp;$B271)</f>
        <v>0.1</v>
      </c>
      <c r="BR271" s="8">
        <f>SUMIFS('Aceite de Oliva'!BR$6:BR$257,'Aceite de Oliva'!$A$6:$A$257,"&gt;="&amp;$A271,'Aceite de Oliva'!$B$6:$B$257,"&lt;="&amp;$B271)</f>
        <v>0</v>
      </c>
      <c r="BV271" s="8">
        <f>SUMIFS('Aceite de Oliva'!BV$6:BV$257,'Aceite de Oliva'!$A$6:$A$257,"&gt;="&amp;$A271,'Aceite de Oliva'!$B$6:$B$257,"&lt;="&amp;$B271)</f>
        <v>0</v>
      </c>
      <c r="BW271" s="8">
        <f>SUMIFS('Aceite de Oliva'!BW$6:BW$257,'Aceite de Oliva'!$A$6:$A$257,"&gt;="&amp;$A271,'Aceite de Oliva'!$B$6:$B$257,"&lt;="&amp;$B271)</f>
        <v>0</v>
      </c>
      <c r="BX271" s="8">
        <f>SUMIFS('Aceite de Oliva'!BX$6:BX$257,'Aceite de Oliva'!$A$6:$A$257,"&gt;="&amp;$A271,'Aceite de Oliva'!$B$6:$B$257,"&lt;="&amp;$B271)</f>
        <v>0</v>
      </c>
      <c r="BY271" s="8">
        <f>SUMIFS('Aceite de Oliva'!BY$6:BY$257,'Aceite de Oliva'!$A$6:$A$257,"&gt;="&amp;$A271,'Aceite de Oliva'!$B$6:$B$257,"&lt;="&amp;$B271)</f>
        <v>0</v>
      </c>
      <c r="CC271" s="8">
        <f>SUMIFS('Aceite de Oliva'!CC$6:CC$257,'Aceite de Oliva'!$A$6:$A$257,"&gt;="&amp;$A271,'Aceite de Oliva'!$B$6:$B$257,"&lt;="&amp;$B271)</f>
        <v>0.04</v>
      </c>
      <c r="CD271" s="8">
        <f>SUMIFS('Aceite de Oliva'!CD$6:CD$257,'Aceite de Oliva'!$A$6:$A$257,"&gt;="&amp;$A271,'Aceite de Oliva'!$B$6:$B$257,"&lt;="&amp;$B271)</f>
        <v>0</v>
      </c>
      <c r="CE271" s="8">
        <f>SUMIFS('Aceite de Oliva'!CE$6:CE$257,'Aceite de Oliva'!$A$6:$A$257,"&gt;="&amp;$A271,'Aceite de Oliva'!$B$6:$B$257,"&lt;="&amp;$B271)</f>
        <v>0</v>
      </c>
      <c r="CF271" s="8">
        <f>SUMIFS('Aceite de Oliva'!CF$6:CF$257,'Aceite de Oliva'!$A$6:$A$257,"&gt;="&amp;$A271,'Aceite de Oliva'!$B$6:$B$257,"&lt;="&amp;$B271)</f>
        <v>0</v>
      </c>
      <c r="CJ271" s="8">
        <f>SUMIFS('Aceite de Oliva'!CJ$6:CJ$257,'Aceite de Oliva'!$A$6:$A$257,"&gt;="&amp;$A271,'Aceite de Oliva'!$B$6:$B$257,"&lt;="&amp;$B271)</f>
        <v>0.32999999999999996</v>
      </c>
      <c r="CK271" s="8">
        <f>SUMIFS('Aceite de Oliva'!CK$6:CK$257,'Aceite de Oliva'!$A$6:$A$257,"&gt;="&amp;$A271,'Aceite de Oliva'!$B$6:$B$257,"&lt;="&amp;$B271)</f>
        <v>0.12</v>
      </c>
      <c r="CL271" s="8">
        <f>SUMIFS('Aceite de Oliva'!CL$6:CL$257,'Aceite de Oliva'!$A$6:$A$257,"&gt;="&amp;$A271,'Aceite de Oliva'!$B$6:$B$257,"&lt;="&amp;$B271)</f>
        <v>0.62</v>
      </c>
      <c r="CM271" s="8">
        <f>SUMIFS('Aceite de Oliva'!CM$6:CM$257,'Aceite de Oliva'!$A$6:$A$257,"&gt;="&amp;$A271,'Aceite de Oliva'!$B$6:$B$257,"&lt;="&amp;$B271)</f>
        <v>0</v>
      </c>
      <c r="CQ271" s="8">
        <f>SUMIFS('Aceite de Oliva'!CQ$6:CQ$257,'Aceite de Oliva'!$A$6:$A$257,"&gt;="&amp;$A271,'Aceite de Oliva'!$B$6:$B$257,"&lt;="&amp;$B271)</f>
        <v>1.6199999999999999</v>
      </c>
      <c r="CR271" s="8">
        <f>SUMIFS('Aceite de Oliva'!CR$6:CR$257,'Aceite de Oliva'!$A$6:$A$257,"&gt;="&amp;$A271,'Aceite de Oliva'!$B$6:$B$257,"&lt;="&amp;$B271)</f>
        <v>2.09</v>
      </c>
      <c r="CS271" s="8">
        <f>SUMIFS('Aceite de Oliva'!CS$6:CS$257,'Aceite de Oliva'!$A$6:$A$257,"&gt;="&amp;$A271,'Aceite de Oliva'!$B$6:$B$257,"&lt;="&amp;$B271)</f>
        <v>2.0499999999999998</v>
      </c>
      <c r="CT271" s="8">
        <f>SUMIFS('Aceite de Oliva'!CT$6:CT$257,'Aceite de Oliva'!$A$6:$A$257,"&gt;="&amp;$A271,'Aceite de Oliva'!$B$6:$B$257,"&lt;="&amp;$B271)</f>
        <v>0</v>
      </c>
      <c r="CX271" s="8">
        <f>SUMIFS('Aceite de Oliva'!CX$6:CX$257,'Aceite de Oliva'!$A$6:$A$257,"&gt;="&amp;$A271,'Aceite de Oliva'!$B$6:$B$257,"&lt;="&amp;$B271)</f>
        <v>0.54</v>
      </c>
      <c r="CY271" s="8">
        <f>SUMIFS('Aceite de Oliva'!CY$6:CY$257,'Aceite de Oliva'!$A$6:$A$257,"&gt;="&amp;$A271,'Aceite de Oliva'!$B$6:$B$257,"&lt;="&amp;$B271)</f>
        <v>1.6</v>
      </c>
      <c r="CZ271" s="8">
        <f>SUMIFS('Aceite de Oliva'!CZ$6:CZ$257,'Aceite de Oliva'!$A$6:$A$257,"&gt;="&amp;$A271,'Aceite de Oliva'!$B$6:$B$257,"&lt;="&amp;$B271)</f>
        <v>0.47</v>
      </c>
      <c r="DA271" s="8">
        <f>SUMIFS('Aceite de Oliva'!DA$6:DA$257,'Aceite de Oliva'!$A$6:$A$257,"&gt;="&amp;$A271,'Aceite de Oliva'!$B$6:$B$257,"&lt;="&amp;$B271)</f>
        <v>0</v>
      </c>
      <c r="DE271" s="8">
        <f>SUMIFS('Aceite de Oliva'!DE$6:DE$257,'Aceite de Oliva'!$A$6:$A$257,"&gt;="&amp;$A271,'Aceite de Oliva'!$B$6:$B$257,"&lt;="&amp;$B271)</f>
        <v>0.83000000000000007</v>
      </c>
      <c r="DF271" s="8">
        <f>SUMIFS('Aceite de Oliva'!DF$6:DF$257,'Aceite de Oliva'!$A$6:$A$257,"&gt;="&amp;$A271,'Aceite de Oliva'!$B$6:$B$257,"&lt;="&amp;$B271)</f>
        <v>0.8</v>
      </c>
      <c r="DG271" s="8">
        <f>SUMIFS('Aceite de Oliva'!DG$6:DG$257,'Aceite de Oliva'!$A$6:$A$257,"&gt;="&amp;$A271,'Aceite de Oliva'!$B$6:$B$257,"&lt;="&amp;$B271)</f>
        <v>1.1800000000000002</v>
      </c>
      <c r="DH271" s="8">
        <f>SUMIFS('Aceite de Oliva'!DH$6:DH$257,'Aceite de Oliva'!$A$6:$A$257,"&gt;="&amp;$A271,'Aceite de Oliva'!$B$6:$B$257,"&lt;="&amp;$B271)</f>
        <v>0</v>
      </c>
      <c r="DL271" s="8">
        <f>SUMIFS('Aceite de Oliva'!DL$6:DL$257,'Aceite de Oliva'!$A$6:$A$257,"&gt;="&amp;$A271,'Aceite de Oliva'!$B$6:$B$257,"&lt;="&amp;$B271)</f>
        <v>4.49</v>
      </c>
      <c r="DM271" s="8">
        <f>SUMIFS('Aceite de Oliva'!DM$6:DM$257,'Aceite de Oliva'!$A$6:$A$257,"&gt;="&amp;$A271,'Aceite de Oliva'!$B$6:$B$257,"&lt;="&amp;$B271)</f>
        <v>6.0500000000000007</v>
      </c>
      <c r="DN271" s="8">
        <f>SUMIFS('Aceite de Oliva'!DN$6:DN$257,'Aceite de Oliva'!$A$6:$A$257,"&gt;="&amp;$A271,'Aceite de Oliva'!$B$6:$B$257,"&lt;="&amp;$B271)</f>
        <v>5.29</v>
      </c>
      <c r="DO271" s="8">
        <f>SUMIFS('Aceite de Oliva'!DO$6:DO$257,'Aceite de Oliva'!$A$6:$A$257,"&gt;="&amp;$A271,'Aceite de Oliva'!$B$6:$B$257,"&lt;="&amp;$B271)</f>
        <v>1.05</v>
      </c>
      <c r="DS271" s="8">
        <f>SUMIFS('Aceite de Oliva'!DS$6:DS$257,'Aceite de Oliva'!$A$6:$A$257,"&gt;="&amp;$A271,'Aceite de Oliva'!$B$6:$B$257,"&lt;="&amp;$B271)</f>
        <v>5.0599999999999996</v>
      </c>
      <c r="DT271" s="8">
        <f>SUMIFS('Aceite de Oliva'!DT$6:DT$257,'Aceite de Oliva'!$A$6:$A$257,"&gt;="&amp;$A271,'Aceite de Oliva'!$B$6:$B$257,"&lt;="&amp;$B271)</f>
        <v>12.74</v>
      </c>
      <c r="DU271" s="8">
        <f>SUMIFS('Aceite de Oliva'!DU$6:DU$257,'Aceite de Oliva'!$A$6:$A$257,"&gt;="&amp;$A271,'Aceite de Oliva'!$B$6:$B$257,"&lt;="&amp;$B271)</f>
        <v>4.4000000000000004</v>
      </c>
      <c r="DV271" s="8">
        <f>SUMIFS('Aceite de Oliva'!DV$6:DV$257,'Aceite de Oliva'!$A$6:$A$257,"&gt;="&amp;$A271,'Aceite de Oliva'!$B$6:$B$257,"&lt;="&amp;$B271)</f>
        <v>1.98</v>
      </c>
      <c r="DZ271" s="8">
        <f>SUMIFS('Aceite de Oliva'!DZ$6:DZ$257,'Aceite de Oliva'!$A$6:$A$257,"&gt;="&amp;$A271,'Aceite de Oliva'!$B$6:$B$257,"&lt;="&amp;$B271)</f>
        <v>5.0599999999999996</v>
      </c>
      <c r="EA271" s="8">
        <f>SUMIFS('Aceite de Oliva'!EA$6:EA$257,'Aceite de Oliva'!$A$6:$A$257,"&gt;="&amp;$A271,'Aceite de Oliva'!$B$6:$B$257,"&lt;="&amp;$B271)</f>
        <v>5.01</v>
      </c>
      <c r="EB271" s="8">
        <f>SUMIFS('Aceite de Oliva'!EB$6:EB$257,'Aceite de Oliva'!$A$6:$A$257,"&gt;="&amp;$A271,'Aceite de Oliva'!$B$6:$B$257,"&lt;="&amp;$B271)</f>
        <v>4.8400000000000007</v>
      </c>
      <c r="EC271" s="8">
        <f>SUMIFS('Aceite de Oliva'!EC$6:EC$257,'Aceite de Oliva'!$A$6:$A$257,"&gt;="&amp;$A271,'Aceite de Oliva'!$B$6:$B$257,"&lt;="&amp;$B271)</f>
        <v>5.39</v>
      </c>
      <c r="EG271" s="8">
        <f>SUMIFS('Aceite de Oliva'!EG$6:EG$257,'Aceite de Oliva'!$A$6:$A$257,"&gt;="&amp;$A271,'Aceite de Oliva'!$B$6:$B$257,"&lt;="&amp;$B271)</f>
        <v>5.8500000000000005</v>
      </c>
      <c r="EH271" s="8">
        <f>SUMIFS('Aceite de Oliva'!EH$6:EH$257,'Aceite de Oliva'!$A$6:$A$257,"&gt;="&amp;$A271,'Aceite de Oliva'!$B$6:$B$257,"&lt;="&amp;$B271)</f>
        <v>1.79</v>
      </c>
      <c r="EI271" s="8">
        <f>SUMIFS('Aceite de Oliva'!EI$6:EI$257,'Aceite de Oliva'!$A$6:$A$257,"&gt;="&amp;$A271,'Aceite de Oliva'!$B$6:$B$257,"&lt;="&amp;$B271)</f>
        <v>7</v>
      </c>
      <c r="EJ271" s="8">
        <f>SUMIFS('Aceite de Oliva'!EJ$6:EJ$257,'Aceite de Oliva'!$A$6:$A$257,"&gt;="&amp;$A271,'Aceite de Oliva'!$B$6:$B$257,"&lt;="&amp;$B271)</f>
        <v>6</v>
      </c>
      <c r="EN271" s="8">
        <f>SUMIFS('Aceite de Oliva'!EN$6:EN$257,'Aceite de Oliva'!$A$6:$A$257,"&gt;="&amp;$A271,'Aceite de Oliva'!$B$6:$B$257,"&lt;="&amp;$B271)</f>
        <v>5.63</v>
      </c>
      <c r="EO271" s="8">
        <f>SUMIFS('Aceite de Oliva'!EO$6:EO$257,'Aceite de Oliva'!$A$6:$A$257,"&gt;="&amp;$A271,'Aceite de Oliva'!$B$6:$B$257,"&lt;="&amp;$B271)</f>
        <v>4.09</v>
      </c>
      <c r="EP271" s="8">
        <f>SUMIFS('Aceite de Oliva'!EP$6:EP$257,'Aceite de Oliva'!$A$6:$A$257,"&gt;="&amp;$A271,'Aceite de Oliva'!$B$6:$B$257,"&lt;="&amp;$B271)</f>
        <v>5.15</v>
      </c>
      <c r="EQ271" s="8">
        <f>SUMIFS('Aceite de Oliva'!EQ$6:EQ$257,'Aceite de Oliva'!$A$6:$A$257,"&gt;="&amp;$A271,'Aceite de Oliva'!$B$6:$B$257,"&lt;="&amp;$B271)</f>
        <v>9.82</v>
      </c>
      <c r="EU271" s="8">
        <f>SUMIFS('Aceite de Oliva'!EU$6:EU$257,'Aceite de Oliva'!$A$6:$A$257,"&gt;="&amp;$A271,'Aceite de Oliva'!$B$6:$B$257,"&lt;="&amp;$B271)</f>
        <v>6.15</v>
      </c>
      <c r="EV271" s="8">
        <f>SUMIFS('Aceite de Oliva'!EV$6:EV$257,'Aceite de Oliva'!$A$6:$A$257,"&gt;="&amp;$A271,'Aceite de Oliva'!$B$6:$B$257,"&lt;="&amp;$B271)</f>
        <v>1.5899999999999999</v>
      </c>
      <c r="EW271" s="8">
        <f>SUMIFS('Aceite de Oliva'!EW$6:EW$257,'Aceite de Oliva'!$A$6:$A$257,"&gt;="&amp;$A271,'Aceite de Oliva'!$B$6:$B$257,"&lt;="&amp;$B271)</f>
        <v>7.15</v>
      </c>
      <c r="EX271" s="8">
        <f>SUMIFS('Aceite de Oliva'!EX$6:EX$257,'Aceite de Oliva'!$A$6:$A$257,"&gt;="&amp;$A271,'Aceite de Oliva'!$B$6:$B$257,"&lt;="&amp;$B271)</f>
        <v>6.68</v>
      </c>
      <c r="FB271" s="8">
        <f>SUMIFS('Aceite de Oliva'!FB$6:FB$257,'Aceite de Oliva'!$A$6:$A$257,"&gt;="&amp;$A271,'Aceite de Oliva'!$B$6:$B$257,"&lt;="&amp;$B271)</f>
        <v>3.5199999999999996</v>
      </c>
      <c r="FC271" s="8">
        <f>SUMIFS('Aceite de Oliva'!FC$6:FC$257,'Aceite de Oliva'!$A$6:$A$257,"&gt;="&amp;$A271,'Aceite de Oliva'!$B$6:$B$257,"&lt;="&amp;$B271)</f>
        <v>1.6400000000000001</v>
      </c>
      <c r="FD271" s="8">
        <f>SUMIFS('Aceite de Oliva'!FD$6:FD$257,'Aceite de Oliva'!$A$6:$A$257,"&gt;="&amp;$A271,'Aceite de Oliva'!$B$6:$B$257,"&lt;="&amp;$B271)</f>
        <v>3.1999999999999997</v>
      </c>
      <c r="FE271" s="8">
        <f>SUMIFS('Aceite de Oliva'!FE$6:FE$257,'Aceite de Oliva'!$A$6:$A$257,"&gt;="&amp;$A271,'Aceite de Oliva'!$B$6:$B$257,"&lt;="&amp;$B271)</f>
        <v>6.34</v>
      </c>
      <c r="FI271" s="8">
        <f>SUMIFS('Aceite de Oliva'!FI$6:FI$257,'Aceite de Oliva'!$A$6:$A$257,"&gt;="&amp;$A271,'Aceite de Oliva'!$B$6:$B$257,"&lt;="&amp;$B271)</f>
        <v>4.03</v>
      </c>
      <c r="FJ271" s="8">
        <f>SUMIFS('Aceite de Oliva'!FJ$6:FJ$257,'Aceite de Oliva'!$A$6:$A$257,"&gt;="&amp;$A271,'Aceite de Oliva'!$B$6:$B$257,"&lt;="&amp;$B271)</f>
        <v>1.22</v>
      </c>
      <c r="FK271" s="8">
        <f>SUMIFS('Aceite de Oliva'!FK$6:FK$257,'Aceite de Oliva'!$A$6:$A$257,"&gt;="&amp;$A271,'Aceite de Oliva'!$B$6:$B$257,"&lt;="&amp;$B271)</f>
        <v>4.3599999999999994</v>
      </c>
      <c r="FL271" s="8">
        <f>SUMIFS('Aceite de Oliva'!FL$6:FL$257,'Aceite de Oliva'!$A$6:$A$257,"&gt;="&amp;$A271,'Aceite de Oliva'!$B$6:$B$257,"&lt;="&amp;$B271)</f>
        <v>5.68</v>
      </c>
      <c r="FP271" s="8">
        <f>SUMIFS('Aceite de Oliva'!FP$6:FP$257,'Aceite de Oliva'!$A$6:$A$257,"&gt;="&amp;$A271,'Aceite de Oliva'!$B$6:$B$257,"&lt;="&amp;$B271)</f>
        <v>4.33</v>
      </c>
      <c r="FQ271" s="8">
        <f>SUMIFS('Aceite de Oliva'!FQ$6:FQ$257,'Aceite de Oliva'!$A$6:$A$257,"&gt;="&amp;$A271,'Aceite de Oliva'!$B$6:$B$257,"&lt;="&amp;$B271)</f>
        <v>3.66</v>
      </c>
      <c r="FR271" s="8">
        <f>SUMIFS('Aceite de Oliva'!FR$6:FR$257,'Aceite de Oliva'!$A$6:$A$257,"&gt;="&amp;$A271,'Aceite de Oliva'!$B$6:$B$257,"&lt;="&amp;$B271)</f>
        <v>4.09</v>
      </c>
      <c r="FS271" s="8">
        <f>SUMIFS('Aceite de Oliva'!FS$6:FS$257,'Aceite de Oliva'!$A$6:$A$257,"&gt;="&amp;$A271,'Aceite de Oliva'!$B$6:$B$257,"&lt;="&amp;$B271)</f>
        <v>5.8800000000000008</v>
      </c>
      <c r="FW271" s="8">
        <f>SUMIFS('Aceite de Oliva'!FW$6:FW$257,'Aceite de Oliva'!$A$6:$A$257,"&gt;="&amp;$A271,'Aceite de Oliva'!$B$6:$B$257,"&lt;="&amp;$B271)</f>
        <v>1.56</v>
      </c>
      <c r="FX271" s="8">
        <f>SUMIFS('Aceite de Oliva'!FX$6:FX$257,'Aceite de Oliva'!$A$6:$A$257,"&gt;="&amp;$A271,'Aceite de Oliva'!$B$6:$B$257,"&lt;="&amp;$B271)</f>
        <v>0.85</v>
      </c>
      <c r="FY271" s="8">
        <f>SUMIFS('Aceite de Oliva'!FY$6:FY$257,'Aceite de Oliva'!$A$6:$A$257,"&gt;="&amp;$A271,'Aceite de Oliva'!$B$6:$B$257,"&lt;="&amp;$B271)</f>
        <v>1.79</v>
      </c>
      <c r="FZ271" s="8">
        <f>SUMIFS('Aceite de Oliva'!FZ$6:FZ$257,'Aceite de Oliva'!$A$6:$A$257,"&gt;="&amp;$A271,'Aceite de Oliva'!$B$6:$B$257,"&lt;="&amp;$B271)</f>
        <v>1.1099999999999999</v>
      </c>
      <c r="GD271" s="8">
        <f>SUMIFS('Aceite de Oliva'!GD$6:GD$257,'Aceite de Oliva'!$A$6:$A$257,"&gt;="&amp;$A271,'Aceite de Oliva'!$B$6:$B$257,"&lt;="&amp;$B271)</f>
        <v>1.1499999999999999</v>
      </c>
      <c r="GE271" s="8">
        <f>SUMIFS('Aceite de Oliva'!GE$6:GE$257,'Aceite de Oliva'!$A$6:$A$257,"&gt;="&amp;$A271,'Aceite de Oliva'!$B$6:$B$257,"&lt;="&amp;$B271)</f>
        <v>0.21</v>
      </c>
      <c r="GF271" s="8">
        <f>SUMIFS('Aceite de Oliva'!GF$6:GF$257,'Aceite de Oliva'!$A$6:$A$257,"&gt;="&amp;$A271,'Aceite de Oliva'!$B$6:$B$257,"&lt;="&amp;$B271)</f>
        <v>1.8</v>
      </c>
      <c r="GG271" s="8">
        <f>SUMIFS('Aceite de Oliva'!GG$6:GG$257,'Aceite de Oliva'!$A$6:$A$257,"&gt;="&amp;$A271,'Aceite de Oliva'!$B$6:$B$257,"&lt;="&amp;$B271)</f>
        <v>0.48</v>
      </c>
      <c r="GK271" s="8">
        <f>SUMIFS('Aceite de Oliva'!GK$6:GK$257,'Aceite de Oliva'!$A$6:$A$257,"&gt;="&amp;$A271,'Aceite de Oliva'!$B$6:$B$257,"&lt;="&amp;$B271)</f>
        <v>2.38</v>
      </c>
      <c r="GL271" s="8">
        <f>SUMIFS('Aceite de Oliva'!GL$6:GL$257,'Aceite de Oliva'!$A$6:$A$257,"&gt;="&amp;$A271,'Aceite de Oliva'!$B$6:$B$257,"&lt;="&amp;$B271)</f>
        <v>2.3199999999999998</v>
      </c>
      <c r="GM271" s="8">
        <f>SUMIFS('Aceite de Oliva'!GM$6:GM$257,'Aceite de Oliva'!$A$6:$A$257,"&gt;="&amp;$A271,'Aceite de Oliva'!$B$6:$B$257,"&lt;="&amp;$B271)</f>
        <v>2.54</v>
      </c>
      <c r="GN271" s="8">
        <f>SUMIFS('Aceite de Oliva'!GN$6:GN$257,'Aceite de Oliva'!$A$6:$A$257,"&gt;="&amp;$A271,'Aceite de Oliva'!$B$6:$B$257,"&lt;="&amp;$B271)</f>
        <v>2.0299999999999998</v>
      </c>
      <c r="GR271" s="8">
        <f>SUMIFS('Aceite de Oliva'!GR$6:GR$257,'Aceite de Oliva'!$A$6:$A$257,"&gt;="&amp;$A271,'Aceite de Oliva'!$B$6:$B$257,"&lt;="&amp;$B271)</f>
        <v>2.42</v>
      </c>
      <c r="GS271" s="8">
        <f>SUMIFS('Aceite de Oliva'!GS$6:GS$257,'Aceite de Oliva'!$A$6:$A$257,"&gt;="&amp;$A271,'Aceite de Oliva'!$B$6:$B$257,"&lt;="&amp;$B271)</f>
        <v>1.43</v>
      </c>
      <c r="GT271" s="8">
        <f>SUMIFS('Aceite de Oliva'!GT$6:GT$257,'Aceite de Oliva'!$A$6:$A$257,"&gt;="&amp;$A271,'Aceite de Oliva'!$B$6:$B$257,"&lt;="&amp;$B271)</f>
        <v>1.7999999999999998</v>
      </c>
      <c r="GU271" s="8">
        <f>SUMIFS('Aceite de Oliva'!GU$6:GU$257,'Aceite de Oliva'!$A$6:$A$257,"&gt;="&amp;$A271,'Aceite de Oliva'!$B$6:$B$257,"&lt;="&amp;$B271)</f>
        <v>4.28</v>
      </c>
      <c r="GY271" s="8">
        <f>SUMIFS('Aceite de Oliva'!GY$6:GY$257,'Aceite de Oliva'!$A$6:$A$257,"&gt;="&amp;$A271,'Aceite de Oliva'!$B$6:$B$257,"&lt;="&amp;$B271)</f>
        <v>2.4500000000000002</v>
      </c>
      <c r="GZ271" s="8">
        <f>SUMIFS('Aceite de Oliva'!GZ$6:GZ$257,'Aceite de Oliva'!$A$6:$A$257,"&gt;="&amp;$A271,'Aceite de Oliva'!$B$6:$B$257,"&lt;="&amp;$B271)</f>
        <v>2.11</v>
      </c>
      <c r="HA271" s="8">
        <f>SUMIFS('Aceite de Oliva'!HA$6:HA$257,'Aceite de Oliva'!$A$6:$A$257,"&gt;="&amp;$A271,'Aceite de Oliva'!$B$6:$B$257,"&lt;="&amp;$B271)</f>
        <v>3.15</v>
      </c>
      <c r="HB271" s="8">
        <f>SUMIFS('Aceite de Oliva'!HB$6:HB$257,'Aceite de Oliva'!$A$6:$A$257,"&gt;="&amp;$A271,'Aceite de Oliva'!$B$6:$B$257,"&lt;="&amp;$B271)</f>
        <v>1.38</v>
      </c>
      <c r="HF271" s="8">
        <f>SUMIFS('Aceite de Oliva'!HF$6:HF$257,'Aceite de Oliva'!$A$6:$A$257,"&gt;="&amp;$A271,'Aceite de Oliva'!$B$6:$B$257,"&lt;="&amp;$B271)</f>
        <v>2.52</v>
      </c>
      <c r="HG271" s="8">
        <f>SUMIFS('Aceite de Oliva'!HG$6:HG$257,'Aceite de Oliva'!$A$6:$A$257,"&gt;="&amp;$A271,'Aceite de Oliva'!$B$6:$B$257,"&lt;="&amp;$B271)</f>
        <v>4.07</v>
      </c>
      <c r="HH271" s="8">
        <f>SUMIFS('Aceite de Oliva'!HH$6:HH$257,'Aceite de Oliva'!$A$6:$A$257,"&gt;="&amp;$A271,'Aceite de Oliva'!$B$6:$B$257,"&lt;="&amp;$B271)</f>
        <v>1.8900000000000001</v>
      </c>
      <c r="HI271" s="8">
        <f>SUMIFS('Aceite de Oliva'!HI$6:HI$257,'Aceite de Oliva'!$A$6:$A$257,"&gt;="&amp;$A271,'Aceite de Oliva'!$B$6:$B$257,"&lt;="&amp;$B271)</f>
        <v>2.59</v>
      </c>
      <c r="HM271" s="8">
        <f>SUMIFS('Aceite de Oliva'!HM$6:HM$257,'Aceite de Oliva'!$A$6:$A$257,"&gt;="&amp;$A271,'Aceite de Oliva'!$B$6:$B$257,"&lt;="&amp;$B271)</f>
        <v>3.5</v>
      </c>
      <c r="HN271" s="8">
        <f>SUMIFS('Aceite de Oliva'!HN$6:HN$257,'Aceite de Oliva'!$A$6:$A$257,"&gt;="&amp;$A271,'Aceite de Oliva'!$B$6:$B$257,"&lt;="&amp;$B271)</f>
        <v>3</v>
      </c>
      <c r="HO271" s="8">
        <f>SUMIFS('Aceite de Oliva'!HO$6:HO$257,'Aceite de Oliva'!$A$6:$A$257,"&gt;="&amp;$A271,'Aceite de Oliva'!$B$6:$B$257,"&lt;="&amp;$B271)</f>
        <v>3.84</v>
      </c>
      <c r="HP271" s="8">
        <f>SUMIFS('Aceite de Oliva'!HP$6:HP$257,'Aceite de Oliva'!$A$6:$A$257,"&gt;="&amp;$A271,'Aceite de Oliva'!$B$6:$B$257,"&lt;="&amp;$B271)</f>
        <v>2.5099999999999998</v>
      </c>
      <c r="HT271" s="8">
        <f>SUMIFS('Aceite de Oliva'!HT$6:HT$257,'Aceite de Oliva'!$A$6:$A$257,"&gt;="&amp;$A271,'Aceite de Oliva'!$B$6:$B$257,"&lt;="&amp;$B271)</f>
        <v>3.04</v>
      </c>
      <c r="HU271" s="8">
        <f>SUMIFS('Aceite de Oliva'!HU$6:HU$257,'Aceite de Oliva'!$A$6:$A$257,"&gt;="&amp;$A271,'Aceite de Oliva'!$B$6:$B$257,"&lt;="&amp;$B271)</f>
        <v>3.11</v>
      </c>
      <c r="HV271" s="8">
        <f>SUMIFS('Aceite de Oliva'!HV$6:HV$257,'Aceite de Oliva'!$A$6:$A$257,"&gt;="&amp;$A271,'Aceite de Oliva'!$B$6:$B$257,"&lt;="&amp;$B271)</f>
        <v>3.5900000000000003</v>
      </c>
      <c r="HW271" s="8">
        <f>SUMIFS('Aceite de Oliva'!HW$6:HW$257,'Aceite de Oliva'!$A$6:$A$257,"&gt;="&amp;$A271,'Aceite de Oliva'!$B$6:$B$257,"&lt;="&amp;$B271)</f>
        <v>0.53</v>
      </c>
      <c r="IA271" s="8">
        <f>SUMIFS('Aceite de Oliva'!IA$6:IA$257,'Aceite de Oliva'!$A$6:$A$257,"&gt;="&amp;$A271,'Aceite de Oliva'!$B$6:$B$257,"&lt;="&amp;$B271)</f>
        <v>3.9400000000000004</v>
      </c>
      <c r="IB271" s="8">
        <f>SUMIFS('Aceite de Oliva'!IB$6:IB$257,'Aceite de Oliva'!$A$6:$A$257,"&gt;="&amp;$A271,'Aceite de Oliva'!$B$6:$B$257,"&lt;="&amp;$B271)</f>
        <v>2.21</v>
      </c>
      <c r="IC271" s="8">
        <f>SUMIFS('Aceite de Oliva'!IC$6:IC$257,'Aceite de Oliva'!$A$6:$A$257,"&gt;="&amp;$A271,'Aceite de Oliva'!$B$6:$B$257,"&lt;="&amp;$B271)</f>
        <v>4.63</v>
      </c>
      <c r="ID271" s="8">
        <f>SUMIFS('Aceite de Oliva'!ID$6:ID$257,'Aceite de Oliva'!$A$6:$A$257,"&gt;="&amp;$A271,'Aceite de Oliva'!$B$6:$B$257,"&lt;="&amp;$B271)</f>
        <v>2.34</v>
      </c>
      <c r="IH271" s="8">
        <f>SUMIFS('Aceite de Oliva'!IH$6:IH$257,'Aceite de Oliva'!$A$6:$A$257,"&gt;="&amp;$A271,'Aceite de Oliva'!$B$6:$B$257,"&lt;="&amp;$B271)</f>
        <v>2.2599999999999998</v>
      </c>
      <c r="II271" s="8">
        <f>SUMIFS('Aceite de Oliva'!II$6:II$257,'Aceite de Oliva'!$A$6:$A$257,"&gt;="&amp;$A271,'Aceite de Oliva'!$B$6:$B$257,"&lt;="&amp;$B271)</f>
        <v>2.19</v>
      </c>
      <c r="IJ271" s="8">
        <f>SUMIFS('Aceite de Oliva'!IJ$6:IJ$257,'Aceite de Oliva'!$A$6:$A$257,"&gt;="&amp;$A271,'Aceite de Oliva'!$B$6:$B$257,"&lt;="&amp;$B271)</f>
        <v>2.48</v>
      </c>
      <c r="IK271" s="8">
        <f>SUMIFS('Aceite de Oliva'!IK$6:IK$257,'Aceite de Oliva'!$A$6:$A$257,"&gt;="&amp;$A271,'Aceite de Oliva'!$B$6:$B$257,"&lt;="&amp;$B271)</f>
        <v>0.81</v>
      </c>
      <c r="IO271" s="8">
        <f>SUMIFS('Aceite de Oliva'!IO$6:IO$257,'Aceite de Oliva'!$A$6:$A$257,"&gt;="&amp;$A271,'Aceite de Oliva'!$B$6:$B$257,"&lt;="&amp;$B271)</f>
        <v>2.48</v>
      </c>
      <c r="IP271" s="8">
        <f>SUMIFS('Aceite de Oliva'!IP$6:IP$257,'Aceite de Oliva'!$A$6:$A$257,"&gt;="&amp;$A271,'Aceite de Oliva'!$B$6:$B$257,"&lt;="&amp;$B271)</f>
        <v>2.96</v>
      </c>
      <c r="IQ271" s="8">
        <f>SUMIFS('Aceite de Oliva'!IQ$6:IQ$257,'Aceite de Oliva'!$A$6:$A$257,"&gt;="&amp;$A271,'Aceite de Oliva'!$B$6:$B$257,"&lt;="&amp;$B271)</f>
        <v>2.41</v>
      </c>
      <c r="IR271" s="8">
        <f>SUMIFS('Aceite de Oliva'!IR$6:IR$257,'Aceite de Oliva'!$A$6:$A$257,"&gt;="&amp;$A271,'Aceite de Oliva'!$B$6:$B$257,"&lt;="&amp;$B271)</f>
        <v>2</v>
      </c>
      <c r="IV271" s="8">
        <f>SUMIFS('Aceite de Oliva'!IV$6:IV$257,'Aceite de Oliva'!$A$6:$A$257,"&gt;="&amp;$A271,'Aceite de Oliva'!$B$6:$B$257,"&lt;="&amp;$B271)</f>
        <v>2.52</v>
      </c>
      <c r="IW271" s="8">
        <f>SUMIFS('Aceite de Oliva'!IW$6:IW$257,'Aceite de Oliva'!$A$6:$A$257,"&gt;="&amp;$A271,'Aceite de Oliva'!$B$6:$B$257,"&lt;="&amp;$B271)</f>
        <v>0.71</v>
      </c>
      <c r="IX271" s="8">
        <f>SUMIFS('Aceite de Oliva'!IX$6:IX$257,'Aceite de Oliva'!$A$6:$A$257,"&gt;="&amp;$A271,'Aceite de Oliva'!$B$6:$B$257,"&lt;="&amp;$B271)</f>
        <v>2.98</v>
      </c>
      <c r="IY271" s="8">
        <f>SUMIFS('Aceite de Oliva'!IY$6:IY$257,'Aceite de Oliva'!$A$6:$A$257,"&gt;="&amp;$A271,'Aceite de Oliva'!$B$6:$B$257,"&lt;="&amp;$B271)</f>
        <v>2.69</v>
      </c>
      <c r="JC271" s="8">
        <f>SUMIFS('Aceite de Oliva'!JC$6:JC$257,'Aceite de Oliva'!$A$6:$A$257,"&gt;="&amp;$A271,'Aceite de Oliva'!$B$6:$B$257,"&lt;="&amp;$B271)</f>
        <v>2.38</v>
      </c>
      <c r="JD271" s="8">
        <f>SUMIFS('Aceite de Oliva'!JD$6:JD$257,'Aceite de Oliva'!$A$6:$A$257,"&gt;="&amp;$A271,'Aceite de Oliva'!$B$6:$B$257,"&lt;="&amp;$B271)</f>
        <v>1.5699999999999998</v>
      </c>
      <c r="JE271" s="8">
        <f>SUMIFS('Aceite de Oliva'!JE$6:JE$257,'Aceite de Oliva'!$A$6:$A$257,"&gt;="&amp;$A271,'Aceite de Oliva'!$B$6:$B$257,"&lt;="&amp;$B271)</f>
        <v>2.14</v>
      </c>
      <c r="JF271" s="8">
        <f>SUMIFS('Aceite de Oliva'!JF$6:JF$257,'Aceite de Oliva'!$A$6:$A$257,"&gt;="&amp;$A271,'Aceite de Oliva'!$B$6:$B$257,"&lt;="&amp;$B271)</f>
        <v>4.63</v>
      </c>
      <c r="JJ271" s="8">
        <f>SUMIFS('Aceite de Oliva'!JJ$6:JJ$257,'Aceite de Oliva'!$A$6:$A$257,"&gt;="&amp;$A271,'Aceite de Oliva'!$B$6:$B$257,"&lt;="&amp;$B271)</f>
        <v>1.34</v>
      </c>
      <c r="JK271" s="8">
        <f>SUMIFS('Aceite de Oliva'!JK$6:JK$257,'Aceite de Oliva'!$A$6:$A$257,"&gt;="&amp;$A271,'Aceite de Oliva'!$B$6:$B$257,"&lt;="&amp;$B271)</f>
        <v>0.41000000000000003</v>
      </c>
      <c r="JL271" s="8">
        <f>SUMIFS('Aceite de Oliva'!JL$6:JL$257,'Aceite de Oliva'!$A$6:$A$257,"&gt;="&amp;$A271,'Aceite de Oliva'!$B$6:$B$257,"&lt;="&amp;$B271)</f>
        <v>1.24</v>
      </c>
      <c r="JM271" s="8">
        <f>SUMIFS('Aceite de Oliva'!JM$6:JM$257,'Aceite de Oliva'!$A$6:$A$257,"&gt;="&amp;$A271,'Aceite de Oliva'!$B$6:$B$257,"&lt;="&amp;$B271)</f>
        <v>1.96</v>
      </c>
      <c r="JQ271" s="8">
        <f>SUMIFS('Aceite de Oliva'!JQ$6:JQ$257,'Aceite de Oliva'!$A$6:$A$257,"&gt;="&amp;$A271,'Aceite de Oliva'!$B$6:$B$257,"&lt;="&amp;$B271)</f>
        <v>2.09</v>
      </c>
      <c r="JR271" s="8">
        <f>SUMIFS('Aceite de Oliva'!JR$6:JR$257,'Aceite de Oliva'!$A$6:$A$257,"&gt;="&amp;$A271,'Aceite de Oliva'!$B$6:$B$257,"&lt;="&amp;$B271)</f>
        <v>3.4299999999999997</v>
      </c>
      <c r="JS271" s="8">
        <f>SUMIFS('Aceite de Oliva'!JS$6:JS$257,'Aceite de Oliva'!$A$6:$A$257,"&gt;="&amp;$A271,'Aceite de Oliva'!$B$6:$B$257,"&lt;="&amp;$B271)</f>
        <v>1.6199999999999999</v>
      </c>
      <c r="JT271" s="8">
        <f>SUMIFS('Aceite de Oliva'!JT$6:JT$257,'Aceite de Oliva'!$A$6:$A$257,"&gt;="&amp;$A271,'Aceite de Oliva'!$B$6:$B$257,"&lt;="&amp;$B271)</f>
        <v>1.7400000000000002</v>
      </c>
    </row>
    <row r="272" spans="1:280" x14ac:dyDescent="0.3">
      <c r="A272" s="14">
        <f>'TAM Aceite de Oliva'!B20</f>
        <v>2.9000000000000008</v>
      </c>
      <c r="B272" s="14">
        <f>'TAM Aceite de Oliva'!C20</f>
        <v>3.0000000000000009</v>
      </c>
      <c r="C272" s="14"/>
      <c r="D272" s="8">
        <f>SUMIFS('Aceite de Oliva'!D$6:D$257,'Aceite de Oliva'!$A$6:$A$257,"&gt;="&amp;$A272,'Aceite de Oliva'!$B$6:$B$257,"&lt;="&amp;$B272)</f>
        <v>0.49</v>
      </c>
      <c r="E272" s="8">
        <f>SUMIFS('Aceite de Oliva'!E$6:E$257,'Aceite de Oliva'!$A$6:$A$257,"&gt;="&amp;$A272,'Aceite de Oliva'!$B$6:$B$257,"&lt;="&amp;$B272)</f>
        <v>1.23</v>
      </c>
      <c r="F272" s="8">
        <f>SUMIFS('Aceite de Oliva'!F$6:F$257,'Aceite de Oliva'!$A$6:$A$257,"&gt;="&amp;$A272,'Aceite de Oliva'!$B$6:$B$257,"&lt;="&amp;$B272)</f>
        <v>0.35</v>
      </c>
      <c r="G272" s="8">
        <f>SUMIFS('Aceite de Oliva'!G$6:G$257,'Aceite de Oliva'!$A$6:$A$257,"&gt;="&amp;$A272,'Aceite de Oliva'!$B$6:$B$257,"&lt;="&amp;$B272)</f>
        <v>0.33</v>
      </c>
      <c r="H272" s="14"/>
      <c r="I272" s="14"/>
      <c r="J272" s="14"/>
      <c r="K272" s="8">
        <f>SUMIFS('Aceite de Oliva'!K$6:K$257,'Aceite de Oliva'!$A$6:$A$257,"&gt;="&amp;$A272,'Aceite de Oliva'!$B$6:$B$257,"&lt;="&amp;$B272)</f>
        <v>0.15000000000000002</v>
      </c>
      <c r="L272" s="8">
        <f>SUMIFS('Aceite de Oliva'!L$6:L$257,'Aceite de Oliva'!$A$6:$A$257,"&gt;="&amp;$A272,'Aceite de Oliva'!$B$6:$B$257,"&lt;="&amp;$B272)</f>
        <v>0</v>
      </c>
      <c r="M272" s="8">
        <f>SUMIFS('Aceite de Oliva'!M$6:M$257,'Aceite de Oliva'!$A$6:$A$257,"&gt;="&amp;$A272,'Aceite de Oliva'!$B$6:$B$257,"&lt;="&amp;$B272)</f>
        <v>0.15000000000000002</v>
      </c>
      <c r="N272" s="8">
        <f>SUMIFS('Aceite de Oliva'!N$6:N$257,'Aceite de Oliva'!$A$6:$A$257,"&gt;="&amp;$A272,'Aceite de Oliva'!$B$6:$B$257,"&lt;="&amp;$B272)</f>
        <v>0</v>
      </c>
      <c r="O272" s="14"/>
      <c r="P272" s="14"/>
      <c r="Q272" s="14"/>
      <c r="R272" s="8">
        <f>SUMIFS('Aceite de Oliva'!R$6:R$257,'Aceite de Oliva'!$A$6:$A$257,"&gt;="&amp;$A272,'Aceite de Oliva'!$B$6:$B$257,"&lt;="&amp;$B272)</f>
        <v>0.03</v>
      </c>
      <c r="S272" s="8">
        <f>SUMIFS('Aceite de Oliva'!S$6:S$257,'Aceite de Oliva'!$A$6:$A$257,"&gt;="&amp;$A272,'Aceite de Oliva'!$B$6:$B$257,"&lt;="&amp;$B272)</f>
        <v>0.19</v>
      </c>
      <c r="T272" s="8">
        <f>SUMIFS('Aceite de Oliva'!T$6:T$257,'Aceite de Oliva'!$A$6:$A$257,"&gt;="&amp;$A272,'Aceite de Oliva'!$B$6:$B$257,"&lt;="&amp;$B272)</f>
        <v>0</v>
      </c>
      <c r="U272" s="8">
        <f>SUMIFS('Aceite de Oliva'!U$6:U$257,'Aceite de Oliva'!$A$6:$A$257,"&gt;="&amp;$A272,'Aceite de Oliva'!$B$6:$B$257,"&lt;="&amp;$B272)</f>
        <v>0</v>
      </c>
      <c r="V272" s="14"/>
      <c r="W272" s="14"/>
      <c r="X272" s="14"/>
      <c r="Y272" s="8">
        <f>SUMIFS('Aceite de Oliva'!Y$6:Y$257,'Aceite de Oliva'!$A$6:$A$257,"&gt;="&amp;$A272,'Aceite de Oliva'!$B$6:$B$257,"&lt;="&amp;$B272)</f>
        <v>0</v>
      </c>
      <c r="Z272" s="8">
        <f>SUMIFS('Aceite de Oliva'!Z$6:Z$257,'Aceite de Oliva'!$A$6:$A$257,"&gt;="&amp;$A272,'Aceite de Oliva'!$B$6:$B$257,"&lt;="&amp;$B272)</f>
        <v>0</v>
      </c>
      <c r="AA272" s="8">
        <f>SUMIFS('Aceite de Oliva'!AA$6:AA$257,'Aceite de Oliva'!$A$6:$A$257,"&gt;="&amp;$A272,'Aceite de Oliva'!$B$6:$B$257,"&lt;="&amp;$B272)</f>
        <v>0</v>
      </c>
      <c r="AB272" s="8">
        <f>SUMIFS('Aceite de Oliva'!AB$6:AB$257,'Aceite de Oliva'!$A$6:$A$257,"&gt;="&amp;$A272,'Aceite de Oliva'!$B$6:$B$257,"&lt;="&amp;$B272)</f>
        <v>0</v>
      </c>
      <c r="AC272" s="14"/>
      <c r="AD272" s="14"/>
      <c r="AE272" s="14"/>
      <c r="AF272" s="8">
        <f>SUMIFS('Aceite de Oliva'!AF$6:AF$257,'Aceite de Oliva'!$A$6:$A$257,"&gt;="&amp;$A272,'Aceite de Oliva'!$B$6:$B$257,"&lt;="&amp;$B272)</f>
        <v>7.0000000000000007E-2</v>
      </c>
      <c r="AG272" s="8">
        <f>SUMIFS('Aceite de Oliva'!AG$6:AG$257,'Aceite de Oliva'!$A$6:$A$257,"&gt;="&amp;$A272,'Aceite de Oliva'!$B$6:$B$257,"&lt;="&amp;$B272)</f>
        <v>0.16</v>
      </c>
      <c r="AH272" s="8">
        <f>SUMIFS('Aceite de Oliva'!AH$6:AH$257,'Aceite de Oliva'!$A$6:$A$257,"&gt;="&amp;$A272,'Aceite de Oliva'!$B$6:$B$257,"&lt;="&amp;$B272)</f>
        <v>7.0000000000000007E-2</v>
      </c>
      <c r="AI272" s="8">
        <f>SUMIFS('Aceite de Oliva'!AI$6:AI$257,'Aceite de Oliva'!$A$6:$A$257,"&gt;="&amp;$A272,'Aceite de Oliva'!$B$6:$B$257,"&lt;="&amp;$B272)</f>
        <v>0</v>
      </c>
      <c r="AJ272" s="14"/>
      <c r="AK272" s="14"/>
      <c r="AL272" s="14"/>
      <c r="AM272" s="8">
        <f>SUMIFS('Aceite de Oliva'!AM$6:AM$257,'Aceite de Oliva'!$A$6:$A$257,"&gt;="&amp;$A272,'Aceite de Oliva'!$B$6:$B$257,"&lt;="&amp;$B272)</f>
        <v>0.24</v>
      </c>
      <c r="AN272" s="8">
        <f>SUMIFS('Aceite de Oliva'!AN$6:AN$257,'Aceite de Oliva'!$A$6:$A$257,"&gt;="&amp;$A272,'Aceite de Oliva'!$B$6:$B$257,"&lt;="&amp;$B272)</f>
        <v>0</v>
      </c>
      <c r="AO272" s="8">
        <f>SUMIFS('Aceite de Oliva'!AO$6:AO$257,'Aceite de Oliva'!$A$6:$A$257,"&gt;="&amp;$A272,'Aceite de Oliva'!$B$6:$B$257,"&lt;="&amp;$B272)</f>
        <v>0.44</v>
      </c>
      <c r="AP272" s="8">
        <f>SUMIFS('Aceite de Oliva'!AP$6:AP$257,'Aceite de Oliva'!$A$6:$A$257,"&gt;="&amp;$A272,'Aceite de Oliva'!$B$6:$B$257,"&lt;="&amp;$B272)</f>
        <v>0</v>
      </c>
      <c r="AQ272" s="14"/>
      <c r="AR272" s="14"/>
      <c r="AT272" s="8">
        <f>SUMIFS('Aceite de Oliva'!AT$6:AT$257,'Aceite de Oliva'!$A$6:$A$257,"&gt;="&amp;$A272,'Aceite de Oliva'!$B$6:$B$257,"&lt;="&amp;$B272)</f>
        <v>0.16</v>
      </c>
      <c r="AU272" s="8">
        <f>SUMIFS('Aceite de Oliva'!AU$6:AU$257,'Aceite de Oliva'!$A$6:$A$257,"&gt;="&amp;$A272,'Aceite de Oliva'!$B$6:$B$257,"&lt;="&amp;$B272)</f>
        <v>0</v>
      </c>
      <c r="AV272" s="8">
        <f>SUMIFS('Aceite de Oliva'!AV$6:AV$257,'Aceite de Oliva'!$A$6:$A$257,"&gt;="&amp;$A272,'Aceite de Oliva'!$B$6:$B$257,"&lt;="&amp;$B272)</f>
        <v>7.0000000000000007E-2</v>
      </c>
      <c r="AW272" s="8">
        <f>SUMIFS('Aceite de Oliva'!AW$6:AW$257,'Aceite de Oliva'!$A$6:$A$257,"&gt;="&amp;$A272,'Aceite de Oliva'!$B$6:$B$257,"&lt;="&amp;$B272)</f>
        <v>0</v>
      </c>
      <c r="BA272" s="8">
        <f>SUMIFS('Aceite de Oliva'!BA$6:BA$257,'Aceite de Oliva'!$A$6:$A$257,"&gt;="&amp;A272,'Aceite de Oliva'!$B$6:$B$257,"&lt;="&amp;B272)</f>
        <v>0.34</v>
      </c>
      <c r="BB272" s="8">
        <f>SUMIFS('Aceite de Oliva'!BB$6:BB$257,'Aceite de Oliva'!$A$6:$A$257,"&gt;="&amp;$A272,'Aceite de Oliva'!$B$6:$B$257,"&lt;="&amp;$B272)</f>
        <v>0</v>
      </c>
      <c r="BC272" s="8">
        <f>SUMIFS('Aceite de Oliva'!BC$6:BC$257,'Aceite de Oliva'!$A$6:$A$257,"&gt;="&amp;$A272,'Aceite de Oliva'!$B$6:$B$257,"&lt;="&amp;$B272)</f>
        <v>0.37</v>
      </c>
      <c r="BD272" s="8">
        <f>SUMIFS('Aceite de Oliva'!BD$6:BD$257,'Aceite de Oliva'!$A$6:$A$257,"&gt;="&amp;$A272,'Aceite de Oliva'!$B$6:$B$257,"&lt;="&amp;$B272)</f>
        <v>0</v>
      </c>
      <c r="BE272" s="5"/>
      <c r="BH272" s="8">
        <f>SUMIFS('Aceite de Oliva'!BH$6:BH$257,'Aceite de Oliva'!$A$6:$A$257,"&gt;="&amp;$A272,'Aceite de Oliva'!$B$6:$B$257,"&lt;="&amp;$B272)</f>
        <v>0.55000000000000004</v>
      </c>
      <c r="BI272" s="8">
        <f>SUMIFS('Aceite de Oliva'!BI$6:BI$257,'Aceite de Oliva'!$A$6:$A$257,"&gt;="&amp;$A272,'Aceite de Oliva'!$B$6:$B$257,"&lt;="&amp;$B272)</f>
        <v>0</v>
      </c>
      <c r="BJ272" s="8">
        <f>SUMIFS('Aceite de Oliva'!BJ$6:BJ$257,'Aceite de Oliva'!$A$6:$A$257,"&gt;="&amp;$A272,'Aceite de Oliva'!$B$6:$B$257,"&lt;="&amp;$B272)</f>
        <v>1.2</v>
      </c>
      <c r="BK272" s="8">
        <f>SUMIFS('Aceite de Oliva'!BK$6:BK$257,'Aceite de Oliva'!$A$6:$A$257,"&gt;="&amp;$A272,'Aceite de Oliva'!$B$6:$B$257,"&lt;="&amp;$B272)</f>
        <v>0</v>
      </c>
      <c r="BO272" s="8">
        <f>SUMIFS('Aceite de Oliva'!BO$6:BO$257,'Aceite de Oliva'!$A$6:$A$257,"&gt;="&amp;$A272,'Aceite de Oliva'!$B$6:$B$257,"&lt;="&amp;$B272)</f>
        <v>9.0000000000000011E-2</v>
      </c>
      <c r="BP272" s="8">
        <f>SUMIFS('Aceite de Oliva'!BP$6:BP$257,'Aceite de Oliva'!$A$6:$A$257,"&gt;="&amp;$A272,'Aceite de Oliva'!$B$6:$B$257,"&lt;="&amp;$B272)</f>
        <v>0.24000000000000002</v>
      </c>
      <c r="BQ272" s="8">
        <f>SUMIFS('Aceite de Oliva'!BQ$6:BQ$257,'Aceite de Oliva'!$A$6:$A$257,"&gt;="&amp;$A272,'Aceite de Oliva'!$B$6:$B$257,"&lt;="&amp;$B272)</f>
        <v>0</v>
      </c>
      <c r="BR272" s="8">
        <f>SUMIFS('Aceite de Oliva'!BR$6:BR$257,'Aceite de Oliva'!$A$6:$A$257,"&gt;="&amp;$A272,'Aceite de Oliva'!$B$6:$B$257,"&lt;="&amp;$B272)</f>
        <v>0</v>
      </c>
      <c r="BV272" s="8">
        <f>SUMIFS('Aceite de Oliva'!BV$6:BV$257,'Aceite de Oliva'!$A$6:$A$257,"&gt;="&amp;$A272,'Aceite de Oliva'!$B$6:$B$257,"&lt;="&amp;$B272)</f>
        <v>0.28000000000000003</v>
      </c>
      <c r="BW272" s="8">
        <f>SUMIFS('Aceite de Oliva'!BW$6:BW$257,'Aceite de Oliva'!$A$6:$A$257,"&gt;="&amp;$A272,'Aceite de Oliva'!$B$6:$B$257,"&lt;="&amp;$B272)</f>
        <v>1.32</v>
      </c>
      <c r="BX272" s="8">
        <f>SUMIFS('Aceite de Oliva'!BX$6:BX$257,'Aceite de Oliva'!$A$6:$A$257,"&gt;="&amp;$A272,'Aceite de Oliva'!$B$6:$B$257,"&lt;="&amp;$B272)</f>
        <v>7.0000000000000007E-2</v>
      </c>
      <c r="BY272" s="8">
        <f>SUMIFS('Aceite de Oliva'!BY$6:BY$257,'Aceite de Oliva'!$A$6:$A$257,"&gt;="&amp;$A272,'Aceite de Oliva'!$B$6:$B$257,"&lt;="&amp;$B272)</f>
        <v>0</v>
      </c>
      <c r="CC272" s="8">
        <f>SUMIFS('Aceite de Oliva'!CC$6:CC$257,'Aceite de Oliva'!$A$6:$A$257,"&gt;="&amp;$A272,'Aceite de Oliva'!$B$6:$B$257,"&lt;="&amp;$B272)</f>
        <v>4.07</v>
      </c>
      <c r="CD272" s="8">
        <f>SUMIFS('Aceite de Oliva'!CD$6:CD$257,'Aceite de Oliva'!$A$6:$A$257,"&gt;="&amp;$A272,'Aceite de Oliva'!$B$6:$B$257,"&lt;="&amp;$B272)</f>
        <v>13.14</v>
      </c>
      <c r="CE272" s="8">
        <f>SUMIFS('Aceite de Oliva'!CE$6:CE$257,'Aceite de Oliva'!$A$6:$A$257,"&gt;="&amp;$A272,'Aceite de Oliva'!$B$6:$B$257,"&lt;="&amp;$B272)</f>
        <v>2.62</v>
      </c>
      <c r="CF272" s="8">
        <f>SUMIFS('Aceite de Oliva'!CF$6:CF$257,'Aceite de Oliva'!$A$6:$A$257,"&gt;="&amp;$A272,'Aceite de Oliva'!$B$6:$B$257,"&lt;="&amp;$B272)</f>
        <v>0.14000000000000001</v>
      </c>
      <c r="CJ272" s="8">
        <f>SUMIFS('Aceite de Oliva'!CJ$6:CJ$257,'Aceite de Oliva'!$A$6:$A$257,"&gt;="&amp;$A272,'Aceite de Oliva'!$B$6:$B$257,"&lt;="&amp;$B272)</f>
        <v>5.51</v>
      </c>
      <c r="CK272" s="8">
        <f>SUMIFS('Aceite de Oliva'!CK$6:CK$257,'Aceite de Oliva'!$A$6:$A$257,"&gt;="&amp;$A272,'Aceite de Oliva'!$B$6:$B$257,"&lt;="&amp;$B272)</f>
        <v>9.56</v>
      </c>
      <c r="CL272" s="8">
        <f>SUMIFS('Aceite de Oliva'!CL$6:CL$257,'Aceite de Oliva'!$A$6:$A$257,"&gt;="&amp;$A272,'Aceite de Oliva'!$B$6:$B$257,"&lt;="&amp;$B272)</f>
        <v>5.5500000000000007</v>
      </c>
      <c r="CM272" s="8">
        <f>SUMIFS('Aceite de Oliva'!CM$6:CM$257,'Aceite de Oliva'!$A$6:$A$257,"&gt;="&amp;$A272,'Aceite de Oliva'!$B$6:$B$257,"&lt;="&amp;$B272)</f>
        <v>2.2200000000000002</v>
      </c>
      <c r="CQ272" s="8">
        <f>SUMIFS('Aceite de Oliva'!CQ$6:CQ$257,'Aceite de Oliva'!$A$6:$A$257,"&gt;="&amp;$A272,'Aceite de Oliva'!$B$6:$B$257,"&lt;="&amp;$B272)</f>
        <v>8.52</v>
      </c>
      <c r="CR272" s="8">
        <f>SUMIFS('Aceite de Oliva'!CR$6:CR$257,'Aceite de Oliva'!$A$6:$A$257,"&gt;="&amp;$A272,'Aceite de Oliva'!$B$6:$B$257,"&lt;="&amp;$B272)</f>
        <v>23.42</v>
      </c>
      <c r="CS272" s="8">
        <f>SUMIFS('Aceite de Oliva'!CS$6:CS$257,'Aceite de Oliva'!$A$6:$A$257,"&gt;="&amp;$A272,'Aceite de Oliva'!$B$6:$B$257,"&lt;="&amp;$B272)</f>
        <v>5.38</v>
      </c>
      <c r="CT272" s="8">
        <f>SUMIFS('Aceite de Oliva'!CT$6:CT$257,'Aceite de Oliva'!$A$6:$A$257,"&gt;="&amp;$A272,'Aceite de Oliva'!$B$6:$B$257,"&lt;="&amp;$B272)</f>
        <v>4.74</v>
      </c>
      <c r="CX272" s="8">
        <f>SUMIFS('Aceite de Oliva'!CX$6:CX$257,'Aceite de Oliva'!$A$6:$A$257,"&gt;="&amp;$A272,'Aceite de Oliva'!$B$6:$B$257,"&lt;="&amp;$B272)</f>
        <v>8.14</v>
      </c>
      <c r="CY272" s="8">
        <f>SUMIFS('Aceite de Oliva'!CY$6:CY$257,'Aceite de Oliva'!$A$6:$A$257,"&gt;="&amp;$A272,'Aceite de Oliva'!$B$6:$B$257,"&lt;="&amp;$B272)</f>
        <v>14.37</v>
      </c>
      <c r="CZ272" s="8">
        <f>SUMIFS('Aceite de Oliva'!CZ$6:CZ$257,'Aceite de Oliva'!$A$6:$A$257,"&gt;="&amp;$A272,'Aceite de Oliva'!$B$6:$B$257,"&lt;="&amp;$B272)</f>
        <v>8.14</v>
      </c>
      <c r="DA272" s="8">
        <f>SUMIFS('Aceite de Oliva'!DA$6:DA$257,'Aceite de Oliva'!$A$6:$A$257,"&gt;="&amp;$A272,'Aceite de Oliva'!$B$6:$B$257,"&lt;="&amp;$B272)</f>
        <v>3.03</v>
      </c>
      <c r="DE272" s="8">
        <f>SUMIFS('Aceite de Oliva'!DE$6:DE$257,'Aceite de Oliva'!$A$6:$A$257,"&gt;="&amp;$A272,'Aceite de Oliva'!$B$6:$B$257,"&lt;="&amp;$B272)</f>
        <v>12.909999999999998</v>
      </c>
      <c r="DF272" s="8">
        <f>SUMIFS('Aceite de Oliva'!DF$6:DF$257,'Aceite de Oliva'!$A$6:$A$257,"&gt;="&amp;$A272,'Aceite de Oliva'!$B$6:$B$257,"&lt;="&amp;$B272)</f>
        <v>26.82</v>
      </c>
      <c r="DG272" s="8">
        <f>SUMIFS('Aceite de Oliva'!DG$6:DG$257,'Aceite de Oliva'!$A$6:$A$257,"&gt;="&amp;$A272,'Aceite de Oliva'!$B$6:$B$257,"&lt;="&amp;$B272)</f>
        <v>10.66</v>
      </c>
      <c r="DH272" s="8">
        <f>SUMIFS('Aceite de Oliva'!DH$6:DH$257,'Aceite de Oliva'!$A$6:$A$257,"&gt;="&amp;$A272,'Aceite de Oliva'!$B$6:$B$257,"&lt;="&amp;$B272)</f>
        <v>3.61</v>
      </c>
      <c r="DL272" s="8">
        <f>SUMIFS('Aceite de Oliva'!DL$6:DL$257,'Aceite de Oliva'!$A$6:$A$257,"&gt;="&amp;$A272,'Aceite de Oliva'!$B$6:$B$257,"&lt;="&amp;$B272)</f>
        <v>24.96</v>
      </c>
      <c r="DM272" s="8">
        <f>SUMIFS('Aceite de Oliva'!DM$6:DM$257,'Aceite de Oliva'!$A$6:$A$257,"&gt;="&amp;$A272,'Aceite de Oliva'!$B$6:$B$257,"&lt;="&amp;$B272)</f>
        <v>25.740000000000002</v>
      </c>
      <c r="DN272" s="8">
        <f>SUMIFS('Aceite de Oliva'!DN$6:DN$257,'Aceite de Oliva'!$A$6:$A$257,"&gt;="&amp;$A272,'Aceite de Oliva'!$B$6:$B$257,"&lt;="&amp;$B272)</f>
        <v>23.47</v>
      </c>
      <c r="DO272" s="8">
        <f>SUMIFS('Aceite de Oliva'!DO$6:DO$257,'Aceite de Oliva'!$A$6:$A$257,"&gt;="&amp;$A272,'Aceite de Oliva'!$B$6:$B$257,"&lt;="&amp;$B272)</f>
        <v>33.07</v>
      </c>
      <c r="DS272" s="8">
        <f>SUMIFS('Aceite de Oliva'!DS$6:DS$257,'Aceite de Oliva'!$A$6:$A$257,"&gt;="&amp;$A272,'Aceite de Oliva'!$B$6:$B$257,"&lt;="&amp;$B272)</f>
        <v>42.05</v>
      </c>
      <c r="DT272" s="8">
        <f>SUMIFS('Aceite de Oliva'!DT$6:DT$257,'Aceite de Oliva'!$A$6:$A$257,"&gt;="&amp;$A272,'Aceite de Oliva'!$B$6:$B$257,"&lt;="&amp;$B272)</f>
        <v>20.98</v>
      </c>
      <c r="DU272" s="8">
        <f>SUMIFS('Aceite de Oliva'!DU$6:DU$257,'Aceite de Oliva'!$A$6:$A$257,"&gt;="&amp;$A272,'Aceite de Oliva'!$B$6:$B$257,"&lt;="&amp;$B272)</f>
        <v>41.19</v>
      </c>
      <c r="DV272" s="8">
        <f>SUMIFS('Aceite de Oliva'!DV$6:DV$257,'Aceite de Oliva'!$A$6:$A$257,"&gt;="&amp;$A272,'Aceite de Oliva'!$B$6:$B$257,"&lt;="&amp;$B272)</f>
        <v>64.73</v>
      </c>
      <c r="DZ272" s="8">
        <f>SUMIFS('Aceite de Oliva'!DZ$6:DZ$257,'Aceite de Oliva'!$A$6:$A$257,"&gt;="&amp;$A272,'Aceite de Oliva'!$B$6:$B$257,"&lt;="&amp;$B272)</f>
        <v>43.839999999999996</v>
      </c>
      <c r="EA272" s="8">
        <f>SUMIFS('Aceite de Oliva'!EA$6:EA$257,'Aceite de Oliva'!$A$6:$A$257,"&gt;="&amp;$A272,'Aceite de Oliva'!$B$6:$B$257,"&lt;="&amp;$B272)</f>
        <v>33.08</v>
      </c>
      <c r="EB272" s="8">
        <f>SUMIFS('Aceite de Oliva'!EB$6:EB$257,'Aceite de Oliva'!$A$6:$A$257,"&gt;="&amp;$A272,'Aceite de Oliva'!$B$6:$B$257,"&lt;="&amp;$B272)</f>
        <v>49.339999999999996</v>
      </c>
      <c r="EC272" s="8">
        <f>SUMIFS('Aceite de Oliva'!EC$6:EC$257,'Aceite de Oliva'!$A$6:$A$257,"&gt;="&amp;$A272,'Aceite de Oliva'!$B$6:$B$257,"&lt;="&amp;$B272)</f>
        <v>44.7</v>
      </c>
      <c r="EG272" s="8">
        <f>SUMIFS('Aceite de Oliva'!EG$6:EG$257,'Aceite de Oliva'!$A$6:$A$257,"&gt;="&amp;$A272,'Aceite de Oliva'!$B$6:$B$257,"&lt;="&amp;$B272)</f>
        <v>41.42</v>
      </c>
      <c r="EH272" s="8">
        <f>SUMIFS('Aceite de Oliva'!EH$6:EH$257,'Aceite de Oliva'!$A$6:$A$257,"&gt;="&amp;$A272,'Aceite de Oliva'!$B$6:$B$257,"&lt;="&amp;$B272)</f>
        <v>20.72</v>
      </c>
      <c r="EI272" s="8">
        <f>SUMIFS('Aceite de Oliva'!EI$6:EI$257,'Aceite de Oliva'!$A$6:$A$257,"&gt;="&amp;$A272,'Aceite de Oliva'!$B$6:$B$257,"&lt;="&amp;$B272)</f>
        <v>46.52</v>
      </c>
      <c r="EJ272" s="8">
        <f>SUMIFS('Aceite de Oliva'!EJ$6:EJ$257,'Aceite de Oliva'!$A$6:$A$257,"&gt;="&amp;$A272,'Aceite de Oliva'!$B$6:$B$257,"&lt;="&amp;$B272)</f>
        <v>66.33</v>
      </c>
      <c r="EN272" s="8">
        <f>SUMIFS('Aceite de Oliva'!EN$6:EN$257,'Aceite de Oliva'!$A$6:$A$257,"&gt;="&amp;$A272,'Aceite de Oliva'!$B$6:$B$257,"&lt;="&amp;$B272)</f>
        <v>43.800000000000004</v>
      </c>
      <c r="EO272" s="8">
        <f>SUMIFS('Aceite de Oliva'!EO$6:EO$257,'Aceite de Oliva'!$A$6:$A$257,"&gt;="&amp;$A272,'Aceite de Oliva'!$B$6:$B$257,"&lt;="&amp;$B272)</f>
        <v>28.38</v>
      </c>
      <c r="EP272" s="8">
        <f>SUMIFS('Aceite de Oliva'!EP$6:EP$257,'Aceite de Oliva'!$A$6:$A$257,"&gt;="&amp;$A272,'Aceite de Oliva'!$B$6:$B$257,"&lt;="&amp;$B272)</f>
        <v>45.839999999999996</v>
      </c>
      <c r="EQ272" s="8">
        <f>SUMIFS('Aceite de Oliva'!EQ$6:EQ$257,'Aceite de Oliva'!$A$6:$A$257,"&gt;="&amp;$A272,'Aceite de Oliva'!$B$6:$B$257,"&lt;="&amp;$B272)</f>
        <v>60.11</v>
      </c>
      <c r="EU272" s="8">
        <f>SUMIFS('Aceite de Oliva'!EU$6:EU$257,'Aceite de Oliva'!$A$6:$A$257,"&gt;="&amp;$A272,'Aceite de Oliva'!$B$6:$B$257,"&lt;="&amp;$B272)</f>
        <v>46.139999999999993</v>
      </c>
      <c r="EV272" s="8">
        <f>SUMIFS('Aceite de Oliva'!EV$6:EV$257,'Aceite de Oliva'!$A$6:$A$257,"&gt;="&amp;$A272,'Aceite de Oliva'!$B$6:$B$257,"&lt;="&amp;$B272)</f>
        <v>32.620000000000005</v>
      </c>
      <c r="EW272" s="8">
        <f>SUMIFS('Aceite de Oliva'!EW$6:EW$257,'Aceite de Oliva'!$A$6:$A$257,"&gt;="&amp;$A272,'Aceite de Oliva'!$B$6:$B$257,"&lt;="&amp;$B272)</f>
        <v>49.059999999999995</v>
      </c>
      <c r="EX272" s="8">
        <f>SUMIFS('Aceite de Oliva'!EX$6:EX$257,'Aceite de Oliva'!$A$6:$A$257,"&gt;="&amp;$A272,'Aceite de Oliva'!$B$6:$B$257,"&lt;="&amp;$B272)</f>
        <v>58.01</v>
      </c>
      <c r="FB272" s="8">
        <f>SUMIFS('Aceite de Oliva'!FB$6:FB$257,'Aceite de Oliva'!$A$6:$A$257,"&gt;="&amp;$A272,'Aceite de Oliva'!$B$6:$B$257,"&lt;="&amp;$B272)</f>
        <v>41.33</v>
      </c>
      <c r="FC272" s="8">
        <f>SUMIFS('Aceite de Oliva'!FC$6:FC$257,'Aceite de Oliva'!$A$6:$A$257,"&gt;="&amp;$A272,'Aceite de Oliva'!$B$6:$B$257,"&lt;="&amp;$B272)</f>
        <v>20.25</v>
      </c>
      <c r="FD272" s="8">
        <f>SUMIFS('Aceite de Oliva'!FD$6:FD$257,'Aceite de Oliva'!$A$6:$A$257,"&gt;="&amp;$A272,'Aceite de Oliva'!$B$6:$B$257,"&lt;="&amp;$B272)</f>
        <v>43.6</v>
      </c>
      <c r="FE272" s="8">
        <f>SUMIFS('Aceite de Oliva'!FE$6:FE$257,'Aceite de Oliva'!$A$6:$A$257,"&gt;="&amp;$A272,'Aceite de Oliva'!$B$6:$B$257,"&lt;="&amp;$B272)</f>
        <v>60.93</v>
      </c>
      <c r="FI272" s="8">
        <f>SUMIFS('Aceite de Oliva'!FI$6:FI$257,'Aceite de Oliva'!$A$6:$A$257,"&gt;="&amp;$A272,'Aceite de Oliva'!$B$6:$B$257,"&lt;="&amp;$B272)</f>
        <v>14.66</v>
      </c>
      <c r="FJ272" s="8">
        <f>SUMIFS('Aceite de Oliva'!FJ$6:FJ$257,'Aceite de Oliva'!$A$6:$A$257,"&gt;="&amp;$A272,'Aceite de Oliva'!$B$6:$B$257,"&lt;="&amp;$B272)</f>
        <v>9.4600000000000009</v>
      </c>
      <c r="FK272" s="8">
        <f>SUMIFS('Aceite de Oliva'!FK$6:FK$257,'Aceite de Oliva'!$A$6:$A$257,"&gt;="&amp;$A272,'Aceite de Oliva'!$B$6:$B$257,"&lt;="&amp;$B272)</f>
        <v>9.6900000000000013</v>
      </c>
      <c r="FL272" s="8">
        <f>SUMIFS('Aceite de Oliva'!FL$6:FL$257,'Aceite de Oliva'!$A$6:$A$257,"&gt;="&amp;$A272,'Aceite de Oliva'!$B$6:$B$257,"&lt;="&amp;$B272)</f>
        <v>40.869999999999997</v>
      </c>
      <c r="FP272" s="8">
        <f>SUMIFS('Aceite de Oliva'!FP$6:FP$257,'Aceite de Oliva'!$A$6:$A$257,"&gt;="&amp;$A272,'Aceite de Oliva'!$B$6:$B$257,"&lt;="&amp;$B272)</f>
        <v>3.96</v>
      </c>
      <c r="FQ272" s="8">
        <f>SUMIFS('Aceite de Oliva'!FQ$6:FQ$257,'Aceite de Oliva'!$A$6:$A$257,"&gt;="&amp;$A272,'Aceite de Oliva'!$B$6:$B$257,"&lt;="&amp;$B272)</f>
        <v>4.24</v>
      </c>
      <c r="FR272" s="8">
        <f>SUMIFS('Aceite de Oliva'!FR$6:FR$257,'Aceite de Oliva'!$A$6:$A$257,"&gt;="&amp;$A272,'Aceite de Oliva'!$B$6:$B$257,"&lt;="&amp;$B272)</f>
        <v>3.84</v>
      </c>
      <c r="FS272" s="8">
        <f>SUMIFS('Aceite de Oliva'!FS$6:FS$257,'Aceite de Oliva'!$A$6:$A$257,"&gt;="&amp;$A272,'Aceite de Oliva'!$B$6:$B$257,"&lt;="&amp;$B272)</f>
        <v>3.77</v>
      </c>
      <c r="FW272" s="8">
        <f>SUMIFS('Aceite de Oliva'!FW$6:FW$257,'Aceite de Oliva'!$A$6:$A$257,"&gt;="&amp;$A272,'Aceite de Oliva'!$B$6:$B$257,"&lt;="&amp;$B272)</f>
        <v>3.5199999999999996</v>
      </c>
      <c r="FX272" s="8">
        <f>SUMIFS('Aceite de Oliva'!FX$6:FX$257,'Aceite de Oliva'!$A$6:$A$257,"&gt;="&amp;$A272,'Aceite de Oliva'!$B$6:$B$257,"&lt;="&amp;$B272)</f>
        <v>6.1</v>
      </c>
      <c r="FY272" s="8">
        <f>SUMIFS('Aceite de Oliva'!FY$6:FY$257,'Aceite de Oliva'!$A$6:$A$257,"&gt;="&amp;$A272,'Aceite de Oliva'!$B$6:$B$257,"&lt;="&amp;$B272)</f>
        <v>2.84</v>
      </c>
      <c r="FZ272" s="8">
        <f>SUMIFS('Aceite de Oliva'!FZ$6:FZ$257,'Aceite de Oliva'!$A$6:$A$257,"&gt;="&amp;$A272,'Aceite de Oliva'!$B$6:$B$257,"&lt;="&amp;$B272)</f>
        <v>3.7600000000000002</v>
      </c>
      <c r="GD272" s="8">
        <f>SUMIFS('Aceite de Oliva'!GD$6:GD$257,'Aceite de Oliva'!$A$6:$A$257,"&gt;="&amp;$A272,'Aceite de Oliva'!$B$6:$B$257,"&lt;="&amp;$B272)</f>
        <v>3.9899999999999998</v>
      </c>
      <c r="GE272" s="8">
        <f>SUMIFS('Aceite de Oliva'!GE$6:GE$257,'Aceite de Oliva'!$A$6:$A$257,"&gt;="&amp;$A272,'Aceite de Oliva'!$B$6:$B$257,"&lt;="&amp;$B272)</f>
        <v>5.52</v>
      </c>
      <c r="GF272" s="8">
        <f>SUMIFS('Aceite de Oliva'!GF$6:GF$257,'Aceite de Oliva'!$A$6:$A$257,"&gt;="&amp;$A272,'Aceite de Oliva'!$B$6:$B$257,"&lt;="&amp;$B272)</f>
        <v>3.73</v>
      </c>
      <c r="GG272" s="8">
        <f>SUMIFS('Aceite de Oliva'!GG$6:GG$257,'Aceite de Oliva'!$A$6:$A$257,"&gt;="&amp;$A272,'Aceite de Oliva'!$B$6:$B$257,"&lt;="&amp;$B272)</f>
        <v>3.08</v>
      </c>
      <c r="GK272" s="8">
        <f>SUMIFS('Aceite de Oliva'!GK$6:GK$257,'Aceite de Oliva'!$A$6:$A$257,"&gt;="&amp;$A272,'Aceite de Oliva'!$B$6:$B$257,"&lt;="&amp;$B272)</f>
        <v>3.73</v>
      </c>
      <c r="GL272" s="8">
        <f>SUMIFS('Aceite de Oliva'!GL$6:GL$257,'Aceite de Oliva'!$A$6:$A$257,"&gt;="&amp;$A272,'Aceite de Oliva'!$B$6:$B$257,"&lt;="&amp;$B272)</f>
        <v>4.01</v>
      </c>
      <c r="GM272" s="8">
        <f>SUMIFS('Aceite de Oliva'!GM$6:GM$257,'Aceite de Oliva'!$A$6:$A$257,"&gt;="&amp;$A272,'Aceite de Oliva'!$B$6:$B$257,"&lt;="&amp;$B272)</f>
        <v>4.24</v>
      </c>
      <c r="GN272" s="8">
        <f>SUMIFS('Aceite de Oliva'!GN$6:GN$257,'Aceite de Oliva'!$A$6:$A$257,"&gt;="&amp;$A272,'Aceite de Oliva'!$B$6:$B$257,"&lt;="&amp;$B272)</f>
        <v>1.08</v>
      </c>
      <c r="GR272" s="8">
        <f>SUMIFS('Aceite de Oliva'!GR$6:GR$257,'Aceite de Oliva'!$A$6:$A$257,"&gt;="&amp;$A272,'Aceite de Oliva'!$B$6:$B$257,"&lt;="&amp;$B272)</f>
        <v>5.92</v>
      </c>
      <c r="GS272" s="8">
        <f>SUMIFS('Aceite de Oliva'!GS$6:GS$257,'Aceite de Oliva'!$A$6:$A$257,"&gt;="&amp;$A272,'Aceite de Oliva'!$B$6:$B$257,"&lt;="&amp;$B272)</f>
        <v>9.3000000000000007</v>
      </c>
      <c r="GT272" s="8">
        <f>SUMIFS('Aceite de Oliva'!GT$6:GT$257,'Aceite de Oliva'!$A$6:$A$257,"&gt;="&amp;$A272,'Aceite de Oliva'!$B$6:$B$257,"&lt;="&amp;$B272)</f>
        <v>5.72</v>
      </c>
      <c r="GU272" s="8">
        <f>SUMIFS('Aceite de Oliva'!GU$6:GU$257,'Aceite de Oliva'!$A$6:$A$257,"&gt;="&amp;$A272,'Aceite de Oliva'!$B$6:$B$257,"&lt;="&amp;$B272)</f>
        <v>1.62</v>
      </c>
      <c r="GY272" s="8">
        <f>SUMIFS('Aceite de Oliva'!GY$6:GY$257,'Aceite de Oliva'!$A$6:$A$257,"&gt;="&amp;$A272,'Aceite de Oliva'!$B$6:$B$257,"&lt;="&amp;$B272)</f>
        <v>6.7799999999999994</v>
      </c>
      <c r="GZ272" s="8">
        <f>SUMIFS('Aceite de Oliva'!GZ$6:GZ$257,'Aceite de Oliva'!$A$6:$A$257,"&gt;="&amp;$A272,'Aceite de Oliva'!$B$6:$B$257,"&lt;="&amp;$B272)</f>
        <v>11.51</v>
      </c>
      <c r="HA272" s="8">
        <f>SUMIFS('Aceite de Oliva'!HA$6:HA$257,'Aceite de Oliva'!$A$6:$A$257,"&gt;="&amp;$A272,'Aceite de Oliva'!$B$6:$B$257,"&lt;="&amp;$B272)</f>
        <v>6.2399999999999993</v>
      </c>
      <c r="HB272" s="8">
        <f>SUMIFS('Aceite de Oliva'!HB$6:HB$257,'Aceite de Oliva'!$A$6:$A$257,"&gt;="&amp;$A272,'Aceite de Oliva'!$B$6:$B$257,"&lt;="&amp;$B272)</f>
        <v>1.57</v>
      </c>
      <c r="HF272" s="8">
        <f>SUMIFS('Aceite de Oliva'!HF$6:HF$257,'Aceite de Oliva'!$A$6:$A$257,"&gt;="&amp;$A272,'Aceite de Oliva'!$B$6:$B$257,"&lt;="&amp;$B272)</f>
        <v>5.38</v>
      </c>
      <c r="HG272" s="8">
        <f>SUMIFS('Aceite de Oliva'!HG$6:HG$257,'Aceite de Oliva'!$A$6:$A$257,"&gt;="&amp;$A272,'Aceite de Oliva'!$B$6:$B$257,"&lt;="&amp;$B272)</f>
        <v>3.8899999999999997</v>
      </c>
      <c r="HH272" s="8">
        <f>SUMIFS('Aceite de Oliva'!HH$6:HH$257,'Aceite de Oliva'!$A$6:$A$257,"&gt;="&amp;$A272,'Aceite de Oliva'!$B$6:$B$257,"&lt;="&amp;$B272)</f>
        <v>6.84</v>
      </c>
      <c r="HI272" s="8">
        <f>SUMIFS('Aceite de Oliva'!HI$6:HI$257,'Aceite de Oliva'!$A$6:$A$257,"&gt;="&amp;$A272,'Aceite de Oliva'!$B$6:$B$257,"&lt;="&amp;$B272)</f>
        <v>3.04</v>
      </c>
      <c r="HM272" s="8">
        <f>SUMIFS('Aceite de Oliva'!HM$6:HM$257,'Aceite de Oliva'!$A$6:$A$257,"&gt;="&amp;$A272,'Aceite de Oliva'!$B$6:$B$257,"&lt;="&amp;$B272)</f>
        <v>4.0199999999999996</v>
      </c>
      <c r="HN272" s="8">
        <f>SUMIFS('Aceite de Oliva'!HN$6:HN$257,'Aceite de Oliva'!$A$6:$A$257,"&gt;="&amp;$A272,'Aceite de Oliva'!$B$6:$B$257,"&lt;="&amp;$B272)</f>
        <v>2.85</v>
      </c>
      <c r="HO272" s="8">
        <f>SUMIFS('Aceite de Oliva'!HO$6:HO$257,'Aceite de Oliva'!$A$6:$A$257,"&gt;="&amp;$A272,'Aceite de Oliva'!$B$6:$B$257,"&lt;="&amp;$B272)</f>
        <v>4.5199999999999996</v>
      </c>
      <c r="HP272" s="8">
        <f>SUMIFS('Aceite de Oliva'!HP$6:HP$257,'Aceite de Oliva'!$A$6:$A$257,"&gt;="&amp;$A272,'Aceite de Oliva'!$B$6:$B$257,"&lt;="&amp;$B272)</f>
        <v>3.24</v>
      </c>
      <c r="HT272" s="8">
        <f>SUMIFS('Aceite de Oliva'!HT$6:HT$257,'Aceite de Oliva'!$A$6:$A$257,"&gt;="&amp;$A272,'Aceite de Oliva'!$B$6:$B$257,"&lt;="&amp;$B272)</f>
        <v>2.77</v>
      </c>
      <c r="HU272" s="8">
        <f>SUMIFS('Aceite de Oliva'!HU$6:HU$257,'Aceite de Oliva'!$A$6:$A$257,"&gt;="&amp;$A272,'Aceite de Oliva'!$B$6:$B$257,"&lt;="&amp;$B272)</f>
        <v>6.65</v>
      </c>
      <c r="HV272" s="8">
        <f>SUMIFS('Aceite de Oliva'!HV$6:HV$257,'Aceite de Oliva'!$A$6:$A$257,"&gt;="&amp;$A272,'Aceite de Oliva'!$B$6:$B$257,"&lt;="&amp;$B272)</f>
        <v>1.53</v>
      </c>
      <c r="HW272" s="8">
        <f>SUMIFS('Aceite de Oliva'!HW$6:HW$257,'Aceite de Oliva'!$A$6:$A$257,"&gt;="&amp;$A272,'Aceite de Oliva'!$B$6:$B$257,"&lt;="&amp;$B272)</f>
        <v>1.1800000000000002</v>
      </c>
      <c r="IA272" s="8">
        <f>SUMIFS('Aceite de Oliva'!IA$6:IA$257,'Aceite de Oliva'!$A$6:$A$257,"&gt;="&amp;$A272,'Aceite de Oliva'!$B$6:$B$257,"&lt;="&amp;$B272)</f>
        <v>4.96</v>
      </c>
      <c r="IB272" s="8">
        <f>SUMIFS('Aceite de Oliva'!IB$6:IB$257,'Aceite de Oliva'!$A$6:$A$257,"&gt;="&amp;$A272,'Aceite de Oliva'!$B$6:$B$257,"&lt;="&amp;$B272)</f>
        <v>7.77</v>
      </c>
      <c r="IC272" s="8">
        <f>SUMIFS('Aceite de Oliva'!IC$6:IC$257,'Aceite de Oliva'!$A$6:$A$257,"&gt;="&amp;$A272,'Aceite de Oliva'!$B$6:$B$257,"&lt;="&amp;$B272)</f>
        <v>4.4399999999999995</v>
      </c>
      <c r="ID272" s="8">
        <f>SUMIFS('Aceite de Oliva'!ID$6:ID$257,'Aceite de Oliva'!$A$6:$A$257,"&gt;="&amp;$A272,'Aceite de Oliva'!$B$6:$B$257,"&lt;="&amp;$B272)</f>
        <v>2.85</v>
      </c>
      <c r="IH272" s="8">
        <f>SUMIFS('Aceite de Oliva'!IH$6:IH$257,'Aceite de Oliva'!$A$6:$A$257,"&gt;="&amp;$A272,'Aceite de Oliva'!$B$6:$B$257,"&lt;="&amp;$B272)</f>
        <v>4.22</v>
      </c>
      <c r="II272" s="8">
        <f>SUMIFS('Aceite de Oliva'!II$6:II$257,'Aceite de Oliva'!$A$6:$A$257,"&gt;="&amp;$A272,'Aceite de Oliva'!$B$6:$B$257,"&lt;="&amp;$B272)</f>
        <v>5.01</v>
      </c>
      <c r="IJ272" s="8">
        <f>SUMIFS('Aceite de Oliva'!IJ$6:IJ$257,'Aceite de Oliva'!$A$6:$A$257,"&gt;="&amp;$A272,'Aceite de Oliva'!$B$6:$B$257,"&lt;="&amp;$B272)</f>
        <v>4.3</v>
      </c>
      <c r="IK272" s="8">
        <f>SUMIFS('Aceite de Oliva'!IK$6:IK$257,'Aceite de Oliva'!$A$6:$A$257,"&gt;="&amp;$A272,'Aceite de Oliva'!$B$6:$B$257,"&lt;="&amp;$B272)</f>
        <v>1.56</v>
      </c>
      <c r="IO272" s="8">
        <f>SUMIFS('Aceite de Oliva'!IO$6:IO$257,'Aceite de Oliva'!$A$6:$A$257,"&gt;="&amp;$A272,'Aceite de Oliva'!$B$6:$B$257,"&lt;="&amp;$B272)</f>
        <v>4.37</v>
      </c>
      <c r="IP272" s="8">
        <f>SUMIFS('Aceite de Oliva'!IP$6:IP$257,'Aceite de Oliva'!$A$6:$A$257,"&gt;="&amp;$A272,'Aceite de Oliva'!$B$6:$B$257,"&lt;="&amp;$B272)</f>
        <v>3</v>
      </c>
      <c r="IQ272" s="8">
        <f>SUMIFS('Aceite de Oliva'!IQ$6:IQ$257,'Aceite de Oliva'!$A$6:$A$257,"&gt;="&amp;$A272,'Aceite de Oliva'!$B$6:$B$257,"&lt;="&amp;$B272)</f>
        <v>4.29</v>
      </c>
      <c r="IR272" s="8">
        <f>SUMIFS('Aceite de Oliva'!IR$6:IR$257,'Aceite de Oliva'!$A$6:$A$257,"&gt;="&amp;$A272,'Aceite de Oliva'!$B$6:$B$257,"&lt;="&amp;$B272)</f>
        <v>5.7</v>
      </c>
      <c r="IV272" s="8">
        <f>SUMIFS('Aceite de Oliva'!IV$6:IV$257,'Aceite de Oliva'!$A$6:$A$257,"&gt;="&amp;$A272,'Aceite de Oliva'!$B$6:$B$257,"&lt;="&amp;$B272)</f>
        <v>4.9399999999999995</v>
      </c>
      <c r="IW272" s="8">
        <f>SUMIFS('Aceite de Oliva'!IW$6:IW$257,'Aceite de Oliva'!$A$6:$A$257,"&gt;="&amp;$A272,'Aceite de Oliva'!$B$6:$B$257,"&lt;="&amp;$B272)</f>
        <v>5.48</v>
      </c>
      <c r="IX272" s="8">
        <f>SUMIFS('Aceite de Oliva'!IX$6:IX$257,'Aceite de Oliva'!$A$6:$A$257,"&gt;="&amp;$A272,'Aceite de Oliva'!$B$6:$B$257,"&lt;="&amp;$B272)</f>
        <v>5.26</v>
      </c>
      <c r="IY272" s="8">
        <f>SUMIFS('Aceite de Oliva'!IY$6:IY$257,'Aceite de Oliva'!$A$6:$A$257,"&gt;="&amp;$A272,'Aceite de Oliva'!$B$6:$B$257,"&lt;="&amp;$B272)</f>
        <v>1.5799999999999998</v>
      </c>
      <c r="JC272" s="8">
        <f>SUMIFS('Aceite de Oliva'!JC$6:JC$257,'Aceite de Oliva'!$A$6:$A$257,"&gt;="&amp;$A272,'Aceite de Oliva'!$B$6:$B$257,"&lt;="&amp;$B272)</f>
        <v>4.28</v>
      </c>
      <c r="JD272" s="8">
        <f>SUMIFS('Aceite de Oliva'!JD$6:JD$257,'Aceite de Oliva'!$A$6:$A$257,"&gt;="&amp;$A272,'Aceite de Oliva'!$B$6:$B$257,"&lt;="&amp;$B272)</f>
        <v>8.2199999999999989</v>
      </c>
      <c r="JE272" s="8">
        <f>SUMIFS('Aceite de Oliva'!JE$6:JE$257,'Aceite de Oliva'!$A$6:$A$257,"&gt;="&amp;$A272,'Aceite de Oliva'!$B$6:$B$257,"&lt;="&amp;$B272)</f>
        <v>3.39</v>
      </c>
      <c r="JF272" s="8">
        <f>SUMIFS('Aceite de Oliva'!JF$6:JF$257,'Aceite de Oliva'!$A$6:$A$257,"&gt;="&amp;$A272,'Aceite de Oliva'!$B$6:$B$257,"&lt;="&amp;$B272)</f>
        <v>2.56</v>
      </c>
      <c r="JJ272" s="8">
        <f>SUMIFS('Aceite de Oliva'!JJ$6:JJ$257,'Aceite de Oliva'!$A$6:$A$257,"&gt;="&amp;$A272,'Aceite de Oliva'!$B$6:$B$257,"&lt;="&amp;$B272)</f>
        <v>3.1</v>
      </c>
      <c r="JK272" s="8">
        <f>SUMIFS('Aceite de Oliva'!JK$6:JK$257,'Aceite de Oliva'!$A$6:$A$257,"&gt;="&amp;$A272,'Aceite de Oliva'!$B$6:$B$257,"&lt;="&amp;$B272)</f>
        <v>2.67</v>
      </c>
      <c r="JL272" s="8">
        <f>SUMIFS('Aceite de Oliva'!JL$6:JL$257,'Aceite de Oliva'!$A$6:$A$257,"&gt;="&amp;$A272,'Aceite de Oliva'!$B$6:$B$257,"&lt;="&amp;$B272)</f>
        <v>2.9499999999999997</v>
      </c>
      <c r="JM272" s="8">
        <f>SUMIFS('Aceite de Oliva'!JM$6:JM$257,'Aceite de Oliva'!$A$6:$A$257,"&gt;="&amp;$A272,'Aceite de Oliva'!$B$6:$B$257,"&lt;="&amp;$B272)</f>
        <v>1.75</v>
      </c>
      <c r="JQ272" s="8">
        <f>SUMIFS('Aceite de Oliva'!JQ$6:JQ$257,'Aceite de Oliva'!$A$6:$A$257,"&gt;="&amp;$A272,'Aceite de Oliva'!$B$6:$B$257,"&lt;="&amp;$B272)</f>
        <v>2.66</v>
      </c>
      <c r="JR272" s="8">
        <f>SUMIFS('Aceite de Oliva'!JR$6:JR$257,'Aceite de Oliva'!$A$6:$A$257,"&gt;="&amp;$A272,'Aceite de Oliva'!$B$6:$B$257,"&lt;="&amp;$B272)</f>
        <v>1.67</v>
      </c>
      <c r="JS272" s="8">
        <f>SUMIFS('Aceite de Oliva'!JS$6:JS$257,'Aceite de Oliva'!$A$6:$A$257,"&gt;="&amp;$A272,'Aceite de Oliva'!$B$6:$B$257,"&lt;="&amp;$B272)</f>
        <v>1.8699999999999999</v>
      </c>
      <c r="JT272" s="8">
        <f>SUMIFS('Aceite de Oliva'!JT$6:JT$257,'Aceite de Oliva'!$A$6:$A$257,"&gt;="&amp;$A272,'Aceite de Oliva'!$B$6:$B$257,"&lt;="&amp;$B272)</f>
        <v>4.3499999999999996</v>
      </c>
    </row>
    <row r="273" spans="1:280" x14ac:dyDescent="0.3">
      <c r="A273" s="14">
        <f>'TAM Aceite de Oliva'!B21</f>
        <v>3.0000000000000009</v>
      </c>
      <c r="B273" s="14">
        <f>'TAM Aceite de Oliva'!C21</f>
        <v>3.100000000000001</v>
      </c>
      <c r="C273" s="14"/>
      <c r="D273" s="8">
        <f>SUMIFS('Aceite de Oliva'!D$6:D$257,'Aceite de Oliva'!$A$6:$A$257,"&gt;="&amp;$A273,'Aceite de Oliva'!$B$6:$B$257,"&lt;="&amp;$B273)</f>
        <v>0.17</v>
      </c>
      <c r="E273" s="8">
        <f>SUMIFS('Aceite de Oliva'!E$6:E$257,'Aceite de Oliva'!$A$6:$A$257,"&gt;="&amp;$A273,'Aceite de Oliva'!$B$6:$B$257,"&lt;="&amp;$B273)</f>
        <v>0.92</v>
      </c>
      <c r="F273" s="8">
        <f>SUMIFS('Aceite de Oliva'!F$6:F$257,'Aceite de Oliva'!$A$6:$A$257,"&gt;="&amp;$A273,'Aceite de Oliva'!$B$6:$B$257,"&lt;="&amp;$B273)</f>
        <v>0.04</v>
      </c>
      <c r="G273" s="8">
        <f>SUMIFS('Aceite de Oliva'!G$6:G$257,'Aceite de Oliva'!$A$6:$A$257,"&gt;="&amp;$A273,'Aceite de Oliva'!$B$6:$B$257,"&lt;="&amp;$B273)</f>
        <v>7.0000000000000007E-2</v>
      </c>
      <c r="H273" s="14"/>
      <c r="I273" s="14"/>
      <c r="J273" s="14"/>
      <c r="K273" s="8">
        <f>SUMIFS('Aceite de Oliva'!K$6:K$257,'Aceite de Oliva'!$A$6:$A$257,"&gt;="&amp;$A273,'Aceite de Oliva'!$B$6:$B$257,"&lt;="&amp;$B273)</f>
        <v>0.51</v>
      </c>
      <c r="L273" s="8">
        <f>SUMIFS('Aceite de Oliva'!L$6:L$257,'Aceite de Oliva'!$A$6:$A$257,"&gt;="&amp;$A273,'Aceite de Oliva'!$B$6:$B$257,"&lt;="&amp;$B273)</f>
        <v>0.9</v>
      </c>
      <c r="M273" s="8">
        <f>SUMIFS('Aceite de Oliva'!M$6:M$257,'Aceite de Oliva'!$A$6:$A$257,"&gt;="&amp;$A273,'Aceite de Oliva'!$B$6:$B$257,"&lt;="&amp;$B273)</f>
        <v>0.48</v>
      </c>
      <c r="N273" s="8">
        <f>SUMIFS('Aceite de Oliva'!N$6:N$257,'Aceite de Oliva'!$A$6:$A$257,"&gt;="&amp;$A273,'Aceite de Oliva'!$B$6:$B$257,"&lt;="&amp;$B273)</f>
        <v>0.13</v>
      </c>
      <c r="O273" s="14"/>
      <c r="P273" s="14"/>
      <c r="Q273" s="14"/>
      <c r="R273" s="8">
        <f>SUMIFS('Aceite de Oliva'!R$6:R$257,'Aceite de Oliva'!$A$6:$A$257,"&gt;="&amp;$A273,'Aceite de Oliva'!$B$6:$B$257,"&lt;="&amp;$B273)</f>
        <v>0.27999999999999997</v>
      </c>
      <c r="S273" s="8">
        <f>SUMIFS('Aceite de Oliva'!S$6:S$257,'Aceite de Oliva'!$A$6:$A$257,"&gt;="&amp;$A273,'Aceite de Oliva'!$B$6:$B$257,"&lt;="&amp;$B273)</f>
        <v>0.85</v>
      </c>
      <c r="T273" s="8">
        <f>SUMIFS('Aceite de Oliva'!T$6:T$257,'Aceite de Oliva'!$A$6:$A$257,"&gt;="&amp;$A273,'Aceite de Oliva'!$B$6:$B$257,"&lt;="&amp;$B273)</f>
        <v>0.14000000000000001</v>
      </c>
      <c r="U273" s="8">
        <f>SUMIFS('Aceite de Oliva'!U$6:U$257,'Aceite de Oliva'!$A$6:$A$257,"&gt;="&amp;$A273,'Aceite de Oliva'!$B$6:$B$257,"&lt;="&amp;$B273)</f>
        <v>0</v>
      </c>
      <c r="V273" s="14"/>
      <c r="W273" s="14"/>
      <c r="X273" s="14"/>
      <c r="Y273" s="8">
        <f>SUMIFS('Aceite de Oliva'!Y$6:Y$257,'Aceite de Oliva'!$A$6:$A$257,"&gt;="&amp;$A273,'Aceite de Oliva'!$B$6:$B$257,"&lt;="&amp;$B273)</f>
        <v>0.22</v>
      </c>
      <c r="Z273" s="8">
        <f>SUMIFS('Aceite de Oliva'!Z$6:Z$257,'Aceite de Oliva'!$A$6:$A$257,"&gt;="&amp;$A273,'Aceite de Oliva'!$B$6:$B$257,"&lt;="&amp;$B273)</f>
        <v>0</v>
      </c>
      <c r="AA273" s="8">
        <f>SUMIFS('Aceite de Oliva'!AA$6:AA$257,'Aceite de Oliva'!$A$6:$A$257,"&gt;="&amp;$A273,'Aceite de Oliva'!$B$6:$B$257,"&lt;="&amp;$B273)</f>
        <v>0</v>
      </c>
      <c r="AB273" s="8">
        <f>SUMIFS('Aceite de Oliva'!AB$6:AB$257,'Aceite de Oliva'!$A$6:$A$257,"&gt;="&amp;$A273,'Aceite de Oliva'!$B$6:$B$257,"&lt;="&amp;$B273)</f>
        <v>0.85</v>
      </c>
      <c r="AC273" s="14"/>
      <c r="AD273" s="14"/>
      <c r="AE273" s="14"/>
      <c r="AF273" s="8">
        <f>SUMIFS('Aceite de Oliva'!AF$6:AF$257,'Aceite de Oliva'!$A$6:$A$257,"&gt;="&amp;$A273,'Aceite de Oliva'!$B$6:$B$257,"&lt;="&amp;$B273)</f>
        <v>0.1</v>
      </c>
      <c r="AG273" s="8">
        <f>SUMIFS('Aceite de Oliva'!AG$6:AG$257,'Aceite de Oliva'!$A$6:$A$257,"&gt;="&amp;$A273,'Aceite de Oliva'!$B$6:$B$257,"&lt;="&amp;$B273)</f>
        <v>0</v>
      </c>
      <c r="AH273" s="8">
        <f>SUMIFS('Aceite de Oliva'!AH$6:AH$257,'Aceite de Oliva'!$A$6:$A$257,"&gt;="&amp;$A273,'Aceite de Oliva'!$B$6:$B$257,"&lt;="&amp;$B273)</f>
        <v>0.22</v>
      </c>
      <c r="AI273" s="8">
        <f>SUMIFS('Aceite de Oliva'!AI$6:AI$257,'Aceite de Oliva'!$A$6:$A$257,"&gt;="&amp;$A273,'Aceite de Oliva'!$B$6:$B$257,"&lt;="&amp;$B273)</f>
        <v>0</v>
      </c>
      <c r="AJ273" s="14"/>
      <c r="AK273" s="14"/>
      <c r="AL273" s="14"/>
      <c r="AM273" s="8">
        <f>SUMIFS('Aceite de Oliva'!AM$6:AM$257,'Aceite de Oliva'!$A$6:$A$257,"&gt;="&amp;$A273,'Aceite de Oliva'!$B$6:$B$257,"&lt;="&amp;$B273)</f>
        <v>0.32</v>
      </c>
      <c r="AN273" s="8">
        <f>SUMIFS('Aceite de Oliva'!AN$6:AN$257,'Aceite de Oliva'!$A$6:$A$257,"&gt;="&amp;$A273,'Aceite de Oliva'!$B$6:$B$257,"&lt;="&amp;$B273)</f>
        <v>0</v>
      </c>
      <c r="AO273" s="8">
        <f>SUMIFS('Aceite de Oliva'!AO$6:AO$257,'Aceite de Oliva'!$A$6:$A$257,"&gt;="&amp;$A273,'Aceite de Oliva'!$B$6:$B$257,"&lt;="&amp;$B273)</f>
        <v>0.13</v>
      </c>
      <c r="AP273" s="8">
        <f>SUMIFS('Aceite de Oliva'!AP$6:AP$257,'Aceite de Oliva'!$A$6:$A$257,"&gt;="&amp;$A273,'Aceite de Oliva'!$B$6:$B$257,"&lt;="&amp;$B273)</f>
        <v>0.62</v>
      </c>
      <c r="AQ273" s="14"/>
      <c r="AR273" s="14"/>
      <c r="AT273" s="8">
        <f>SUMIFS('Aceite de Oliva'!AT$6:AT$257,'Aceite de Oliva'!$A$6:$A$257,"&gt;="&amp;$A273,'Aceite de Oliva'!$B$6:$B$257,"&lt;="&amp;$B273)</f>
        <v>0.3</v>
      </c>
      <c r="AU273" s="8">
        <f>SUMIFS('Aceite de Oliva'!AU$6:AU$257,'Aceite de Oliva'!$A$6:$A$257,"&gt;="&amp;$A273,'Aceite de Oliva'!$B$6:$B$257,"&lt;="&amp;$B273)</f>
        <v>0</v>
      </c>
      <c r="AV273" s="8">
        <f>SUMIFS('Aceite de Oliva'!AV$6:AV$257,'Aceite de Oliva'!$A$6:$A$257,"&gt;="&amp;$A273,'Aceite de Oliva'!$B$6:$B$257,"&lt;="&amp;$B273)</f>
        <v>0.3</v>
      </c>
      <c r="AW273" s="8">
        <f>SUMIFS('Aceite de Oliva'!AW$6:AW$257,'Aceite de Oliva'!$A$6:$A$257,"&gt;="&amp;$A273,'Aceite de Oliva'!$B$6:$B$257,"&lt;="&amp;$B273)</f>
        <v>0.76</v>
      </c>
      <c r="BA273" s="8">
        <f>SUMIFS('Aceite de Oliva'!BA$6:BA$257,'Aceite de Oliva'!$A$6:$A$257,"&gt;="&amp;A273,'Aceite de Oliva'!$B$6:$B$257,"&lt;="&amp;B273)</f>
        <v>7.82</v>
      </c>
      <c r="BB273" s="8">
        <f>SUMIFS('Aceite de Oliva'!BB$6:BB$257,'Aceite de Oliva'!$A$6:$A$257,"&gt;="&amp;$A273,'Aceite de Oliva'!$B$6:$B$257,"&lt;="&amp;$B273)</f>
        <v>26.55</v>
      </c>
      <c r="BC273" s="8">
        <f>SUMIFS('Aceite de Oliva'!BC$6:BC$257,'Aceite de Oliva'!$A$6:$A$257,"&gt;="&amp;$A273,'Aceite de Oliva'!$B$6:$B$257,"&lt;="&amp;$B273)</f>
        <v>0.49</v>
      </c>
      <c r="BD273" s="8">
        <f>SUMIFS('Aceite de Oliva'!BD$6:BD$257,'Aceite de Oliva'!$A$6:$A$257,"&gt;="&amp;$A273,'Aceite de Oliva'!$B$6:$B$257,"&lt;="&amp;$B273)</f>
        <v>0.27</v>
      </c>
      <c r="BE273" s="5"/>
      <c r="BH273" s="8">
        <f>SUMIFS('Aceite de Oliva'!BH$6:BH$257,'Aceite de Oliva'!$A$6:$A$257,"&gt;="&amp;$A273,'Aceite de Oliva'!$B$6:$B$257,"&lt;="&amp;$B273)</f>
        <v>0.33</v>
      </c>
      <c r="BI273" s="8">
        <f>SUMIFS('Aceite de Oliva'!BI$6:BI$257,'Aceite de Oliva'!$A$6:$A$257,"&gt;="&amp;$A273,'Aceite de Oliva'!$B$6:$B$257,"&lt;="&amp;$B273)</f>
        <v>0</v>
      </c>
      <c r="BJ273" s="8">
        <f>SUMIFS('Aceite de Oliva'!BJ$6:BJ$257,'Aceite de Oliva'!$A$6:$A$257,"&gt;="&amp;$A273,'Aceite de Oliva'!$B$6:$B$257,"&lt;="&amp;$B273)</f>
        <v>0.15</v>
      </c>
      <c r="BK273" s="8">
        <f>SUMIFS('Aceite de Oliva'!BK$6:BK$257,'Aceite de Oliva'!$A$6:$A$257,"&gt;="&amp;$A273,'Aceite de Oliva'!$B$6:$B$257,"&lt;="&amp;$B273)</f>
        <v>0</v>
      </c>
      <c r="BO273" s="8">
        <f>SUMIFS('Aceite de Oliva'!BO$6:BO$257,'Aceite de Oliva'!$A$6:$A$257,"&gt;="&amp;$A273,'Aceite de Oliva'!$B$6:$B$257,"&lt;="&amp;$B273)</f>
        <v>0.13</v>
      </c>
      <c r="BP273" s="8">
        <f>SUMIFS('Aceite de Oliva'!BP$6:BP$257,'Aceite de Oliva'!$A$6:$A$257,"&gt;="&amp;$A273,'Aceite de Oliva'!$B$6:$B$257,"&lt;="&amp;$B273)</f>
        <v>0</v>
      </c>
      <c r="BQ273" s="8">
        <f>SUMIFS('Aceite de Oliva'!BQ$6:BQ$257,'Aceite de Oliva'!$A$6:$A$257,"&gt;="&amp;$A273,'Aceite de Oliva'!$B$6:$B$257,"&lt;="&amp;$B273)</f>
        <v>0.12</v>
      </c>
      <c r="BR273" s="8">
        <f>SUMIFS('Aceite de Oliva'!BR$6:BR$257,'Aceite de Oliva'!$A$6:$A$257,"&gt;="&amp;$A273,'Aceite de Oliva'!$B$6:$B$257,"&lt;="&amp;$B273)</f>
        <v>0.28999999999999998</v>
      </c>
      <c r="BV273" s="8">
        <f>SUMIFS('Aceite de Oliva'!BV$6:BV$257,'Aceite de Oliva'!$A$6:$A$257,"&gt;="&amp;$A273,'Aceite de Oliva'!$B$6:$B$257,"&lt;="&amp;$B273)</f>
        <v>0.23</v>
      </c>
      <c r="BW273" s="8">
        <f>SUMIFS('Aceite de Oliva'!BW$6:BW$257,'Aceite de Oliva'!$A$6:$A$257,"&gt;="&amp;$A273,'Aceite de Oliva'!$B$6:$B$257,"&lt;="&amp;$B273)</f>
        <v>0</v>
      </c>
      <c r="BX273" s="8">
        <f>SUMIFS('Aceite de Oliva'!BX$6:BX$257,'Aceite de Oliva'!$A$6:$A$257,"&gt;="&amp;$A273,'Aceite de Oliva'!$B$6:$B$257,"&lt;="&amp;$B273)</f>
        <v>0.15</v>
      </c>
      <c r="BY273" s="8">
        <f>SUMIFS('Aceite de Oliva'!BY$6:BY$257,'Aceite de Oliva'!$A$6:$A$257,"&gt;="&amp;$A273,'Aceite de Oliva'!$B$6:$B$257,"&lt;="&amp;$B273)</f>
        <v>0.24</v>
      </c>
      <c r="CC273" s="8">
        <f>SUMIFS('Aceite de Oliva'!CC$6:CC$257,'Aceite de Oliva'!$A$6:$A$257,"&gt;="&amp;$A273,'Aceite de Oliva'!$B$6:$B$257,"&lt;="&amp;$B273)</f>
        <v>0.44</v>
      </c>
      <c r="CD273" s="8">
        <f>SUMIFS('Aceite de Oliva'!CD$6:CD$257,'Aceite de Oliva'!$A$6:$A$257,"&gt;="&amp;$A273,'Aceite de Oliva'!$B$6:$B$257,"&lt;="&amp;$B273)</f>
        <v>0.64</v>
      </c>
      <c r="CE273" s="8">
        <f>SUMIFS('Aceite de Oliva'!CE$6:CE$257,'Aceite de Oliva'!$A$6:$A$257,"&gt;="&amp;$A273,'Aceite de Oliva'!$B$6:$B$257,"&lt;="&amp;$B273)</f>
        <v>0.54</v>
      </c>
      <c r="CF273" s="8">
        <f>SUMIFS('Aceite de Oliva'!CF$6:CF$257,'Aceite de Oliva'!$A$6:$A$257,"&gt;="&amp;$A273,'Aceite de Oliva'!$B$6:$B$257,"&lt;="&amp;$B273)</f>
        <v>0</v>
      </c>
      <c r="CJ273" s="8">
        <f>SUMIFS('Aceite de Oliva'!CJ$6:CJ$257,'Aceite de Oliva'!$A$6:$A$257,"&gt;="&amp;$A273,'Aceite de Oliva'!$B$6:$B$257,"&lt;="&amp;$B273)</f>
        <v>0.73</v>
      </c>
      <c r="CK273" s="8">
        <f>SUMIFS('Aceite de Oliva'!CK$6:CK$257,'Aceite de Oliva'!$A$6:$A$257,"&gt;="&amp;$A273,'Aceite de Oliva'!$B$6:$B$257,"&lt;="&amp;$B273)</f>
        <v>0.57999999999999996</v>
      </c>
      <c r="CL273" s="8">
        <f>SUMIFS('Aceite de Oliva'!CL$6:CL$257,'Aceite de Oliva'!$A$6:$A$257,"&gt;="&amp;$A273,'Aceite de Oliva'!$B$6:$B$257,"&lt;="&amp;$B273)</f>
        <v>0.6</v>
      </c>
      <c r="CM273" s="8">
        <f>SUMIFS('Aceite de Oliva'!CM$6:CM$257,'Aceite de Oliva'!$A$6:$A$257,"&gt;="&amp;$A273,'Aceite de Oliva'!$B$6:$B$257,"&lt;="&amp;$B273)</f>
        <v>0.14000000000000001</v>
      </c>
      <c r="CQ273" s="8">
        <f>SUMIFS('Aceite de Oliva'!CQ$6:CQ$257,'Aceite de Oliva'!$A$6:$A$257,"&gt;="&amp;$A273,'Aceite de Oliva'!$B$6:$B$257,"&lt;="&amp;$B273)</f>
        <v>1.49</v>
      </c>
      <c r="CR273" s="8">
        <f>SUMIFS('Aceite de Oliva'!CR$6:CR$257,'Aceite de Oliva'!$A$6:$A$257,"&gt;="&amp;$A273,'Aceite de Oliva'!$B$6:$B$257,"&lt;="&amp;$B273)</f>
        <v>2.42</v>
      </c>
      <c r="CS273" s="8">
        <f>SUMIFS('Aceite de Oliva'!CS$6:CS$257,'Aceite de Oliva'!$A$6:$A$257,"&gt;="&amp;$A273,'Aceite de Oliva'!$B$6:$B$257,"&lt;="&amp;$B273)</f>
        <v>1.58</v>
      </c>
      <c r="CT273" s="8">
        <f>SUMIFS('Aceite de Oliva'!CT$6:CT$257,'Aceite de Oliva'!$A$6:$A$257,"&gt;="&amp;$A273,'Aceite de Oliva'!$B$6:$B$257,"&lt;="&amp;$B273)</f>
        <v>0.28000000000000003</v>
      </c>
      <c r="CX273" s="8">
        <f>SUMIFS('Aceite de Oliva'!CX$6:CX$257,'Aceite de Oliva'!$A$6:$A$257,"&gt;="&amp;$A273,'Aceite de Oliva'!$B$6:$B$257,"&lt;="&amp;$B273)</f>
        <v>2.42</v>
      </c>
      <c r="CY273" s="8">
        <f>SUMIFS('Aceite de Oliva'!CY$6:CY$257,'Aceite de Oliva'!$A$6:$A$257,"&gt;="&amp;$A273,'Aceite de Oliva'!$B$6:$B$257,"&lt;="&amp;$B273)</f>
        <v>2.04</v>
      </c>
      <c r="CZ273" s="8">
        <f>SUMIFS('Aceite de Oliva'!CZ$6:CZ$257,'Aceite de Oliva'!$A$6:$A$257,"&gt;="&amp;$A273,'Aceite de Oliva'!$B$6:$B$257,"&lt;="&amp;$B273)</f>
        <v>2.85</v>
      </c>
      <c r="DA273" s="8">
        <f>SUMIFS('Aceite de Oliva'!DA$6:DA$257,'Aceite de Oliva'!$A$6:$A$257,"&gt;="&amp;$A273,'Aceite de Oliva'!$B$6:$B$257,"&lt;="&amp;$B273)</f>
        <v>2.21</v>
      </c>
      <c r="DE273" s="8">
        <f>SUMIFS('Aceite de Oliva'!DE$6:DE$257,'Aceite de Oliva'!$A$6:$A$257,"&gt;="&amp;$A273,'Aceite de Oliva'!$B$6:$B$257,"&lt;="&amp;$B273)</f>
        <v>2.11</v>
      </c>
      <c r="DF273" s="8">
        <f>SUMIFS('Aceite de Oliva'!DF$6:DF$257,'Aceite de Oliva'!$A$6:$A$257,"&gt;="&amp;$A273,'Aceite de Oliva'!$B$6:$B$257,"&lt;="&amp;$B273)</f>
        <v>1.53</v>
      </c>
      <c r="DG273" s="8">
        <f>SUMIFS('Aceite de Oliva'!DG$6:DG$257,'Aceite de Oliva'!$A$6:$A$257,"&gt;="&amp;$A273,'Aceite de Oliva'!$B$6:$B$257,"&lt;="&amp;$B273)</f>
        <v>2.8499999999999996</v>
      </c>
      <c r="DH273" s="8">
        <f>SUMIFS('Aceite de Oliva'!DH$6:DH$257,'Aceite de Oliva'!$A$6:$A$257,"&gt;="&amp;$A273,'Aceite de Oliva'!$B$6:$B$257,"&lt;="&amp;$B273)</f>
        <v>1.06</v>
      </c>
      <c r="DL273" s="8">
        <f>SUMIFS('Aceite de Oliva'!DL$6:DL$257,'Aceite de Oliva'!$A$6:$A$257,"&gt;="&amp;$A273,'Aceite de Oliva'!$B$6:$B$257,"&lt;="&amp;$B273)</f>
        <v>3.21</v>
      </c>
      <c r="DM273" s="8">
        <f>SUMIFS('Aceite de Oliva'!DM$6:DM$257,'Aceite de Oliva'!$A$6:$A$257,"&gt;="&amp;$A273,'Aceite de Oliva'!$B$6:$B$257,"&lt;="&amp;$B273)</f>
        <v>1.69</v>
      </c>
      <c r="DN273" s="8">
        <f>SUMIFS('Aceite de Oliva'!DN$6:DN$257,'Aceite de Oliva'!$A$6:$A$257,"&gt;="&amp;$A273,'Aceite de Oliva'!$B$6:$B$257,"&lt;="&amp;$B273)</f>
        <v>4.12</v>
      </c>
      <c r="DO273" s="8">
        <f>SUMIFS('Aceite de Oliva'!DO$6:DO$257,'Aceite de Oliva'!$A$6:$A$257,"&gt;="&amp;$A273,'Aceite de Oliva'!$B$6:$B$257,"&lt;="&amp;$B273)</f>
        <v>0</v>
      </c>
      <c r="DS273" s="8">
        <f>SUMIFS('Aceite de Oliva'!DS$6:DS$257,'Aceite de Oliva'!$A$6:$A$257,"&gt;="&amp;$A273,'Aceite de Oliva'!$B$6:$B$257,"&lt;="&amp;$B273)</f>
        <v>3.06</v>
      </c>
      <c r="DT273" s="8">
        <f>SUMIFS('Aceite de Oliva'!DT$6:DT$257,'Aceite de Oliva'!$A$6:$A$257,"&gt;="&amp;$A273,'Aceite de Oliva'!$B$6:$B$257,"&lt;="&amp;$B273)</f>
        <v>4.99</v>
      </c>
      <c r="DU273" s="8">
        <f>SUMIFS('Aceite de Oliva'!DU$6:DU$257,'Aceite de Oliva'!$A$6:$A$257,"&gt;="&amp;$A273,'Aceite de Oliva'!$B$6:$B$257,"&lt;="&amp;$B273)</f>
        <v>3.9899999999999998</v>
      </c>
      <c r="DV273" s="8">
        <f>SUMIFS('Aceite de Oliva'!DV$6:DV$257,'Aceite de Oliva'!$A$6:$A$257,"&gt;="&amp;$A273,'Aceite de Oliva'!$B$6:$B$257,"&lt;="&amp;$B273)</f>
        <v>0.15</v>
      </c>
      <c r="DZ273" s="8">
        <f>SUMIFS('Aceite de Oliva'!DZ$6:DZ$257,'Aceite de Oliva'!$A$6:$A$257,"&gt;="&amp;$A273,'Aceite de Oliva'!$B$6:$B$257,"&lt;="&amp;$B273)</f>
        <v>2.59</v>
      </c>
      <c r="EA273" s="8">
        <f>SUMIFS('Aceite de Oliva'!EA$6:EA$257,'Aceite de Oliva'!$A$6:$A$257,"&gt;="&amp;$A273,'Aceite de Oliva'!$B$6:$B$257,"&lt;="&amp;$B273)</f>
        <v>1.72</v>
      </c>
      <c r="EB273" s="8">
        <f>SUMIFS('Aceite de Oliva'!EB$6:EB$257,'Aceite de Oliva'!$A$6:$A$257,"&gt;="&amp;$A273,'Aceite de Oliva'!$B$6:$B$257,"&lt;="&amp;$B273)</f>
        <v>2.33</v>
      </c>
      <c r="EC273" s="8">
        <f>SUMIFS('Aceite de Oliva'!EC$6:EC$257,'Aceite de Oliva'!$A$6:$A$257,"&gt;="&amp;$A273,'Aceite de Oliva'!$B$6:$B$257,"&lt;="&amp;$B273)</f>
        <v>3.71</v>
      </c>
      <c r="EG273" s="8">
        <f>SUMIFS('Aceite de Oliva'!EG$6:EG$257,'Aceite de Oliva'!$A$6:$A$257,"&gt;="&amp;$A273,'Aceite de Oliva'!$B$6:$B$257,"&lt;="&amp;$B273)</f>
        <v>8.5599999999999987</v>
      </c>
      <c r="EH273" s="8">
        <f>SUMIFS('Aceite de Oliva'!EH$6:EH$257,'Aceite de Oliva'!$A$6:$A$257,"&gt;="&amp;$A273,'Aceite de Oliva'!$B$6:$B$257,"&lt;="&amp;$B273)</f>
        <v>24</v>
      </c>
      <c r="EI273" s="8">
        <f>SUMIFS('Aceite de Oliva'!EI$6:EI$257,'Aceite de Oliva'!$A$6:$A$257,"&gt;="&amp;$A273,'Aceite de Oliva'!$B$6:$B$257,"&lt;="&amp;$B273)</f>
        <v>4.5299999999999994</v>
      </c>
      <c r="EJ273" s="8">
        <f>SUMIFS('Aceite de Oliva'!EJ$6:EJ$257,'Aceite de Oliva'!$A$6:$A$257,"&gt;="&amp;$A273,'Aceite de Oliva'!$B$6:$B$257,"&lt;="&amp;$B273)</f>
        <v>0</v>
      </c>
      <c r="EN273" s="8">
        <f>SUMIFS('Aceite de Oliva'!EN$6:EN$257,'Aceite de Oliva'!$A$6:$A$257,"&gt;="&amp;$A273,'Aceite de Oliva'!$B$6:$B$257,"&lt;="&amp;$B273)</f>
        <v>1.7</v>
      </c>
      <c r="EO273" s="8">
        <f>SUMIFS('Aceite de Oliva'!EO$6:EO$257,'Aceite de Oliva'!$A$6:$A$257,"&gt;="&amp;$A273,'Aceite de Oliva'!$B$6:$B$257,"&lt;="&amp;$B273)</f>
        <v>1.6</v>
      </c>
      <c r="EP273" s="8">
        <f>SUMIFS('Aceite de Oliva'!EP$6:EP$257,'Aceite de Oliva'!$A$6:$A$257,"&gt;="&amp;$A273,'Aceite de Oliva'!$B$6:$B$257,"&lt;="&amp;$B273)</f>
        <v>0.99</v>
      </c>
      <c r="EQ273" s="8">
        <f>SUMIFS('Aceite de Oliva'!EQ$6:EQ$257,'Aceite de Oliva'!$A$6:$A$257,"&gt;="&amp;$A273,'Aceite de Oliva'!$B$6:$B$257,"&lt;="&amp;$B273)</f>
        <v>4.26</v>
      </c>
      <c r="EU273" s="8">
        <f>SUMIFS('Aceite de Oliva'!EU$6:EU$257,'Aceite de Oliva'!$A$6:$A$257,"&gt;="&amp;$A273,'Aceite de Oliva'!$B$6:$B$257,"&lt;="&amp;$B273)</f>
        <v>1.1399999999999999</v>
      </c>
      <c r="EV273" s="8">
        <f>SUMIFS('Aceite de Oliva'!EV$6:EV$257,'Aceite de Oliva'!$A$6:$A$257,"&gt;="&amp;$A273,'Aceite de Oliva'!$B$6:$B$257,"&lt;="&amp;$B273)</f>
        <v>1.7</v>
      </c>
      <c r="EW273" s="8">
        <f>SUMIFS('Aceite de Oliva'!EW$6:EW$257,'Aceite de Oliva'!$A$6:$A$257,"&gt;="&amp;$A273,'Aceite de Oliva'!$B$6:$B$257,"&lt;="&amp;$B273)</f>
        <v>1</v>
      </c>
      <c r="EX273" s="8">
        <f>SUMIFS('Aceite de Oliva'!EX$6:EX$257,'Aceite de Oliva'!$A$6:$A$257,"&gt;="&amp;$A273,'Aceite de Oliva'!$B$6:$B$257,"&lt;="&amp;$B273)</f>
        <v>0.8</v>
      </c>
      <c r="FB273" s="8">
        <f>SUMIFS('Aceite de Oliva'!FB$6:FB$257,'Aceite de Oliva'!$A$6:$A$257,"&gt;="&amp;$A273,'Aceite de Oliva'!$B$6:$B$257,"&lt;="&amp;$B273)</f>
        <v>3.2800000000000002</v>
      </c>
      <c r="FC273" s="8">
        <f>SUMIFS('Aceite de Oliva'!FC$6:FC$257,'Aceite de Oliva'!$A$6:$A$257,"&gt;="&amp;$A273,'Aceite de Oliva'!$B$6:$B$257,"&lt;="&amp;$B273)</f>
        <v>4.53</v>
      </c>
      <c r="FD273" s="8">
        <f>SUMIFS('Aceite de Oliva'!FD$6:FD$257,'Aceite de Oliva'!$A$6:$A$257,"&gt;="&amp;$A273,'Aceite de Oliva'!$B$6:$B$257,"&lt;="&amp;$B273)</f>
        <v>2.97</v>
      </c>
      <c r="FE273" s="8">
        <f>SUMIFS('Aceite de Oliva'!FE$6:FE$257,'Aceite de Oliva'!$A$6:$A$257,"&gt;="&amp;$A273,'Aceite de Oliva'!$B$6:$B$257,"&lt;="&amp;$B273)</f>
        <v>2.5099999999999998</v>
      </c>
      <c r="FI273" s="8">
        <f>SUMIFS('Aceite de Oliva'!FI$6:FI$257,'Aceite de Oliva'!$A$6:$A$257,"&gt;="&amp;$A273,'Aceite de Oliva'!$B$6:$B$257,"&lt;="&amp;$B273)</f>
        <v>1.3099999999999998</v>
      </c>
      <c r="FJ273" s="8">
        <f>SUMIFS('Aceite de Oliva'!FJ$6:FJ$257,'Aceite de Oliva'!$A$6:$A$257,"&gt;="&amp;$A273,'Aceite de Oliva'!$B$6:$B$257,"&lt;="&amp;$B273)</f>
        <v>1.35</v>
      </c>
      <c r="FK273" s="8">
        <f>SUMIFS('Aceite de Oliva'!FK$6:FK$257,'Aceite de Oliva'!$A$6:$A$257,"&gt;="&amp;$A273,'Aceite de Oliva'!$B$6:$B$257,"&lt;="&amp;$B273)</f>
        <v>1.59</v>
      </c>
      <c r="FL273" s="8">
        <f>SUMIFS('Aceite de Oliva'!FL$6:FL$257,'Aceite de Oliva'!$A$6:$A$257,"&gt;="&amp;$A273,'Aceite de Oliva'!$B$6:$B$257,"&lt;="&amp;$B273)</f>
        <v>0</v>
      </c>
      <c r="FP273" s="8">
        <f>SUMIFS('Aceite de Oliva'!FP$6:FP$257,'Aceite de Oliva'!$A$6:$A$257,"&gt;="&amp;$A273,'Aceite de Oliva'!$B$6:$B$257,"&lt;="&amp;$B273)</f>
        <v>1.29</v>
      </c>
      <c r="FQ273" s="8">
        <f>SUMIFS('Aceite de Oliva'!FQ$6:FQ$257,'Aceite de Oliva'!$A$6:$A$257,"&gt;="&amp;$A273,'Aceite de Oliva'!$B$6:$B$257,"&lt;="&amp;$B273)</f>
        <v>2.95</v>
      </c>
      <c r="FR273" s="8">
        <f>SUMIFS('Aceite de Oliva'!FR$6:FR$257,'Aceite de Oliva'!$A$6:$A$257,"&gt;="&amp;$A273,'Aceite de Oliva'!$B$6:$B$257,"&lt;="&amp;$B273)</f>
        <v>1.1000000000000001</v>
      </c>
      <c r="FS273" s="8">
        <f>SUMIFS('Aceite de Oliva'!FS$6:FS$257,'Aceite de Oliva'!$A$6:$A$257,"&gt;="&amp;$A273,'Aceite de Oliva'!$B$6:$B$257,"&lt;="&amp;$B273)</f>
        <v>0</v>
      </c>
      <c r="FW273" s="8">
        <f>SUMIFS('Aceite de Oliva'!FW$6:FW$257,'Aceite de Oliva'!$A$6:$A$257,"&gt;="&amp;$A273,'Aceite de Oliva'!$B$6:$B$257,"&lt;="&amp;$B273)</f>
        <v>1.45</v>
      </c>
      <c r="FX273" s="8">
        <f>SUMIFS('Aceite de Oliva'!FX$6:FX$257,'Aceite de Oliva'!$A$6:$A$257,"&gt;="&amp;$A273,'Aceite de Oliva'!$B$6:$B$257,"&lt;="&amp;$B273)</f>
        <v>1.71</v>
      </c>
      <c r="FY273" s="8">
        <f>SUMIFS('Aceite de Oliva'!FY$6:FY$257,'Aceite de Oliva'!$A$6:$A$257,"&gt;="&amp;$A273,'Aceite de Oliva'!$B$6:$B$257,"&lt;="&amp;$B273)</f>
        <v>1.39</v>
      </c>
      <c r="FZ273" s="8">
        <f>SUMIFS('Aceite de Oliva'!FZ$6:FZ$257,'Aceite de Oliva'!$A$6:$A$257,"&gt;="&amp;$A273,'Aceite de Oliva'!$B$6:$B$257,"&lt;="&amp;$B273)</f>
        <v>0</v>
      </c>
      <c r="GD273" s="8">
        <f>SUMIFS('Aceite de Oliva'!GD$6:GD$257,'Aceite de Oliva'!$A$6:$A$257,"&gt;="&amp;$A273,'Aceite de Oliva'!$B$6:$B$257,"&lt;="&amp;$B273)</f>
        <v>0.79</v>
      </c>
      <c r="GE273" s="8">
        <f>SUMIFS('Aceite de Oliva'!GE$6:GE$257,'Aceite de Oliva'!$A$6:$A$257,"&gt;="&amp;$A273,'Aceite de Oliva'!$B$6:$B$257,"&lt;="&amp;$B273)</f>
        <v>1.01</v>
      </c>
      <c r="GF273" s="8">
        <f>SUMIFS('Aceite de Oliva'!GF$6:GF$257,'Aceite de Oliva'!$A$6:$A$257,"&gt;="&amp;$A273,'Aceite de Oliva'!$B$6:$B$257,"&lt;="&amp;$B273)</f>
        <v>0.33</v>
      </c>
      <c r="GG273" s="8">
        <f>SUMIFS('Aceite de Oliva'!GG$6:GG$257,'Aceite de Oliva'!$A$6:$A$257,"&gt;="&amp;$A273,'Aceite de Oliva'!$B$6:$B$257,"&lt;="&amp;$B273)</f>
        <v>0.44</v>
      </c>
      <c r="GK273" s="8">
        <f>SUMIFS('Aceite de Oliva'!GK$6:GK$257,'Aceite de Oliva'!$A$6:$A$257,"&gt;="&amp;$A273,'Aceite de Oliva'!$B$6:$B$257,"&lt;="&amp;$B273)</f>
        <v>0.51</v>
      </c>
      <c r="GL273" s="8">
        <f>SUMIFS('Aceite de Oliva'!GL$6:GL$257,'Aceite de Oliva'!$A$6:$A$257,"&gt;="&amp;$A273,'Aceite de Oliva'!$B$6:$B$257,"&lt;="&amp;$B273)</f>
        <v>0</v>
      </c>
      <c r="GM273" s="8">
        <f>SUMIFS('Aceite de Oliva'!GM$6:GM$257,'Aceite de Oliva'!$A$6:$A$257,"&gt;="&amp;$A273,'Aceite de Oliva'!$B$6:$B$257,"&lt;="&amp;$B273)</f>
        <v>0.73</v>
      </c>
      <c r="GN273" s="8">
        <f>SUMIFS('Aceite de Oliva'!GN$6:GN$257,'Aceite de Oliva'!$A$6:$A$257,"&gt;="&amp;$A273,'Aceite de Oliva'!$B$6:$B$257,"&lt;="&amp;$B273)</f>
        <v>0</v>
      </c>
      <c r="GR273" s="8">
        <f>SUMIFS('Aceite de Oliva'!GR$6:GR$257,'Aceite de Oliva'!$A$6:$A$257,"&gt;="&amp;$A273,'Aceite de Oliva'!$B$6:$B$257,"&lt;="&amp;$B273)</f>
        <v>1.25</v>
      </c>
      <c r="GS273" s="8">
        <f>SUMIFS('Aceite de Oliva'!GS$6:GS$257,'Aceite de Oliva'!$A$6:$A$257,"&gt;="&amp;$A273,'Aceite de Oliva'!$B$6:$B$257,"&lt;="&amp;$B273)</f>
        <v>0.33</v>
      </c>
      <c r="GT273" s="8">
        <f>SUMIFS('Aceite de Oliva'!GT$6:GT$257,'Aceite de Oliva'!$A$6:$A$257,"&gt;="&amp;$A273,'Aceite de Oliva'!$B$6:$B$257,"&lt;="&amp;$B273)</f>
        <v>2.0700000000000003</v>
      </c>
      <c r="GU273" s="8">
        <f>SUMIFS('Aceite de Oliva'!GU$6:GU$257,'Aceite de Oliva'!$A$6:$A$257,"&gt;="&amp;$A273,'Aceite de Oliva'!$B$6:$B$257,"&lt;="&amp;$B273)</f>
        <v>0.12</v>
      </c>
      <c r="GY273" s="8">
        <f>SUMIFS('Aceite de Oliva'!GY$6:GY$257,'Aceite de Oliva'!$A$6:$A$257,"&gt;="&amp;$A273,'Aceite de Oliva'!$B$6:$B$257,"&lt;="&amp;$B273)</f>
        <v>1.19</v>
      </c>
      <c r="GZ273" s="8">
        <f>SUMIFS('Aceite de Oliva'!GZ$6:GZ$257,'Aceite de Oliva'!$A$6:$A$257,"&gt;="&amp;$A273,'Aceite de Oliva'!$B$6:$B$257,"&lt;="&amp;$B273)</f>
        <v>2.06</v>
      </c>
      <c r="HA273" s="8">
        <f>SUMIFS('Aceite de Oliva'!HA$6:HA$257,'Aceite de Oliva'!$A$6:$A$257,"&gt;="&amp;$A273,'Aceite de Oliva'!$B$6:$B$257,"&lt;="&amp;$B273)</f>
        <v>0.79</v>
      </c>
      <c r="HB273" s="8">
        <f>SUMIFS('Aceite de Oliva'!HB$6:HB$257,'Aceite de Oliva'!$A$6:$A$257,"&gt;="&amp;$A273,'Aceite de Oliva'!$B$6:$B$257,"&lt;="&amp;$B273)</f>
        <v>0.53</v>
      </c>
      <c r="HF273" s="8">
        <f>SUMIFS('Aceite de Oliva'!HF$6:HF$257,'Aceite de Oliva'!$A$6:$A$257,"&gt;="&amp;$A273,'Aceite de Oliva'!$B$6:$B$257,"&lt;="&amp;$B273)</f>
        <v>0.99</v>
      </c>
      <c r="HG273" s="8">
        <f>SUMIFS('Aceite de Oliva'!HG$6:HG$257,'Aceite de Oliva'!$A$6:$A$257,"&gt;="&amp;$A273,'Aceite de Oliva'!$B$6:$B$257,"&lt;="&amp;$B273)</f>
        <v>0.96</v>
      </c>
      <c r="HH273" s="8">
        <f>SUMIFS('Aceite de Oliva'!HH$6:HH$257,'Aceite de Oliva'!$A$6:$A$257,"&gt;="&amp;$A273,'Aceite de Oliva'!$B$6:$B$257,"&lt;="&amp;$B273)</f>
        <v>1.04</v>
      </c>
      <c r="HI273" s="8">
        <f>SUMIFS('Aceite de Oliva'!HI$6:HI$257,'Aceite de Oliva'!$A$6:$A$257,"&gt;="&amp;$A273,'Aceite de Oliva'!$B$6:$B$257,"&lt;="&amp;$B273)</f>
        <v>0.62</v>
      </c>
      <c r="HM273" s="8">
        <f>SUMIFS('Aceite de Oliva'!HM$6:HM$257,'Aceite de Oliva'!$A$6:$A$257,"&gt;="&amp;$A273,'Aceite de Oliva'!$B$6:$B$257,"&lt;="&amp;$B273)</f>
        <v>0.92</v>
      </c>
      <c r="HN273" s="8">
        <f>SUMIFS('Aceite de Oliva'!HN$6:HN$257,'Aceite de Oliva'!$A$6:$A$257,"&gt;="&amp;$A273,'Aceite de Oliva'!$B$6:$B$257,"&lt;="&amp;$B273)</f>
        <v>0.37</v>
      </c>
      <c r="HO273" s="8">
        <f>SUMIFS('Aceite de Oliva'!HO$6:HO$257,'Aceite de Oliva'!$A$6:$A$257,"&gt;="&amp;$A273,'Aceite de Oliva'!$B$6:$B$257,"&lt;="&amp;$B273)</f>
        <v>1.1200000000000001</v>
      </c>
      <c r="HP273" s="8">
        <f>SUMIFS('Aceite de Oliva'!HP$6:HP$257,'Aceite de Oliva'!$A$6:$A$257,"&gt;="&amp;$A273,'Aceite de Oliva'!$B$6:$B$257,"&lt;="&amp;$B273)</f>
        <v>0.35</v>
      </c>
      <c r="HT273" s="8">
        <f>SUMIFS('Aceite de Oliva'!HT$6:HT$257,'Aceite de Oliva'!$A$6:$A$257,"&gt;="&amp;$A273,'Aceite de Oliva'!$B$6:$B$257,"&lt;="&amp;$B273)</f>
        <v>1.32</v>
      </c>
      <c r="HU273" s="8">
        <f>SUMIFS('Aceite de Oliva'!HU$6:HU$257,'Aceite de Oliva'!$A$6:$A$257,"&gt;="&amp;$A273,'Aceite de Oliva'!$B$6:$B$257,"&lt;="&amp;$B273)</f>
        <v>4.1500000000000004</v>
      </c>
      <c r="HV273" s="8">
        <f>SUMIFS('Aceite de Oliva'!HV$6:HV$257,'Aceite de Oliva'!$A$6:$A$257,"&gt;="&amp;$A273,'Aceite de Oliva'!$B$6:$B$257,"&lt;="&amp;$B273)</f>
        <v>0.8</v>
      </c>
      <c r="HW273" s="8">
        <f>SUMIFS('Aceite de Oliva'!HW$6:HW$257,'Aceite de Oliva'!$A$6:$A$257,"&gt;="&amp;$A273,'Aceite de Oliva'!$B$6:$B$257,"&lt;="&amp;$B273)</f>
        <v>0.16</v>
      </c>
      <c r="IA273" s="8">
        <f>SUMIFS('Aceite de Oliva'!IA$6:IA$257,'Aceite de Oliva'!$A$6:$A$257,"&gt;="&amp;$A273,'Aceite de Oliva'!$B$6:$B$257,"&lt;="&amp;$B273)</f>
        <v>0.63</v>
      </c>
      <c r="IB273" s="8">
        <f>SUMIFS('Aceite de Oliva'!IB$6:IB$257,'Aceite de Oliva'!$A$6:$A$257,"&gt;="&amp;$A273,'Aceite de Oliva'!$B$6:$B$257,"&lt;="&amp;$B273)</f>
        <v>1.51</v>
      </c>
      <c r="IC273" s="8">
        <f>SUMIFS('Aceite de Oliva'!IC$6:IC$257,'Aceite de Oliva'!$A$6:$A$257,"&gt;="&amp;$A273,'Aceite de Oliva'!$B$6:$B$257,"&lt;="&amp;$B273)</f>
        <v>0.38</v>
      </c>
      <c r="ID273" s="8">
        <f>SUMIFS('Aceite de Oliva'!ID$6:ID$257,'Aceite de Oliva'!$A$6:$A$257,"&gt;="&amp;$A273,'Aceite de Oliva'!$B$6:$B$257,"&lt;="&amp;$B273)</f>
        <v>0.68</v>
      </c>
      <c r="IH273" s="8">
        <f>SUMIFS('Aceite de Oliva'!IH$6:IH$257,'Aceite de Oliva'!$A$6:$A$257,"&gt;="&amp;$A273,'Aceite de Oliva'!$B$6:$B$257,"&lt;="&amp;$B273)</f>
        <v>0.76</v>
      </c>
      <c r="II273" s="8">
        <f>SUMIFS('Aceite de Oliva'!II$6:II$257,'Aceite de Oliva'!$A$6:$A$257,"&gt;="&amp;$A273,'Aceite de Oliva'!$B$6:$B$257,"&lt;="&amp;$B273)</f>
        <v>0.5</v>
      </c>
      <c r="IJ273" s="8">
        <f>SUMIFS('Aceite de Oliva'!IJ$6:IJ$257,'Aceite de Oliva'!$A$6:$A$257,"&gt;="&amp;$A273,'Aceite de Oliva'!$B$6:$B$257,"&lt;="&amp;$B273)</f>
        <v>0.98</v>
      </c>
      <c r="IK273" s="8">
        <f>SUMIFS('Aceite de Oliva'!IK$6:IK$257,'Aceite de Oliva'!$A$6:$A$257,"&gt;="&amp;$A273,'Aceite de Oliva'!$B$6:$B$257,"&lt;="&amp;$B273)</f>
        <v>0</v>
      </c>
      <c r="IO273" s="8">
        <f>SUMIFS('Aceite de Oliva'!IO$6:IO$257,'Aceite de Oliva'!$A$6:$A$257,"&gt;="&amp;$A273,'Aceite de Oliva'!$B$6:$B$257,"&lt;="&amp;$B273)</f>
        <v>1.3599999999999999</v>
      </c>
      <c r="IP273" s="8">
        <f>SUMIFS('Aceite de Oliva'!IP$6:IP$257,'Aceite de Oliva'!$A$6:$A$257,"&gt;="&amp;$A273,'Aceite de Oliva'!$B$6:$B$257,"&lt;="&amp;$B273)</f>
        <v>0</v>
      </c>
      <c r="IQ273" s="8">
        <f>SUMIFS('Aceite de Oliva'!IQ$6:IQ$257,'Aceite de Oliva'!$A$6:$A$257,"&gt;="&amp;$A273,'Aceite de Oliva'!$B$6:$B$257,"&lt;="&amp;$B273)</f>
        <v>2.04</v>
      </c>
      <c r="IR273" s="8">
        <f>SUMIFS('Aceite de Oliva'!IR$6:IR$257,'Aceite de Oliva'!$A$6:$A$257,"&gt;="&amp;$A273,'Aceite de Oliva'!$B$6:$B$257,"&lt;="&amp;$B273)</f>
        <v>0</v>
      </c>
      <c r="IV273" s="8">
        <f>SUMIFS('Aceite de Oliva'!IV$6:IV$257,'Aceite de Oliva'!$A$6:$A$257,"&gt;="&amp;$A273,'Aceite de Oliva'!$B$6:$B$257,"&lt;="&amp;$B273)</f>
        <v>1.1000000000000001</v>
      </c>
      <c r="IW273" s="8">
        <f>SUMIFS('Aceite de Oliva'!IW$6:IW$257,'Aceite de Oliva'!$A$6:$A$257,"&gt;="&amp;$A273,'Aceite de Oliva'!$B$6:$B$257,"&lt;="&amp;$B273)</f>
        <v>2.1</v>
      </c>
      <c r="IX273" s="8">
        <f>SUMIFS('Aceite de Oliva'!IX$6:IX$257,'Aceite de Oliva'!$A$6:$A$257,"&gt;="&amp;$A273,'Aceite de Oliva'!$B$6:$B$257,"&lt;="&amp;$B273)</f>
        <v>0.73</v>
      </c>
      <c r="IY273" s="8">
        <f>SUMIFS('Aceite de Oliva'!IY$6:IY$257,'Aceite de Oliva'!$A$6:$A$257,"&gt;="&amp;$A273,'Aceite de Oliva'!$B$6:$B$257,"&lt;="&amp;$B273)</f>
        <v>1.45</v>
      </c>
      <c r="JC273" s="8">
        <f>SUMIFS('Aceite de Oliva'!JC$6:JC$257,'Aceite de Oliva'!$A$6:$A$257,"&gt;="&amp;$A273,'Aceite de Oliva'!$B$6:$B$257,"&lt;="&amp;$B273)</f>
        <v>1</v>
      </c>
      <c r="JD273" s="8">
        <f>SUMIFS('Aceite de Oliva'!JD$6:JD$257,'Aceite de Oliva'!$A$6:$A$257,"&gt;="&amp;$A273,'Aceite de Oliva'!$B$6:$B$257,"&lt;="&amp;$B273)</f>
        <v>0.83000000000000007</v>
      </c>
      <c r="JE273" s="8">
        <f>SUMIFS('Aceite de Oliva'!JE$6:JE$257,'Aceite de Oliva'!$A$6:$A$257,"&gt;="&amp;$A273,'Aceite de Oliva'!$B$6:$B$257,"&lt;="&amp;$B273)</f>
        <v>1.06</v>
      </c>
      <c r="JF273" s="8">
        <f>SUMIFS('Aceite de Oliva'!JF$6:JF$257,'Aceite de Oliva'!$A$6:$A$257,"&gt;="&amp;$A273,'Aceite de Oliva'!$B$6:$B$257,"&lt;="&amp;$B273)</f>
        <v>1.44</v>
      </c>
      <c r="JJ273" s="8">
        <f>SUMIFS('Aceite de Oliva'!JJ$6:JJ$257,'Aceite de Oliva'!$A$6:$A$257,"&gt;="&amp;$A273,'Aceite de Oliva'!$B$6:$B$257,"&lt;="&amp;$B273)</f>
        <v>1.1299999999999999</v>
      </c>
      <c r="JK273" s="8">
        <f>SUMIFS('Aceite de Oliva'!JK$6:JK$257,'Aceite de Oliva'!$A$6:$A$257,"&gt;="&amp;$A273,'Aceite de Oliva'!$B$6:$B$257,"&lt;="&amp;$B273)</f>
        <v>1.8900000000000001</v>
      </c>
      <c r="JL273" s="8">
        <f>SUMIFS('Aceite de Oliva'!JL$6:JL$257,'Aceite de Oliva'!$A$6:$A$257,"&gt;="&amp;$A273,'Aceite de Oliva'!$B$6:$B$257,"&lt;="&amp;$B273)</f>
        <v>1</v>
      </c>
      <c r="JM273" s="8">
        <f>SUMIFS('Aceite de Oliva'!JM$6:JM$257,'Aceite de Oliva'!$A$6:$A$257,"&gt;="&amp;$A273,'Aceite de Oliva'!$B$6:$B$257,"&lt;="&amp;$B273)</f>
        <v>0.9</v>
      </c>
      <c r="JQ273" s="8">
        <f>SUMIFS('Aceite de Oliva'!JQ$6:JQ$257,'Aceite de Oliva'!$A$6:$A$257,"&gt;="&amp;$A273,'Aceite de Oliva'!$B$6:$B$257,"&lt;="&amp;$B273)</f>
        <v>0.51</v>
      </c>
      <c r="JR273" s="8">
        <f>SUMIFS('Aceite de Oliva'!JR$6:JR$257,'Aceite de Oliva'!$A$6:$A$257,"&gt;="&amp;$A273,'Aceite de Oliva'!$B$6:$B$257,"&lt;="&amp;$B273)</f>
        <v>1.1200000000000001</v>
      </c>
      <c r="JS273" s="8">
        <f>SUMIFS('Aceite de Oliva'!JS$6:JS$257,'Aceite de Oliva'!$A$6:$A$257,"&gt;="&amp;$A273,'Aceite de Oliva'!$B$6:$B$257,"&lt;="&amp;$B273)</f>
        <v>0.44999999999999996</v>
      </c>
      <c r="JT273" s="8">
        <f>SUMIFS('Aceite de Oliva'!JT$6:JT$257,'Aceite de Oliva'!$A$6:$A$257,"&gt;="&amp;$A273,'Aceite de Oliva'!$B$6:$B$257,"&lt;="&amp;$B273)</f>
        <v>0.22</v>
      </c>
    </row>
    <row r="274" spans="1:280" x14ac:dyDescent="0.3">
      <c r="A274" s="14">
        <f>'TAM Aceite de Oliva'!B22</f>
        <v>3.100000000000001</v>
      </c>
      <c r="B274" s="14">
        <f>'TAM Aceite de Oliva'!C22</f>
        <v>3.2000000000000011</v>
      </c>
      <c r="C274" s="14"/>
      <c r="D274" s="8">
        <f>SUMIFS('Aceite de Oliva'!D$6:D$257,'Aceite de Oliva'!$A$6:$A$257,"&gt;="&amp;$A274,'Aceite de Oliva'!$B$6:$B$257,"&lt;="&amp;$B274)</f>
        <v>0.29000000000000004</v>
      </c>
      <c r="E274" s="8">
        <f>SUMIFS('Aceite de Oliva'!E$6:E$257,'Aceite de Oliva'!$A$6:$A$257,"&gt;="&amp;$A274,'Aceite de Oliva'!$B$6:$B$257,"&lt;="&amp;$B274)</f>
        <v>0</v>
      </c>
      <c r="F274" s="8">
        <f>SUMIFS('Aceite de Oliva'!F$6:F$257,'Aceite de Oliva'!$A$6:$A$257,"&gt;="&amp;$A274,'Aceite de Oliva'!$B$6:$B$257,"&lt;="&amp;$B274)</f>
        <v>0.48</v>
      </c>
      <c r="G274" s="8">
        <f>SUMIFS('Aceite de Oliva'!G$6:G$257,'Aceite de Oliva'!$A$6:$A$257,"&gt;="&amp;$A274,'Aceite de Oliva'!$B$6:$B$257,"&lt;="&amp;$B274)</f>
        <v>0</v>
      </c>
      <c r="H274" s="14"/>
      <c r="I274" s="14"/>
      <c r="J274" s="14"/>
      <c r="K274" s="8">
        <f>SUMIFS('Aceite de Oliva'!K$6:K$257,'Aceite de Oliva'!$A$6:$A$257,"&gt;="&amp;$A274,'Aceite de Oliva'!$B$6:$B$257,"&lt;="&amp;$B274)</f>
        <v>0.06</v>
      </c>
      <c r="L274" s="8">
        <f>SUMIFS('Aceite de Oliva'!L$6:L$257,'Aceite de Oliva'!$A$6:$A$257,"&gt;="&amp;$A274,'Aceite de Oliva'!$B$6:$B$257,"&lt;="&amp;$B274)</f>
        <v>0</v>
      </c>
      <c r="M274" s="8">
        <f>SUMIFS('Aceite de Oliva'!M$6:M$257,'Aceite de Oliva'!$A$6:$A$257,"&gt;="&amp;$A274,'Aceite de Oliva'!$B$6:$B$257,"&lt;="&amp;$B274)</f>
        <v>0.09</v>
      </c>
      <c r="N274" s="8">
        <f>SUMIFS('Aceite de Oliva'!N$6:N$257,'Aceite de Oliva'!$A$6:$A$257,"&gt;="&amp;$A274,'Aceite de Oliva'!$B$6:$B$257,"&lt;="&amp;$B274)</f>
        <v>0</v>
      </c>
      <c r="O274" s="14"/>
      <c r="P274" s="14"/>
      <c r="Q274" s="14"/>
      <c r="R274" s="8">
        <f>SUMIFS('Aceite de Oliva'!R$6:R$257,'Aceite de Oliva'!$A$6:$A$257,"&gt;="&amp;$A274,'Aceite de Oliva'!$B$6:$B$257,"&lt;="&amp;$B274)</f>
        <v>0.21</v>
      </c>
      <c r="S274" s="8">
        <f>SUMIFS('Aceite de Oliva'!S$6:S$257,'Aceite de Oliva'!$A$6:$A$257,"&gt;="&amp;$A274,'Aceite de Oliva'!$B$6:$B$257,"&lt;="&amp;$B274)</f>
        <v>0</v>
      </c>
      <c r="T274" s="8">
        <f>SUMIFS('Aceite de Oliva'!T$6:T$257,'Aceite de Oliva'!$A$6:$A$257,"&gt;="&amp;$A274,'Aceite de Oliva'!$B$6:$B$257,"&lt;="&amp;$B274)</f>
        <v>0.19</v>
      </c>
      <c r="U274" s="8">
        <f>SUMIFS('Aceite de Oliva'!U$6:U$257,'Aceite de Oliva'!$A$6:$A$257,"&gt;="&amp;$A274,'Aceite de Oliva'!$B$6:$B$257,"&lt;="&amp;$B274)</f>
        <v>0.47</v>
      </c>
      <c r="V274" s="14"/>
      <c r="W274" s="14"/>
      <c r="X274" s="14"/>
      <c r="Y274" s="8">
        <f>SUMIFS('Aceite de Oliva'!Y$6:Y$257,'Aceite de Oliva'!$A$6:$A$257,"&gt;="&amp;$A274,'Aceite de Oliva'!$B$6:$B$257,"&lt;="&amp;$B274)</f>
        <v>0.2</v>
      </c>
      <c r="Z274" s="8">
        <f>SUMIFS('Aceite de Oliva'!Z$6:Z$257,'Aceite de Oliva'!$A$6:$A$257,"&gt;="&amp;$A274,'Aceite de Oliva'!$B$6:$B$257,"&lt;="&amp;$B274)</f>
        <v>0</v>
      </c>
      <c r="AA274" s="8">
        <f>SUMIFS('Aceite de Oliva'!AA$6:AA$257,'Aceite de Oliva'!$A$6:$A$257,"&gt;="&amp;$A274,'Aceite de Oliva'!$B$6:$B$257,"&lt;="&amp;$B274)</f>
        <v>0.31</v>
      </c>
      <c r="AB274" s="8">
        <f>SUMIFS('Aceite de Oliva'!AB$6:AB$257,'Aceite de Oliva'!$A$6:$A$257,"&gt;="&amp;$A274,'Aceite de Oliva'!$B$6:$B$257,"&lt;="&amp;$B274)</f>
        <v>0</v>
      </c>
      <c r="AC274" s="14"/>
      <c r="AD274" s="14"/>
      <c r="AE274" s="14"/>
      <c r="AF274" s="8">
        <f>SUMIFS('Aceite de Oliva'!AF$6:AF$257,'Aceite de Oliva'!$A$6:$A$257,"&gt;="&amp;$A274,'Aceite de Oliva'!$B$6:$B$257,"&lt;="&amp;$B274)</f>
        <v>0</v>
      </c>
      <c r="AG274" s="8">
        <f>SUMIFS('Aceite de Oliva'!AG$6:AG$257,'Aceite de Oliva'!$A$6:$A$257,"&gt;="&amp;$A274,'Aceite de Oliva'!$B$6:$B$257,"&lt;="&amp;$B274)</f>
        <v>0</v>
      </c>
      <c r="AH274" s="8">
        <f>SUMIFS('Aceite de Oliva'!AH$6:AH$257,'Aceite de Oliva'!$A$6:$A$257,"&gt;="&amp;$A274,'Aceite de Oliva'!$B$6:$B$257,"&lt;="&amp;$B274)</f>
        <v>0</v>
      </c>
      <c r="AI274" s="8">
        <f>SUMIFS('Aceite de Oliva'!AI$6:AI$257,'Aceite de Oliva'!$A$6:$A$257,"&gt;="&amp;$A274,'Aceite de Oliva'!$B$6:$B$257,"&lt;="&amp;$B274)</f>
        <v>0</v>
      </c>
      <c r="AJ274" s="14"/>
      <c r="AK274" s="14"/>
      <c r="AL274" s="14"/>
      <c r="AM274" s="8">
        <f>SUMIFS('Aceite de Oliva'!AM$6:AM$257,'Aceite de Oliva'!$A$6:$A$257,"&gt;="&amp;$A274,'Aceite de Oliva'!$B$6:$B$257,"&lt;="&amp;$B274)</f>
        <v>0.52</v>
      </c>
      <c r="AN274" s="8">
        <f>SUMIFS('Aceite de Oliva'!AN$6:AN$257,'Aceite de Oliva'!$A$6:$A$257,"&gt;="&amp;$A274,'Aceite de Oliva'!$B$6:$B$257,"&lt;="&amp;$B274)</f>
        <v>0.77</v>
      </c>
      <c r="AO274" s="8">
        <f>SUMIFS('Aceite de Oliva'!AO$6:AO$257,'Aceite de Oliva'!$A$6:$A$257,"&gt;="&amp;$A274,'Aceite de Oliva'!$B$6:$B$257,"&lt;="&amp;$B274)</f>
        <v>0.59</v>
      </c>
      <c r="AP274" s="8">
        <f>SUMIFS('Aceite de Oliva'!AP$6:AP$257,'Aceite de Oliva'!$A$6:$A$257,"&gt;="&amp;$A274,'Aceite de Oliva'!$B$6:$B$257,"&lt;="&amp;$B274)</f>
        <v>0.1</v>
      </c>
      <c r="AQ274" s="14"/>
      <c r="AR274" s="14"/>
      <c r="AT274" s="8">
        <f>SUMIFS('Aceite de Oliva'!AT$6:AT$257,'Aceite de Oliva'!$A$6:$A$257,"&gt;="&amp;$A274,'Aceite de Oliva'!$B$6:$B$257,"&lt;="&amp;$B274)</f>
        <v>0</v>
      </c>
      <c r="AU274" s="8">
        <f>SUMIFS('Aceite de Oliva'!AU$6:AU$257,'Aceite de Oliva'!$A$6:$A$257,"&gt;="&amp;$A274,'Aceite de Oliva'!$B$6:$B$257,"&lt;="&amp;$B274)</f>
        <v>0</v>
      </c>
      <c r="AV274" s="8">
        <f>SUMIFS('Aceite de Oliva'!AV$6:AV$257,'Aceite de Oliva'!$A$6:$A$257,"&gt;="&amp;$A274,'Aceite de Oliva'!$B$6:$B$257,"&lt;="&amp;$B274)</f>
        <v>0</v>
      </c>
      <c r="AW274" s="8">
        <f>SUMIFS('Aceite de Oliva'!AW$6:AW$257,'Aceite de Oliva'!$A$6:$A$257,"&gt;="&amp;$A274,'Aceite de Oliva'!$B$6:$B$257,"&lt;="&amp;$B274)</f>
        <v>0</v>
      </c>
      <c r="BA274" s="8">
        <f>SUMIFS('Aceite de Oliva'!BA$6:BA$257,'Aceite de Oliva'!$A$6:$A$257,"&gt;="&amp;A274,'Aceite de Oliva'!$B$6:$B$257,"&lt;="&amp;B274)</f>
        <v>7.0000000000000007E-2</v>
      </c>
      <c r="BB274" s="8">
        <f>SUMIFS('Aceite de Oliva'!BB$6:BB$257,'Aceite de Oliva'!$A$6:$A$257,"&gt;="&amp;$A274,'Aceite de Oliva'!$B$6:$B$257,"&lt;="&amp;$B274)</f>
        <v>0</v>
      </c>
      <c r="BC274" s="8">
        <f>SUMIFS('Aceite de Oliva'!BC$6:BC$257,'Aceite de Oliva'!$A$6:$A$257,"&gt;="&amp;$A274,'Aceite de Oliva'!$B$6:$B$257,"&lt;="&amp;$B274)</f>
        <v>0.17</v>
      </c>
      <c r="BD274" s="8">
        <f>SUMIFS('Aceite de Oliva'!BD$6:BD$257,'Aceite de Oliva'!$A$6:$A$257,"&gt;="&amp;$A274,'Aceite de Oliva'!$B$6:$B$257,"&lt;="&amp;$B274)</f>
        <v>0</v>
      </c>
      <c r="BE274" s="5"/>
      <c r="BH274" s="8">
        <f>SUMIFS('Aceite de Oliva'!BH$6:BH$257,'Aceite de Oliva'!$A$6:$A$257,"&gt;="&amp;$A274,'Aceite de Oliva'!$B$6:$B$257,"&lt;="&amp;$B274)</f>
        <v>0</v>
      </c>
      <c r="BI274" s="8">
        <f>SUMIFS('Aceite de Oliva'!BI$6:BI$257,'Aceite de Oliva'!$A$6:$A$257,"&gt;="&amp;$A274,'Aceite de Oliva'!$B$6:$B$257,"&lt;="&amp;$B274)</f>
        <v>0</v>
      </c>
      <c r="BJ274" s="8">
        <f>SUMIFS('Aceite de Oliva'!BJ$6:BJ$257,'Aceite de Oliva'!$A$6:$A$257,"&gt;="&amp;$A274,'Aceite de Oliva'!$B$6:$B$257,"&lt;="&amp;$B274)</f>
        <v>0</v>
      </c>
      <c r="BK274" s="8">
        <f>SUMIFS('Aceite de Oliva'!BK$6:BK$257,'Aceite de Oliva'!$A$6:$A$257,"&gt;="&amp;$A274,'Aceite de Oliva'!$B$6:$B$257,"&lt;="&amp;$B274)</f>
        <v>0</v>
      </c>
      <c r="BO274" s="8">
        <f>SUMIFS('Aceite de Oliva'!BO$6:BO$257,'Aceite de Oliva'!$A$6:$A$257,"&gt;="&amp;$A274,'Aceite de Oliva'!$B$6:$B$257,"&lt;="&amp;$B274)</f>
        <v>0.08</v>
      </c>
      <c r="BP274" s="8">
        <f>SUMIFS('Aceite de Oliva'!BP$6:BP$257,'Aceite de Oliva'!$A$6:$A$257,"&gt;="&amp;$A274,'Aceite de Oliva'!$B$6:$B$257,"&lt;="&amp;$B274)</f>
        <v>0.18</v>
      </c>
      <c r="BQ274" s="8">
        <f>SUMIFS('Aceite de Oliva'!BQ$6:BQ$257,'Aceite de Oliva'!$A$6:$A$257,"&gt;="&amp;$A274,'Aceite de Oliva'!$B$6:$B$257,"&lt;="&amp;$B274)</f>
        <v>0.09</v>
      </c>
      <c r="BR274" s="8">
        <f>SUMIFS('Aceite de Oliva'!BR$6:BR$257,'Aceite de Oliva'!$A$6:$A$257,"&gt;="&amp;$A274,'Aceite de Oliva'!$B$6:$B$257,"&lt;="&amp;$B274)</f>
        <v>0</v>
      </c>
      <c r="BV274" s="8">
        <f>SUMIFS('Aceite de Oliva'!BV$6:BV$257,'Aceite de Oliva'!$A$6:$A$257,"&gt;="&amp;$A274,'Aceite de Oliva'!$B$6:$B$257,"&lt;="&amp;$B274)</f>
        <v>1.85</v>
      </c>
      <c r="BW274" s="8">
        <f>SUMIFS('Aceite de Oliva'!BW$6:BW$257,'Aceite de Oliva'!$A$6:$A$257,"&gt;="&amp;$A274,'Aceite de Oliva'!$B$6:$B$257,"&lt;="&amp;$B274)</f>
        <v>9</v>
      </c>
      <c r="BX274" s="8">
        <f>SUMIFS('Aceite de Oliva'!BX$6:BX$257,'Aceite de Oliva'!$A$6:$A$257,"&gt;="&amp;$A274,'Aceite de Oliva'!$B$6:$B$257,"&lt;="&amp;$B274)</f>
        <v>0.15000000000000002</v>
      </c>
      <c r="BY274" s="8">
        <f>SUMIFS('Aceite de Oliva'!BY$6:BY$257,'Aceite de Oliva'!$A$6:$A$257,"&gt;="&amp;$A274,'Aceite de Oliva'!$B$6:$B$257,"&lt;="&amp;$B274)</f>
        <v>0</v>
      </c>
      <c r="CC274" s="8">
        <f>SUMIFS('Aceite de Oliva'!CC$6:CC$257,'Aceite de Oliva'!$A$6:$A$257,"&gt;="&amp;$A274,'Aceite de Oliva'!$B$6:$B$257,"&lt;="&amp;$B274)</f>
        <v>2.16</v>
      </c>
      <c r="CD274" s="8">
        <f>SUMIFS('Aceite de Oliva'!CD$6:CD$257,'Aceite de Oliva'!$A$6:$A$257,"&gt;="&amp;$A274,'Aceite de Oliva'!$B$6:$B$257,"&lt;="&amp;$B274)</f>
        <v>9.0399999999999991</v>
      </c>
      <c r="CE274" s="8">
        <f>SUMIFS('Aceite de Oliva'!CE$6:CE$257,'Aceite de Oliva'!$A$6:$A$257,"&gt;="&amp;$A274,'Aceite de Oliva'!$B$6:$B$257,"&lt;="&amp;$B274)</f>
        <v>0.17</v>
      </c>
      <c r="CF274" s="8">
        <f>SUMIFS('Aceite de Oliva'!CF$6:CF$257,'Aceite de Oliva'!$A$6:$A$257,"&gt;="&amp;$A274,'Aceite de Oliva'!$B$6:$B$257,"&lt;="&amp;$B274)</f>
        <v>0</v>
      </c>
      <c r="CJ274" s="8">
        <f>SUMIFS('Aceite de Oliva'!CJ$6:CJ$257,'Aceite de Oliva'!$A$6:$A$257,"&gt;="&amp;$A274,'Aceite de Oliva'!$B$6:$B$257,"&lt;="&amp;$B274)</f>
        <v>2.71</v>
      </c>
      <c r="CK274" s="8">
        <f>SUMIFS('Aceite de Oliva'!CK$6:CK$257,'Aceite de Oliva'!$A$6:$A$257,"&gt;="&amp;$A274,'Aceite de Oliva'!$B$6:$B$257,"&lt;="&amp;$B274)</f>
        <v>7.6</v>
      </c>
      <c r="CL274" s="8">
        <f>SUMIFS('Aceite de Oliva'!CL$6:CL$257,'Aceite de Oliva'!$A$6:$A$257,"&gt;="&amp;$A274,'Aceite de Oliva'!$B$6:$B$257,"&lt;="&amp;$B274)</f>
        <v>1.91</v>
      </c>
      <c r="CM274" s="8">
        <f>SUMIFS('Aceite de Oliva'!CM$6:CM$257,'Aceite de Oliva'!$A$6:$A$257,"&gt;="&amp;$A274,'Aceite de Oliva'!$B$6:$B$257,"&lt;="&amp;$B274)</f>
        <v>0.57999999999999996</v>
      </c>
      <c r="CQ274" s="8">
        <f>SUMIFS('Aceite de Oliva'!CQ$6:CQ$257,'Aceite de Oliva'!$A$6:$A$257,"&gt;="&amp;$A274,'Aceite de Oliva'!$B$6:$B$257,"&lt;="&amp;$B274)</f>
        <v>1.67</v>
      </c>
      <c r="CR274" s="8">
        <f>SUMIFS('Aceite de Oliva'!CR$6:CR$257,'Aceite de Oliva'!$A$6:$A$257,"&gt;="&amp;$A274,'Aceite de Oliva'!$B$6:$B$257,"&lt;="&amp;$B274)</f>
        <v>1.37</v>
      </c>
      <c r="CS274" s="8">
        <f>SUMIFS('Aceite de Oliva'!CS$6:CS$257,'Aceite de Oliva'!$A$6:$A$257,"&gt;="&amp;$A274,'Aceite de Oliva'!$B$6:$B$257,"&lt;="&amp;$B274)</f>
        <v>2.21</v>
      </c>
      <c r="CT274" s="8">
        <f>SUMIFS('Aceite de Oliva'!CT$6:CT$257,'Aceite de Oliva'!$A$6:$A$257,"&gt;="&amp;$A274,'Aceite de Oliva'!$B$6:$B$257,"&lt;="&amp;$B274)</f>
        <v>0</v>
      </c>
      <c r="CX274" s="8">
        <f>SUMIFS('Aceite de Oliva'!CX$6:CX$257,'Aceite de Oliva'!$A$6:$A$257,"&gt;="&amp;$A274,'Aceite de Oliva'!$B$6:$B$257,"&lt;="&amp;$B274)</f>
        <v>3.78</v>
      </c>
      <c r="CY274" s="8">
        <f>SUMIFS('Aceite de Oliva'!CY$6:CY$257,'Aceite de Oliva'!$A$6:$A$257,"&gt;="&amp;$A274,'Aceite de Oliva'!$B$6:$B$257,"&lt;="&amp;$B274)</f>
        <v>4.55</v>
      </c>
      <c r="CZ274" s="8">
        <f>SUMIFS('Aceite de Oliva'!CZ$6:CZ$257,'Aceite de Oliva'!$A$6:$A$257,"&gt;="&amp;$A274,'Aceite de Oliva'!$B$6:$B$257,"&lt;="&amp;$B274)</f>
        <v>4.79</v>
      </c>
      <c r="DA274" s="8">
        <f>SUMIFS('Aceite de Oliva'!DA$6:DA$257,'Aceite de Oliva'!$A$6:$A$257,"&gt;="&amp;$A274,'Aceite de Oliva'!$B$6:$B$257,"&lt;="&amp;$B274)</f>
        <v>1.07</v>
      </c>
      <c r="DE274" s="8">
        <f>SUMIFS('Aceite de Oliva'!DE$6:DE$257,'Aceite de Oliva'!$A$6:$A$257,"&gt;="&amp;$A274,'Aceite de Oliva'!$B$6:$B$257,"&lt;="&amp;$B274)</f>
        <v>7.66</v>
      </c>
      <c r="DF274" s="8">
        <f>SUMIFS('Aceite de Oliva'!DF$6:DF$257,'Aceite de Oliva'!$A$6:$A$257,"&gt;="&amp;$A274,'Aceite de Oliva'!$B$6:$B$257,"&lt;="&amp;$B274)</f>
        <v>3.42</v>
      </c>
      <c r="DG274" s="8">
        <f>SUMIFS('Aceite de Oliva'!DG$6:DG$257,'Aceite de Oliva'!$A$6:$A$257,"&gt;="&amp;$A274,'Aceite de Oliva'!$B$6:$B$257,"&lt;="&amp;$B274)</f>
        <v>2.41</v>
      </c>
      <c r="DH274" s="8">
        <f>SUMIFS('Aceite de Oliva'!DH$6:DH$257,'Aceite de Oliva'!$A$6:$A$257,"&gt;="&amp;$A274,'Aceite de Oliva'!$B$6:$B$257,"&lt;="&amp;$B274)</f>
        <v>26.16</v>
      </c>
      <c r="DL274" s="8">
        <f>SUMIFS('Aceite de Oliva'!DL$6:DL$257,'Aceite de Oliva'!$A$6:$A$257,"&gt;="&amp;$A274,'Aceite de Oliva'!$B$6:$B$257,"&lt;="&amp;$B274)</f>
        <v>2.71</v>
      </c>
      <c r="DM274" s="8">
        <f>SUMIFS('Aceite de Oliva'!DM$6:DM$257,'Aceite de Oliva'!$A$6:$A$257,"&gt;="&amp;$A274,'Aceite de Oliva'!$B$6:$B$257,"&lt;="&amp;$B274)</f>
        <v>6.4399999999999995</v>
      </c>
      <c r="DN274" s="8">
        <f>SUMIFS('Aceite de Oliva'!DN$6:DN$257,'Aceite de Oliva'!$A$6:$A$257,"&gt;="&amp;$A274,'Aceite de Oliva'!$B$6:$B$257,"&lt;="&amp;$B274)</f>
        <v>2.2599999999999998</v>
      </c>
      <c r="DO274" s="8">
        <f>SUMIFS('Aceite de Oliva'!DO$6:DO$257,'Aceite de Oliva'!$A$6:$A$257,"&gt;="&amp;$A274,'Aceite de Oliva'!$B$6:$B$257,"&lt;="&amp;$B274)</f>
        <v>0.92</v>
      </c>
      <c r="DS274" s="8">
        <f>SUMIFS('Aceite de Oliva'!DS$6:DS$257,'Aceite de Oliva'!$A$6:$A$257,"&gt;="&amp;$A274,'Aceite de Oliva'!$B$6:$B$257,"&lt;="&amp;$B274)</f>
        <v>0.95</v>
      </c>
      <c r="DT274" s="8">
        <f>SUMIFS('Aceite de Oliva'!DT$6:DT$257,'Aceite de Oliva'!$A$6:$A$257,"&gt;="&amp;$A274,'Aceite de Oliva'!$B$6:$B$257,"&lt;="&amp;$B274)</f>
        <v>2.62</v>
      </c>
      <c r="DU274" s="8">
        <f>SUMIFS('Aceite de Oliva'!DU$6:DU$257,'Aceite de Oliva'!$A$6:$A$257,"&gt;="&amp;$A274,'Aceite de Oliva'!$B$6:$B$257,"&lt;="&amp;$B274)</f>
        <v>0.82000000000000006</v>
      </c>
      <c r="DV274" s="8">
        <f>SUMIFS('Aceite de Oliva'!DV$6:DV$257,'Aceite de Oliva'!$A$6:$A$257,"&gt;="&amp;$A274,'Aceite de Oliva'!$B$6:$B$257,"&lt;="&amp;$B274)</f>
        <v>0.12</v>
      </c>
      <c r="DZ274" s="8">
        <f>SUMIFS('Aceite de Oliva'!DZ$6:DZ$257,'Aceite de Oliva'!$A$6:$A$257,"&gt;="&amp;$A274,'Aceite de Oliva'!$B$6:$B$257,"&lt;="&amp;$B274)</f>
        <v>2.59</v>
      </c>
      <c r="EA274" s="8">
        <f>SUMIFS('Aceite de Oliva'!EA$6:EA$257,'Aceite de Oliva'!$A$6:$A$257,"&gt;="&amp;$A274,'Aceite de Oliva'!$B$6:$B$257,"&lt;="&amp;$B274)</f>
        <v>2.71</v>
      </c>
      <c r="EB274" s="8">
        <f>SUMIFS('Aceite de Oliva'!EB$6:EB$257,'Aceite de Oliva'!$A$6:$A$257,"&gt;="&amp;$A274,'Aceite de Oliva'!$B$6:$B$257,"&lt;="&amp;$B274)</f>
        <v>3.29</v>
      </c>
      <c r="EC274" s="8">
        <f>SUMIFS('Aceite de Oliva'!EC$6:EC$257,'Aceite de Oliva'!$A$6:$A$257,"&gt;="&amp;$A274,'Aceite de Oliva'!$B$6:$B$257,"&lt;="&amp;$B274)</f>
        <v>0</v>
      </c>
      <c r="EG274" s="8">
        <f>SUMIFS('Aceite de Oliva'!EG$6:EG$257,'Aceite de Oliva'!$A$6:$A$257,"&gt;="&amp;$A274,'Aceite de Oliva'!$B$6:$B$257,"&lt;="&amp;$B274)</f>
        <v>2.0599999999999996</v>
      </c>
      <c r="EH274" s="8">
        <f>SUMIFS('Aceite de Oliva'!EH$6:EH$257,'Aceite de Oliva'!$A$6:$A$257,"&gt;="&amp;$A274,'Aceite de Oliva'!$B$6:$B$257,"&lt;="&amp;$B274)</f>
        <v>1.61</v>
      </c>
      <c r="EI274" s="8">
        <f>SUMIFS('Aceite de Oliva'!EI$6:EI$257,'Aceite de Oliva'!$A$6:$A$257,"&gt;="&amp;$A274,'Aceite de Oliva'!$B$6:$B$257,"&lt;="&amp;$B274)</f>
        <v>2</v>
      </c>
      <c r="EJ274" s="8">
        <f>SUMIFS('Aceite de Oliva'!EJ$6:EJ$257,'Aceite de Oliva'!$A$6:$A$257,"&gt;="&amp;$A274,'Aceite de Oliva'!$B$6:$B$257,"&lt;="&amp;$B274)</f>
        <v>1.76</v>
      </c>
      <c r="EN274" s="8">
        <f>SUMIFS('Aceite de Oliva'!EN$6:EN$257,'Aceite de Oliva'!$A$6:$A$257,"&gt;="&amp;$A274,'Aceite de Oliva'!$B$6:$B$257,"&lt;="&amp;$B274)</f>
        <v>2.5</v>
      </c>
      <c r="EO274" s="8">
        <f>SUMIFS('Aceite de Oliva'!EO$6:EO$257,'Aceite de Oliva'!$A$6:$A$257,"&gt;="&amp;$A274,'Aceite de Oliva'!$B$6:$B$257,"&lt;="&amp;$B274)</f>
        <v>2.96</v>
      </c>
      <c r="EP274" s="8">
        <f>SUMIFS('Aceite de Oliva'!EP$6:EP$257,'Aceite de Oliva'!$A$6:$A$257,"&gt;="&amp;$A274,'Aceite de Oliva'!$B$6:$B$257,"&lt;="&amp;$B274)</f>
        <v>2.77</v>
      </c>
      <c r="EQ274" s="8">
        <f>SUMIFS('Aceite de Oliva'!EQ$6:EQ$257,'Aceite de Oliva'!$A$6:$A$257,"&gt;="&amp;$A274,'Aceite de Oliva'!$B$6:$B$257,"&lt;="&amp;$B274)</f>
        <v>0</v>
      </c>
      <c r="EU274" s="8">
        <f>SUMIFS('Aceite de Oliva'!EU$6:EU$257,'Aceite de Oliva'!$A$6:$A$257,"&gt;="&amp;$A274,'Aceite de Oliva'!$B$6:$B$257,"&lt;="&amp;$B274)</f>
        <v>0.76</v>
      </c>
      <c r="EV274" s="8">
        <f>SUMIFS('Aceite de Oliva'!EV$6:EV$257,'Aceite de Oliva'!$A$6:$A$257,"&gt;="&amp;$A274,'Aceite de Oliva'!$B$6:$B$257,"&lt;="&amp;$B274)</f>
        <v>1.3800000000000001</v>
      </c>
      <c r="EW274" s="8">
        <f>SUMIFS('Aceite de Oliva'!EW$6:EW$257,'Aceite de Oliva'!$A$6:$A$257,"&gt;="&amp;$A274,'Aceite de Oliva'!$B$6:$B$257,"&lt;="&amp;$B274)</f>
        <v>0.33999999999999997</v>
      </c>
      <c r="EX274" s="8">
        <f>SUMIFS('Aceite de Oliva'!EX$6:EX$257,'Aceite de Oliva'!$A$6:$A$257,"&gt;="&amp;$A274,'Aceite de Oliva'!$B$6:$B$257,"&lt;="&amp;$B274)</f>
        <v>0</v>
      </c>
      <c r="FB274" s="8">
        <f>SUMIFS('Aceite de Oliva'!FB$6:FB$257,'Aceite de Oliva'!$A$6:$A$257,"&gt;="&amp;$A274,'Aceite de Oliva'!$B$6:$B$257,"&lt;="&amp;$B274)</f>
        <v>0.54999999999999993</v>
      </c>
      <c r="FC274" s="8">
        <f>SUMIFS('Aceite de Oliva'!FC$6:FC$257,'Aceite de Oliva'!$A$6:$A$257,"&gt;="&amp;$A274,'Aceite de Oliva'!$B$6:$B$257,"&lt;="&amp;$B274)</f>
        <v>0.96</v>
      </c>
      <c r="FD274" s="8">
        <f>SUMIFS('Aceite de Oliva'!FD$6:FD$257,'Aceite de Oliva'!$A$6:$A$257,"&gt;="&amp;$A274,'Aceite de Oliva'!$B$6:$B$257,"&lt;="&amp;$B274)</f>
        <v>0.66</v>
      </c>
      <c r="FE274" s="8">
        <f>SUMIFS('Aceite de Oliva'!FE$6:FE$257,'Aceite de Oliva'!$A$6:$A$257,"&gt;="&amp;$A274,'Aceite de Oliva'!$B$6:$B$257,"&lt;="&amp;$B274)</f>
        <v>0</v>
      </c>
      <c r="FI274" s="8">
        <f>SUMIFS('Aceite de Oliva'!FI$6:FI$257,'Aceite de Oliva'!$A$6:$A$257,"&gt;="&amp;$A274,'Aceite de Oliva'!$B$6:$B$257,"&lt;="&amp;$B274)</f>
        <v>0.89999999999999991</v>
      </c>
      <c r="FJ274" s="8">
        <f>SUMIFS('Aceite de Oliva'!FJ$6:FJ$257,'Aceite de Oliva'!$A$6:$A$257,"&gt;="&amp;$A274,'Aceite de Oliva'!$B$6:$B$257,"&lt;="&amp;$B274)</f>
        <v>1.52</v>
      </c>
      <c r="FK274" s="8">
        <f>SUMIFS('Aceite de Oliva'!FK$6:FK$257,'Aceite de Oliva'!$A$6:$A$257,"&gt;="&amp;$A274,'Aceite de Oliva'!$B$6:$B$257,"&lt;="&amp;$B274)</f>
        <v>0.78999999999999992</v>
      </c>
      <c r="FL274" s="8">
        <f>SUMIFS('Aceite de Oliva'!FL$6:FL$257,'Aceite de Oliva'!$A$6:$A$257,"&gt;="&amp;$A274,'Aceite de Oliva'!$B$6:$B$257,"&lt;="&amp;$B274)</f>
        <v>0</v>
      </c>
      <c r="FP274" s="8">
        <f>SUMIFS('Aceite de Oliva'!FP$6:FP$257,'Aceite de Oliva'!$A$6:$A$257,"&gt;="&amp;$A274,'Aceite de Oliva'!$B$6:$B$257,"&lt;="&amp;$B274)</f>
        <v>0.65</v>
      </c>
      <c r="FQ274" s="8">
        <f>SUMIFS('Aceite de Oliva'!FQ$6:FQ$257,'Aceite de Oliva'!$A$6:$A$257,"&gt;="&amp;$A274,'Aceite de Oliva'!$B$6:$B$257,"&lt;="&amp;$B274)</f>
        <v>0</v>
      </c>
      <c r="FR274" s="8">
        <f>SUMIFS('Aceite de Oliva'!FR$6:FR$257,'Aceite de Oliva'!$A$6:$A$257,"&gt;="&amp;$A274,'Aceite de Oliva'!$B$6:$B$257,"&lt;="&amp;$B274)</f>
        <v>0.73</v>
      </c>
      <c r="FS274" s="8">
        <f>SUMIFS('Aceite de Oliva'!FS$6:FS$257,'Aceite de Oliva'!$A$6:$A$257,"&gt;="&amp;$A274,'Aceite de Oliva'!$B$6:$B$257,"&lt;="&amp;$B274)</f>
        <v>0.82</v>
      </c>
      <c r="FW274" s="8">
        <f>SUMIFS('Aceite de Oliva'!FW$6:FW$257,'Aceite de Oliva'!$A$6:$A$257,"&gt;="&amp;$A274,'Aceite de Oliva'!$B$6:$B$257,"&lt;="&amp;$B274)</f>
        <v>1.61</v>
      </c>
      <c r="FX274" s="8">
        <f>SUMIFS('Aceite de Oliva'!FX$6:FX$257,'Aceite de Oliva'!$A$6:$A$257,"&gt;="&amp;$A274,'Aceite de Oliva'!$B$6:$B$257,"&lt;="&amp;$B274)</f>
        <v>1.28</v>
      </c>
      <c r="FY274" s="8">
        <f>SUMIFS('Aceite de Oliva'!FY$6:FY$257,'Aceite de Oliva'!$A$6:$A$257,"&gt;="&amp;$A274,'Aceite de Oliva'!$B$6:$B$257,"&lt;="&amp;$B274)</f>
        <v>2.02</v>
      </c>
      <c r="FZ274" s="8">
        <f>SUMIFS('Aceite de Oliva'!FZ$6:FZ$257,'Aceite de Oliva'!$A$6:$A$257,"&gt;="&amp;$A274,'Aceite de Oliva'!$B$6:$B$257,"&lt;="&amp;$B274)</f>
        <v>1.03</v>
      </c>
      <c r="GD274" s="8">
        <f>SUMIFS('Aceite de Oliva'!GD$6:GD$257,'Aceite de Oliva'!$A$6:$A$257,"&gt;="&amp;$A274,'Aceite de Oliva'!$B$6:$B$257,"&lt;="&amp;$B274)</f>
        <v>1.3800000000000001</v>
      </c>
      <c r="GE274" s="8">
        <f>SUMIFS('Aceite de Oliva'!GE$6:GE$257,'Aceite de Oliva'!$A$6:$A$257,"&gt;="&amp;$A274,'Aceite de Oliva'!$B$6:$B$257,"&lt;="&amp;$B274)</f>
        <v>3.35</v>
      </c>
      <c r="GF274" s="8">
        <f>SUMIFS('Aceite de Oliva'!GF$6:GF$257,'Aceite de Oliva'!$A$6:$A$257,"&gt;="&amp;$A274,'Aceite de Oliva'!$B$6:$B$257,"&lt;="&amp;$B274)</f>
        <v>0.9</v>
      </c>
      <c r="GG274" s="8">
        <f>SUMIFS('Aceite de Oliva'!GG$6:GG$257,'Aceite de Oliva'!$A$6:$A$257,"&gt;="&amp;$A274,'Aceite de Oliva'!$B$6:$B$257,"&lt;="&amp;$B274)</f>
        <v>0</v>
      </c>
      <c r="GK274" s="8">
        <f>SUMIFS('Aceite de Oliva'!GK$6:GK$257,'Aceite de Oliva'!$A$6:$A$257,"&gt;="&amp;$A274,'Aceite de Oliva'!$B$6:$B$257,"&lt;="&amp;$B274)</f>
        <v>0.7</v>
      </c>
      <c r="GL274" s="8">
        <f>SUMIFS('Aceite de Oliva'!GL$6:GL$257,'Aceite de Oliva'!$A$6:$A$257,"&gt;="&amp;$A274,'Aceite de Oliva'!$B$6:$B$257,"&lt;="&amp;$B274)</f>
        <v>1.3900000000000001</v>
      </c>
      <c r="GM274" s="8">
        <f>SUMIFS('Aceite de Oliva'!GM$6:GM$257,'Aceite de Oliva'!$A$6:$A$257,"&gt;="&amp;$A274,'Aceite de Oliva'!$B$6:$B$257,"&lt;="&amp;$B274)</f>
        <v>0.66</v>
      </c>
      <c r="GN274" s="8">
        <f>SUMIFS('Aceite de Oliva'!GN$6:GN$257,'Aceite de Oliva'!$A$6:$A$257,"&gt;="&amp;$A274,'Aceite de Oliva'!$B$6:$B$257,"&lt;="&amp;$B274)</f>
        <v>0.33</v>
      </c>
      <c r="GR274" s="8">
        <f>SUMIFS('Aceite de Oliva'!GR$6:GR$257,'Aceite de Oliva'!$A$6:$A$257,"&gt;="&amp;$A274,'Aceite de Oliva'!$B$6:$B$257,"&lt;="&amp;$B274)</f>
        <v>0.46</v>
      </c>
      <c r="GS274" s="8">
        <f>SUMIFS('Aceite de Oliva'!GS$6:GS$257,'Aceite de Oliva'!$A$6:$A$257,"&gt;="&amp;$A274,'Aceite de Oliva'!$B$6:$B$257,"&lt;="&amp;$B274)</f>
        <v>0</v>
      </c>
      <c r="GT274" s="8">
        <f>SUMIFS('Aceite de Oliva'!GT$6:GT$257,'Aceite de Oliva'!$A$6:$A$257,"&gt;="&amp;$A274,'Aceite de Oliva'!$B$6:$B$257,"&lt;="&amp;$B274)</f>
        <v>0.48</v>
      </c>
      <c r="GU274" s="8">
        <f>SUMIFS('Aceite de Oliva'!GU$6:GU$257,'Aceite de Oliva'!$A$6:$A$257,"&gt;="&amp;$A274,'Aceite de Oliva'!$B$6:$B$257,"&lt;="&amp;$B274)</f>
        <v>0.89</v>
      </c>
      <c r="GY274" s="8">
        <f>SUMIFS('Aceite de Oliva'!GY$6:GY$257,'Aceite de Oliva'!$A$6:$A$257,"&gt;="&amp;$A274,'Aceite de Oliva'!$B$6:$B$257,"&lt;="&amp;$B274)</f>
        <v>0.79</v>
      </c>
      <c r="GZ274" s="8">
        <f>SUMIFS('Aceite de Oliva'!GZ$6:GZ$257,'Aceite de Oliva'!$A$6:$A$257,"&gt;="&amp;$A274,'Aceite de Oliva'!$B$6:$B$257,"&lt;="&amp;$B274)</f>
        <v>1.7999999999999998</v>
      </c>
      <c r="HA274" s="8">
        <f>SUMIFS('Aceite de Oliva'!HA$6:HA$257,'Aceite de Oliva'!$A$6:$A$257,"&gt;="&amp;$A274,'Aceite de Oliva'!$B$6:$B$257,"&lt;="&amp;$B274)</f>
        <v>0.57000000000000006</v>
      </c>
      <c r="HB274" s="8">
        <f>SUMIFS('Aceite de Oliva'!HB$6:HB$257,'Aceite de Oliva'!$A$6:$A$257,"&gt;="&amp;$A274,'Aceite de Oliva'!$B$6:$B$257,"&lt;="&amp;$B274)</f>
        <v>0.75</v>
      </c>
      <c r="HF274" s="8">
        <f>SUMIFS('Aceite de Oliva'!HF$6:HF$257,'Aceite de Oliva'!$A$6:$A$257,"&gt;="&amp;$A274,'Aceite de Oliva'!$B$6:$B$257,"&lt;="&amp;$B274)</f>
        <v>0.64</v>
      </c>
      <c r="HG274" s="8">
        <f>SUMIFS('Aceite de Oliva'!HG$6:HG$257,'Aceite de Oliva'!$A$6:$A$257,"&gt;="&amp;$A274,'Aceite de Oliva'!$B$6:$B$257,"&lt;="&amp;$B274)</f>
        <v>0</v>
      </c>
      <c r="HH274" s="8">
        <f>SUMIFS('Aceite de Oliva'!HH$6:HH$257,'Aceite de Oliva'!$A$6:$A$257,"&gt;="&amp;$A274,'Aceite de Oliva'!$B$6:$B$257,"&lt;="&amp;$B274)</f>
        <v>1.03</v>
      </c>
      <c r="HI274" s="8">
        <f>SUMIFS('Aceite de Oliva'!HI$6:HI$257,'Aceite de Oliva'!$A$6:$A$257,"&gt;="&amp;$A274,'Aceite de Oliva'!$B$6:$B$257,"&lt;="&amp;$B274)</f>
        <v>0</v>
      </c>
      <c r="HM274" s="8">
        <f>SUMIFS('Aceite de Oliva'!HM$6:HM$257,'Aceite de Oliva'!$A$6:$A$257,"&gt;="&amp;$A274,'Aceite de Oliva'!$B$6:$B$257,"&lt;="&amp;$B274)</f>
        <v>0.45</v>
      </c>
      <c r="HN274" s="8">
        <f>SUMIFS('Aceite de Oliva'!HN$6:HN$257,'Aceite de Oliva'!$A$6:$A$257,"&gt;="&amp;$A274,'Aceite de Oliva'!$B$6:$B$257,"&lt;="&amp;$B274)</f>
        <v>0</v>
      </c>
      <c r="HO274" s="8">
        <f>SUMIFS('Aceite de Oliva'!HO$6:HO$257,'Aceite de Oliva'!$A$6:$A$257,"&gt;="&amp;$A274,'Aceite de Oliva'!$B$6:$B$257,"&lt;="&amp;$B274)</f>
        <v>0.61</v>
      </c>
      <c r="HP274" s="8">
        <f>SUMIFS('Aceite de Oliva'!HP$6:HP$257,'Aceite de Oliva'!$A$6:$A$257,"&gt;="&amp;$A274,'Aceite de Oliva'!$B$6:$B$257,"&lt;="&amp;$B274)</f>
        <v>0.2</v>
      </c>
      <c r="HT274" s="8">
        <f>SUMIFS('Aceite de Oliva'!HT$6:HT$257,'Aceite de Oliva'!$A$6:$A$257,"&gt;="&amp;$A274,'Aceite de Oliva'!$B$6:$B$257,"&lt;="&amp;$B274)</f>
        <v>1.02</v>
      </c>
      <c r="HU274" s="8">
        <f>SUMIFS('Aceite de Oliva'!HU$6:HU$257,'Aceite de Oliva'!$A$6:$A$257,"&gt;="&amp;$A274,'Aceite de Oliva'!$B$6:$B$257,"&lt;="&amp;$B274)</f>
        <v>0</v>
      </c>
      <c r="HV274" s="8">
        <f>SUMIFS('Aceite de Oliva'!HV$6:HV$257,'Aceite de Oliva'!$A$6:$A$257,"&gt;="&amp;$A274,'Aceite de Oliva'!$B$6:$B$257,"&lt;="&amp;$B274)</f>
        <v>1.21</v>
      </c>
      <c r="HW274" s="8">
        <f>SUMIFS('Aceite de Oliva'!HW$6:HW$257,'Aceite de Oliva'!$A$6:$A$257,"&gt;="&amp;$A274,'Aceite de Oliva'!$B$6:$B$257,"&lt;="&amp;$B274)</f>
        <v>0.97</v>
      </c>
      <c r="IA274" s="8">
        <f>SUMIFS('Aceite de Oliva'!IA$6:IA$257,'Aceite de Oliva'!$A$6:$A$257,"&gt;="&amp;$A274,'Aceite de Oliva'!$B$6:$B$257,"&lt;="&amp;$B274)</f>
        <v>1.1200000000000001</v>
      </c>
      <c r="IB274" s="8">
        <f>SUMIFS('Aceite de Oliva'!IB$6:IB$257,'Aceite de Oliva'!$A$6:$A$257,"&gt;="&amp;$A274,'Aceite de Oliva'!$B$6:$B$257,"&lt;="&amp;$B274)</f>
        <v>1.26</v>
      </c>
      <c r="IC274" s="8">
        <f>SUMIFS('Aceite de Oliva'!IC$6:IC$257,'Aceite de Oliva'!$A$6:$A$257,"&gt;="&amp;$A274,'Aceite de Oliva'!$B$6:$B$257,"&lt;="&amp;$B274)</f>
        <v>1.01</v>
      </c>
      <c r="ID274" s="8">
        <f>SUMIFS('Aceite de Oliva'!ID$6:ID$257,'Aceite de Oliva'!$A$6:$A$257,"&gt;="&amp;$A274,'Aceite de Oliva'!$B$6:$B$257,"&lt;="&amp;$B274)</f>
        <v>0.48</v>
      </c>
      <c r="IH274" s="8">
        <f>SUMIFS('Aceite de Oliva'!IH$6:IH$257,'Aceite de Oliva'!$A$6:$A$257,"&gt;="&amp;$A274,'Aceite de Oliva'!$B$6:$B$257,"&lt;="&amp;$B274)</f>
        <v>2.5499999999999998</v>
      </c>
      <c r="II274" s="8">
        <f>SUMIFS('Aceite de Oliva'!II$6:II$257,'Aceite de Oliva'!$A$6:$A$257,"&gt;="&amp;$A274,'Aceite de Oliva'!$B$6:$B$257,"&lt;="&amp;$B274)</f>
        <v>0.38</v>
      </c>
      <c r="IJ274" s="8">
        <f>SUMIFS('Aceite de Oliva'!IJ$6:IJ$257,'Aceite de Oliva'!$A$6:$A$257,"&gt;="&amp;$A274,'Aceite de Oliva'!$B$6:$B$257,"&lt;="&amp;$B274)</f>
        <v>3.24</v>
      </c>
      <c r="IK274" s="8">
        <f>SUMIFS('Aceite de Oliva'!IK$6:IK$257,'Aceite de Oliva'!$A$6:$A$257,"&gt;="&amp;$A274,'Aceite de Oliva'!$B$6:$B$257,"&lt;="&amp;$B274)</f>
        <v>0.28000000000000003</v>
      </c>
      <c r="IO274" s="8">
        <f>SUMIFS('Aceite de Oliva'!IO$6:IO$257,'Aceite de Oliva'!$A$6:$A$257,"&gt;="&amp;$A274,'Aceite de Oliva'!$B$6:$B$257,"&lt;="&amp;$B274)</f>
        <v>1.1299999999999999</v>
      </c>
      <c r="IP274" s="8">
        <f>SUMIFS('Aceite de Oliva'!IP$6:IP$257,'Aceite de Oliva'!$A$6:$A$257,"&gt;="&amp;$A274,'Aceite de Oliva'!$B$6:$B$257,"&lt;="&amp;$B274)</f>
        <v>0.14000000000000001</v>
      </c>
      <c r="IQ274" s="8">
        <f>SUMIFS('Aceite de Oliva'!IQ$6:IQ$257,'Aceite de Oliva'!$A$6:$A$257,"&gt;="&amp;$A274,'Aceite de Oliva'!$B$6:$B$257,"&lt;="&amp;$B274)</f>
        <v>1.27</v>
      </c>
      <c r="IR274" s="8">
        <f>SUMIFS('Aceite de Oliva'!IR$6:IR$257,'Aceite de Oliva'!$A$6:$A$257,"&gt;="&amp;$A274,'Aceite de Oliva'!$B$6:$B$257,"&lt;="&amp;$B274)</f>
        <v>0</v>
      </c>
      <c r="IV274" s="8">
        <f>SUMIFS('Aceite de Oliva'!IV$6:IV$257,'Aceite de Oliva'!$A$6:$A$257,"&gt;="&amp;$A274,'Aceite de Oliva'!$B$6:$B$257,"&lt;="&amp;$B274)</f>
        <v>0.90999999999999992</v>
      </c>
      <c r="IW274" s="8">
        <f>SUMIFS('Aceite de Oliva'!IW$6:IW$257,'Aceite de Oliva'!$A$6:$A$257,"&gt;="&amp;$A274,'Aceite de Oliva'!$B$6:$B$257,"&lt;="&amp;$B274)</f>
        <v>0.08</v>
      </c>
      <c r="IX274" s="8">
        <f>SUMIFS('Aceite de Oliva'!IX$6:IX$257,'Aceite de Oliva'!$A$6:$A$257,"&gt;="&amp;$A274,'Aceite de Oliva'!$B$6:$B$257,"&lt;="&amp;$B274)</f>
        <v>0.8</v>
      </c>
      <c r="IY274" s="8">
        <f>SUMIFS('Aceite de Oliva'!IY$6:IY$257,'Aceite de Oliva'!$A$6:$A$257,"&gt;="&amp;$A274,'Aceite de Oliva'!$B$6:$B$257,"&lt;="&amp;$B274)</f>
        <v>1.72</v>
      </c>
      <c r="JC274" s="8">
        <f>SUMIFS('Aceite de Oliva'!JC$6:JC$257,'Aceite de Oliva'!$A$6:$A$257,"&gt;="&amp;$A274,'Aceite de Oliva'!$B$6:$B$257,"&lt;="&amp;$B274)</f>
        <v>0.65999999999999992</v>
      </c>
      <c r="JD274" s="8">
        <f>SUMIFS('Aceite de Oliva'!JD$6:JD$257,'Aceite de Oliva'!$A$6:$A$257,"&gt;="&amp;$A274,'Aceite de Oliva'!$B$6:$B$257,"&lt;="&amp;$B274)</f>
        <v>0.09</v>
      </c>
      <c r="JE274" s="8">
        <f>SUMIFS('Aceite de Oliva'!JE$6:JE$257,'Aceite de Oliva'!$A$6:$A$257,"&gt;="&amp;$A274,'Aceite de Oliva'!$B$6:$B$257,"&lt;="&amp;$B274)</f>
        <v>0.7</v>
      </c>
      <c r="JF274" s="8">
        <f>SUMIFS('Aceite de Oliva'!JF$6:JF$257,'Aceite de Oliva'!$A$6:$A$257,"&gt;="&amp;$A274,'Aceite de Oliva'!$B$6:$B$257,"&lt;="&amp;$B274)</f>
        <v>0</v>
      </c>
      <c r="JJ274" s="8">
        <f>SUMIFS('Aceite de Oliva'!JJ$6:JJ$257,'Aceite de Oliva'!$A$6:$A$257,"&gt;="&amp;$A274,'Aceite de Oliva'!$B$6:$B$257,"&lt;="&amp;$B274)</f>
        <v>0.42</v>
      </c>
      <c r="JK274" s="8">
        <f>SUMIFS('Aceite de Oliva'!JK$6:JK$257,'Aceite de Oliva'!$A$6:$A$257,"&gt;="&amp;$A274,'Aceite de Oliva'!$B$6:$B$257,"&lt;="&amp;$B274)</f>
        <v>0.78</v>
      </c>
      <c r="JL274" s="8">
        <f>SUMIFS('Aceite de Oliva'!JL$6:JL$257,'Aceite de Oliva'!$A$6:$A$257,"&gt;="&amp;$A274,'Aceite de Oliva'!$B$6:$B$257,"&lt;="&amp;$B274)</f>
        <v>0.49</v>
      </c>
      <c r="JM274" s="8">
        <f>SUMIFS('Aceite de Oliva'!JM$6:JM$257,'Aceite de Oliva'!$A$6:$A$257,"&gt;="&amp;$A274,'Aceite de Oliva'!$B$6:$B$257,"&lt;="&amp;$B274)</f>
        <v>0</v>
      </c>
      <c r="JQ274" s="8">
        <f>SUMIFS('Aceite de Oliva'!JQ$6:JQ$257,'Aceite de Oliva'!$A$6:$A$257,"&gt;="&amp;$A274,'Aceite de Oliva'!$B$6:$B$257,"&lt;="&amp;$B274)</f>
        <v>1.01</v>
      </c>
      <c r="JR274" s="8">
        <f>SUMIFS('Aceite de Oliva'!JR$6:JR$257,'Aceite de Oliva'!$A$6:$A$257,"&gt;="&amp;$A274,'Aceite de Oliva'!$B$6:$B$257,"&lt;="&amp;$B274)</f>
        <v>0</v>
      </c>
      <c r="JS274" s="8">
        <f>SUMIFS('Aceite de Oliva'!JS$6:JS$257,'Aceite de Oliva'!$A$6:$A$257,"&gt;="&amp;$A274,'Aceite de Oliva'!$B$6:$B$257,"&lt;="&amp;$B274)</f>
        <v>1.6099999999999999</v>
      </c>
      <c r="JT274" s="8">
        <f>SUMIFS('Aceite de Oliva'!JT$6:JT$257,'Aceite de Oliva'!$A$6:$A$257,"&gt;="&amp;$A274,'Aceite de Oliva'!$B$6:$B$257,"&lt;="&amp;$B274)</f>
        <v>0.19</v>
      </c>
    </row>
    <row r="275" spans="1:280" x14ac:dyDescent="0.3">
      <c r="A275" s="14">
        <f>'TAM Aceite de Oliva'!B23</f>
        <v>3.2000000000000011</v>
      </c>
      <c r="B275" s="14">
        <f>'TAM Aceite de Oliva'!C23</f>
        <v>3.3000000000000012</v>
      </c>
      <c r="C275" s="14"/>
      <c r="D275" s="8">
        <f>SUMIFS('Aceite de Oliva'!D$6:D$257,'Aceite de Oliva'!$A$6:$A$257,"&gt;="&amp;$A275,'Aceite de Oliva'!$B$6:$B$257,"&lt;="&amp;$B275)</f>
        <v>0.71</v>
      </c>
      <c r="E275" s="8">
        <f>SUMIFS('Aceite de Oliva'!E$6:E$257,'Aceite de Oliva'!$A$6:$A$257,"&gt;="&amp;$A275,'Aceite de Oliva'!$B$6:$B$257,"&lt;="&amp;$B275)</f>
        <v>0.87</v>
      </c>
      <c r="F275" s="8">
        <f>SUMIFS('Aceite de Oliva'!F$6:F$257,'Aceite de Oliva'!$A$6:$A$257,"&gt;="&amp;$A275,'Aceite de Oliva'!$B$6:$B$257,"&lt;="&amp;$B275)</f>
        <v>0.34</v>
      </c>
      <c r="G275" s="8">
        <f>SUMIFS('Aceite de Oliva'!G$6:G$257,'Aceite de Oliva'!$A$6:$A$257,"&gt;="&amp;$A275,'Aceite de Oliva'!$B$6:$B$257,"&lt;="&amp;$B275)</f>
        <v>1.45</v>
      </c>
      <c r="H275" s="14"/>
      <c r="I275" s="14"/>
      <c r="J275" s="14"/>
      <c r="K275" s="8">
        <f>SUMIFS('Aceite de Oliva'!K$6:K$257,'Aceite de Oliva'!$A$6:$A$257,"&gt;="&amp;$A275,'Aceite de Oliva'!$B$6:$B$257,"&lt;="&amp;$B275)</f>
        <v>0.49</v>
      </c>
      <c r="L275" s="8">
        <f>SUMIFS('Aceite de Oliva'!L$6:L$257,'Aceite de Oliva'!$A$6:$A$257,"&gt;="&amp;$A275,'Aceite de Oliva'!$B$6:$B$257,"&lt;="&amp;$B275)</f>
        <v>1.08</v>
      </c>
      <c r="M275" s="8">
        <f>SUMIFS('Aceite de Oliva'!M$6:M$257,'Aceite de Oliva'!$A$6:$A$257,"&gt;="&amp;$A275,'Aceite de Oliva'!$B$6:$B$257,"&lt;="&amp;$B275)</f>
        <v>0.30000000000000004</v>
      </c>
      <c r="N275" s="8">
        <f>SUMIFS('Aceite de Oliva'!N$6:N$257,'Aceite de Oliva'!$A$6:$A$257,"&gt;="&amp;$A275,'Aceite de Oliva'!$B$6:$B$257,"&lt;="&amp;$B275)</f>
        <v>0.47</v>
      </c>
      <c r="O275" s="14"/>
      <c r="P275" s="14"/>
      <c r="Q275" s="14"/>
      <c r="R275" s="8">
        <f>SUMIFS('Aceite de Oliva'!R$6:R$257,'Aceite de Oliva'!$A$6:$A$257,"&gt;="&amp;$A275,'Aceite de Oliva'!$B$6:$B$257,"&lt;="&amp;$B275)</f>
        <v>0.11</v>
      </c>
      <c r="S275" s="8">
        <f>SUMIFS('Aceite de Oliva'!S$6:S$257,'Aceite de Oliva'!$A$6:$A$257,"&gt;="&amp;$A275,'Aceite de Oliva'!$B$6:$B$257,"&lt;="&amp;$B275)</f>
        <v>0.22</v>
      </c>
      <c r="T275" s="8">
        <f>SUMIFS('Aceite de Oliva'!T$6:T$257,'Aceite de Oliva'!$A$6:$A$257,"&gt;="&amp;$A275,'Aceite de Oliva'!$B$6:$B$257,"&lt;="&amp;$B275)</f>
        <v>0</v>
      </c>
      <c r="U275" s="8">
        <f>SUMIFS('Aceite de Oliva'!U$6:U$257,'Aceite de Oliva'!$A$6:$A$257,"&gt;="&amp;$A275,'Aceite de Oliva'!$B$6:$B$257,"&lt;="&amp;$B275)</f>
        <v>0.35</v>
      </c>
      <c r="V275" s="14"/>
      <c r="W275" s="14"/>
      <c r="X275" s="14"/>
      <c r="Y275" s="8">
        <f>SUMIFS('Aceite de Oliva'!Y$6:Y$257,'Aceite de Oliva'!$A$6:$A$257,"&gt;="&amp;$A275,'Aceite de Oliva'!$B$6:$B$257,"&lt;="&amp;$B275)</f>
        <v>0.11</v>
      </c>
      <c r="Z275" s="8">
        <f>SUMIFS('Aceite de Oliva'!Z$6:Z$257,'Aceite de Oliva'!$A$6:$A$257,"&gt;="&amp;$A275,'Aceite de Oliva'!$B$6:$B$257,"&lt;="&amp;$B275)</f>
        <v>0</v>
      </c>
      <c r="AA275" s="8">
        <f>SUMIFS('Aceite de Oliva'!AA$6:AA$257,'Aceite de Oliva'!$A$6:$A$257,"&gt;="&amp;$A275,'Aceite de Oliva'!$B$6:$B$257,"&lt;="&amp;$B275)</f>
        <v>0.1</v>
      </c>
      <c r="AB275" s="8">
        <f>SUMIFS('Aceite de Oliva'!AB$6:AB$257,'Aceite de Oliva'!$A$6:$A$257,"&gt;="&amp;$A275,'Aceite de Oliva'!$B$6:$B$257,"&lt;="&amp;$B275)</f>
        <v>0</v>
      </c>
      <c r="AC275" s="14"/>
      <c r="AD275" s="14"/>
      <c r="AE275" s="14"/>
      <c r="AF275" s="8">
        <f>SUMIFS('Aceite de Oliva'!AF$6:AF$257,'Aceite de Oliva'!$A$6:$A$257,"&gt;="&amp;$A275,'Aceite de Oliva'!$B$6:$B$257,"&lt;="&amp;$B275)</f>
        <v>0.73</v>
      </c>
      <c r="AG275" s="8">
        <f>SUMIFS('Aceite de Oliva'!AG$6:AG$257,'Aceite de Oliva'!$A$6:$A$257,"&gt;="&amp;$A275,'Aceite de Oliva'!$B$6:$B$257,"&lt;="&amp;$B275)</f>
        <v>0</v>
      </c>
      <c r="AH275" s="8">
        <f>SUMIFS('Aceite de Oliva'!AH$6:AH$257,'Aceite de Oliva'!$A$6:$A$257,"&gt;="&amp;$A275,'Aceite de Oliva'!$B$6:$B$257,"&lt;="&amp;$B275)</f>
        <v>0.11</v>
      </c>
      <c r="AI275" s="8">
        <f>SUMIFS('Aceite de Oliva'!AI$6:AI$257,'Aceite de Oliva'!$A$6:$A$257,"&gt;="&amp;$A275,'Aceite de Oliva'!$B$6:$B$257,"&lt;="&amp;$B275)</f>
        <v>1.1599999999999999</v>
      </c>
      <c r="AJ275" s="14"/>
      <c r="AK275" s="14"/>
      <c r="AL275" s="14"/>
      <c r="AM275" s="8">
        <f>SUMIFS('Aceite de Oliva'!AM$6:AM$257,'Aceite de Oliva'!$A$6:$A$257,"&gt;="&amp;$A275,'Aceite de Oliva'!$B$6:$B$257,"&lt;="&amp;$B275)</f>
        <v>0.75</v>
      </c>
      <c r="AN275" s="8">
        <f>SUMIFS('Aceite de Oliva'!AN$6:AN$257,'Aceite de Oliva'!$A$6:$A$257,"&gt;="&amp;$A275,'Aceite de Oliva'!$B$6:$B$257,"&lt;="&amp;$B275)</f>
        <v>1.21</v>
      </c>
      <c r="AO275" s="8">
        <f>SUMIFS('Aceite de Oliva'!AO$6:AO$257,'Aceite de Oliva'!$A$6:$A$257,"&gt;="&amp;$A275,'Aceite de Oliva'!$B$6:$B$257,"&lt;="&amp;$B275)</f>
        <v>0</v>
      </c>
      <c r="AP275" s="8">
        <f>SUMIFS('Aceite de Oliva'!AP$6:AP$257,'Aceite de Oliva'!$A$6:$A$257,"&gt;="&amp;$A275,'Aceite de Oliva'!$B$6:$B$257,"&lt;="&amp;$B275)</f>
        <v>0.34</v>
      </c>
      <c r="AQ275" s="14"/>
      <c r="AR275" s="14"/>
      <c r="AT275" s="8">
        <f>SUMIFS('Aceite de Oliva'!AT$6:AT$257,'Aceite de Oliva'!$A$6:$A$257,"&gt;="&amp;$A275,'Aceite de Oliva'!$B$6:$B$257,"&lt;="&amp;$B275)</f>
        <v>0.28000000000000003</v>
      </c>
      <c r="AU275" s="8">
        <f>SUMIFS('Aceite de Oliva'!AU$6:AU$257,'Aceite de Oliva'!$A$6:$A$257,"&gt;="&amp;$A275,'Aceite de Oliva'!$B$6:$B$257,"&lt;="&amp;$B275)</f>
        <v>0.69</v>
      </c>
      <c r="AV275" s="8">
        <f>SUMIFS('Aceite de Oliva'!AV$6:AV$257,'Aceite de Oliva'!$A$6:$A$257,"&gt;="&amp;$A275,'Aceite de Oliva'!$B$6:$B$257,"&lt;="&amp;$B275)</f>
        <v>0</v>
      </c>
      <c r="AW275" s="8">
        <f>SUMIFS('Aceite de Oliva'!AW$6:AW$257,'Aceite de Oliva'!$A$6:$A$257,"&gt;="&amp;$A275,'Aceite de Oliva'!$B$6:$B$257,"&lt;="&amp;$B275)</f>
        <v>0.18</v>
      </c>
      <c r="BA275" s="8">
        <f>SUMIFS('Aceite de Oliva'!BA$6:BA$257,'Aceite de Oliva'!$A$6:$A$257,"&gt;="&amp;A275,'Aceite de Oliva'!$B$6:$B$257,"&lt;="&amp;B275)</f>
        <v>0.42</v>
      </c>
      <c r="BB275" s="8">
        <f>SUMIFS('Aceite de Oliva'!BB$6:BB$257,'Aceite de Oliva'!$A$6:$A$257,"&gt;="&amp;$A275,'Aceite de Oliva'!$B$6:$B$257,"&lt;="&amp;$B275)</f>
        <v>0.11</v>
      </c>
      <c r="BC275" s="8">
        <f>SUMIFS('Aceite de Oliva'!BC$6:BC$257,'Aceite de Oliva'!$A$6:$A$257,"&gt;="&amp;$A275,'Aceite de Oliva'!$B$6:$B$257,"&lt;="&amp;$B275)</f>
        <v>0</v>
      </c>
      <c r="BD275" s="8">
        <f>SUMIFS('Aceite de Oliva'!BD$6:BD$257,'Aceite de Oliva'!$A$6:$A$257,"&gt;="&amp;$A275,'Aceite de Oliva'!$B$6:$B$257,"&lt;="&amp;$B275)</f>
        <v>0</v>
      </c>
      <c r="BE275" s="5"/>
      <c r="BH275" s="8">
        <f>SUMIFS('Aceite de Oliva'!BH$6:BH$257,'Aceite de Oliva'!$A$6:$A$257,"&gt;="&amp;$A275,'Aceite de Oliva'!$B$6:$B$257,"&lt;="&amp;$B275)</f>
        <v>0.49</v>
      </c>
      <c r="BI275" s="8">
        <f>SUMIFS('Aceite de Oliva'!BI$6:BI$257,'Aceite de Oliva'!$A$6:$A$257,"&gt;="&amp;$A275,'Aceite de Oliva'!$B$6:$B$257,"&lt;="&amp;$B275)</f>
        <v>0.24</v>
      </c>
      <c r="BJ275" s="8">
        <f>SUMIFS('Aceite de Oliva'!BJ$6:BJ$257,'Aceite de Oliva'!$A$6:$A$257,"&gt;="&amp;$A275,'Aceite de Oliva'!$B$6:$B$257,"&lt;="&amp;$B275)</f>
        <v>0.05</v>
      </c>
      <c r="BK275" s="8">
        <f>SUMIFS('Aceite de Oliva'!BK$6:BK$257,'Aceite de Oliva'!$A$6:$A$257,"&gt;="&amp;$A275,'Aceite de Oliva'!$B$6:$B$257,"&lt;="&amp;$B275)</f>
        <v>0.28999999999999998</v>
      </c>
      <c r="BO275" s="8">
        <f>SUMIFS('Aceite de Oliva'!BO$6:BO$257,'Aceite de Oliva'!$A$6:$A$257,"&gt;="&amp;$A275,'Aceite de Oliva'!$B$6:$B$257,"&lt;="&amp;$B275)</f>
        <v>0.19</v>
      </c>
      <c r="BP275" s="8">
        <f>SUMIFS('Aceite de Oliva'!BP$6:BP$257,'Aceite de Oliva'!$A$6:$A$257,"&gt;="&amp;$A275,'Aceite de Oliva'!$B$6:$B$257,"&lt;="&amp;$B275)</f>
        <v>0</v>
      </c>
      <c r="BQ275" s="8">
        <f>SUMIFS('Aceite de Oliva'!BQ$6:BQ$257,'Aceite de Oliva'!$A$6:$A$257,"&gt;="&amp;$A275,'Aceite de Oliva'!$B$6:$B$257,"&lt;="&amp;$B275)</f>
        <v>0.34</v>
      </c>
      <c r="BR275" s="8">
        <f>SUMIFS('Aceite de Oliva'!BR$6:BR$257,'Aceite de Oliva'!$A$6:$A$257,"&gt;="&amp;$A275,'Aceite de Oliva'!$B$6:$B$257,"&lt;="&amp;$B275)</f>
        <v>0</v>
      </c>
      <c r="BV275" s="8">
        <f>SUMIFS('Aceite de Oliva'!BV$6:BV$257,'Aceite de Oliva'!$A$6:$A$257,"&gt;="&amp;$A275,'Aceite de Oliva'!$B$6:$B$257,"&lt;="&amp;$B275)</f>
        <v>0.44999999999999996</v>
      </c>
      <c r="BW275" s="8">
        <f>SUMIFS('Aceite de Oliva'!BW$6:BW$257,'Aceite de Oliva'!$A$6:$A$257,"&gt;="&amp;$A275,'Aceite de Oliva'!$B$6:$B$257,"&lt;="&amp;$B275)</f>
        <v>0.62</v>
      </c>
      <c r="BX275" s="8">
        <f>SUMIFS('Aceite de Oliva'!BX$6:BX$257,'Aceite de Oliva'!$A$6:$A$257,"&gt;="&amp;$A275,'Aceite de Oliva'!$B$6:$B$257,"&lt;="&amp;$B275)</f>
        <v>0.71</v>
      </c>
      <c r="BY275" s="8">
        <f>SUMIFS('Aceite de Oliva'!BY$6:BY$257,'Aceite de Oliva'!$A$6:$A$257,"&gt;="&amp;$A275,'Aceite de Oliva'!$B$6:$B$257,"&lt;="&amp;$B275)</f>
        <v>0</v>
      </c>
      <c r="CC275" s="8">
        <f>SUMIFS('Aceite de Oliva'!CC$6:CC$257,'Aceite de Oliva'!$A$6:$A$257,"&gt;="&amp;$A275,'Aceite de Oliva'!$B$6:$B$257,"&lt;="&amp;$B275)</f>
        <v>1.3399999999999999</v>
      </c>
      <c r="CD275" s="8">
        <f>SUMIFS('Aceite de Oliva'!CD$6:CD$257,'Aceite de Oliva'!$A$6:$A$257,"&gt;="&amp;$A275,'Aceite de Oliva'!$B$6:$B$257,"&lt;="&amp;$B275)</f>
        <v>3.37</v>
      </c>
      <c r="CE275" s="8">
        <f>SUMIFS('Aceite de Oliva'!CE$6:CE$257,'Aceite de Oliva'!$A$6:$A$257,"&gt;="&amp;$A275,'Aceite de Oliva'!$B$6:$B$257,"&lt;="&amp;$B275)</f>
        <v>1.02</v>
      </c>
      <c r="CF275" s="8">
        <f>SUMIFS('Aceite de Oliva'!CF$6:CF$257,'Aceite de Oliva'!$A$6:$A$257,"&gt;="&amp;$A275,'Aceite de Oliva'!$B$6:$B$257,"&lt;="&amp;$B275)</f>
        <v>0.14000000000000001</v>
      </c>
      <c r="CJ275" s="8">
        <f>SUMIFS('Aceite de Oliva'!CJ$6:CJ$257,'Aceite de Oliva'!$A$6:$A$257,"&gt;="&amp;$A275,'Aceite de Oliva'!$B$6:$B$257,"&lt;="&amp;$B275)</f>
        <v>1.99</v>
      </c>
      <c r="CK275" s="8">
        <f>SUMIFS('Aceite de Oliva'!CK$6:CK$257,'Aceite de Oliva'!$A$6:$A$257,"&gt;="&amp;$A275,'Aceite de Oliva'!$B$6:$B$257,"&lt;="&amp;$B275)</f>
        <v>3.65</v>
      </c>
      <c r="CL275" s="8">
        <f>SUMIFS('Aceite de Oliva'!CL$6:CL$257,'Aceite de Oliva'!$A$6:$A$257,"&gt;="&amp;$A275,'Aceite de Oliva'!$B$6:$B$257,"&lt;="&amp;$B275)</f>
        <v>2.1</v>
      </c>
      <c r="CM275" s="8">
        <f>SUMIFS('Aceite de Oliva'!CM$6:CM$257,'Aceite de Oliva'!$A$6:$A$257,"&gt;="&amp;$A275,'Aceite de Oliva'!$B$6:$B$257,"&lt;="&amp;$B275)</f>
        <v>0.87000000000000011</v>
      </c>
      <c r="CQ275" s="8">
        <f>SUMIFS('Aceite de Oliva'!CQ$6:CQ$257,'Aceite de Oliva'!$A$6:$A$257,"&gt;="&amp;$A275,'Aceite de Oliva'!$B$6:$B$257,"&lt;="&amp;$B275)</f>
        <v>2.7</v>
      </c>
      <c r="CR275" s="8">
        <f>SUMIFS('Aceite de Oliva'!CR$6:CR$257,'Aceite de Oliva'!$A$6:$A$257,"&gt;="&amp;$A275,'Aceite de Oliva'!$B$6:$B$257,"&lt;="&amp;$B275)</f>
        <v>3.99</v>
      </c>
      <c r="CS275" s="8">
        <f>SUMIFS('Aceite de Oliva'!CS$6:CS$257,'Aceite de Oliva'!$A$6:$A$257,"&gt;="&amp;$A275,'Aceite de Oliva'!$B$6:$B$257,"&lt;="&amp;$B275)</f>
        <v>2.9899999999999998</v>
      </c>
      <c r="CT275" s="8">
        <f>SUMIFS('Aceite de Oliva'!CT$6:CT$257,'Aceite de Oliva'!$A$6:$A$257,"&gt;="&amp;$A275,'Aceite de Oliva'!$B$6:$B$257,"&lt;="&amp;$B275)</f>
        <v>0.22</v>
      </c>
      <c r="CX275" s="8">
        <f>SUMIFS('Aceite de Oliva'!CX$6:CX$257,'Aceite de Oliva'!$A$6:$A$257,"&gt;="&amp;$A275,'Aceite de Oliva'!$B$6:$B$257,"&lt;="&amp;$B275)</f>
        <v>1.6300000000000001</v>
      </c>
      <c r="CY275" s="8">
        <f>SUMIFS('Aceite de Oliva'!CY$6:CY$257,'Aceite de Oliva'!$A$6:$A$257,"&gt;="&amp;$A275,'Aceite de Oliva'!$B$6:$B$257,"&lt;="&amp;$B275)</f>
        <v>3.6799999999999997</v>
      </c>
      <c r="CZ275" s="8">
        <f>SUMIFS('Aceite de Oliva'!CZ$6:CZ$257,'Aceite de Oliva'!$A$6:$A$257,"&gt;="&amp;$A275,'Aceite de Oliva'!$B$6:$B$257,"&lt;="&amp;$B275)</f>
        <v>1.54</v>
      </c>
      <c r="DA275" s="8">
        <f>SUMIFS('Aceite de Oliva'!DA$6:DA$257,'Aceite de Oliva'!$A$6:$A$257,"&gt;="&amp;$A275,'Aceite de Oliva'!$B$6:$B$257,"&lt;="&amp;$B275)</f>
        <v>0</v>
      </c>
      <c r="DE275" s="8">
        <f>SUMIFS('Aceite de Oliva'!DE$6:DE$257,'Aceite de Oliva'!$A$6:$A$257,"&gt;="&amp;$A275,'Aceite de Oliva'!$B$6:$B$257,"&lt;="&amp;$B275)</f>
        <v>1.6</v>
      </c>
      <c r="DF275" s="8">
        <f>SUMIFS('Aceite de Oliva'!DF$6:DF$257,'Aceite de Oliva'!$A$6:$A$257,"&gt;="&amp;$A275,'Aceite de Oliva'!$B$6:$B$257,"&lt;="&amp;$B275)</f>
        <v>4.4799999999999995</v>
      </c>
      <c r="DG275" s="8">
        <f>SUMIFS('Aceite de Oliva'!DG$6:DG$257,'Aceite de Oliva'!$A$6:$A$257,"&gt;="&amp;$A275,'Aceite de Oliva'!$B$6:$B$257,"&lt;="&amp;$B275)</f>
        <v>0.78</v>
      </c>
      <c r="DH275" s="8">
        <f>SUMIFS('Aceite de Oliva'!DH$6:DH$257,'Aceite de Oliva'!$A$6:$A$257,"&gt;="&amp;$A275,'Aceite de Oliva'!$B$6:$B$257,"&lt;="&amp;$B275)</f>
        <v>0.18</v>
      </c>
      <c r="DL275" s="8">
        <f>SUMIFS('Aceite de Oliva'!DL$6:DL$257,'Aceite de Oliva'!$A$6:$A$257,"&gt;="&amp;$A275,'Aceite de Oliva'!$B$6:$B$257,"&lt;="&amp;$B275)</f>
        <v>14.09</v>
      </c>
      <c r="DM275" s="8">
        <f>SUMIFS('Aceite de Oliva'!DM$6:DM$257,'Aceite de Oliva'!$A$6:$A$257,"&gt;="&amp;$A275,'Aceite de Oliva'!$B$6:$B$257,"&lt;="&amp;$B275)</f>
        <v>11.52</v>
      </c>
      <c r="DN275" s="8">
        <f>SUMIFS('Aceite de Oliva'!DN$6:DN$257,'Aceite de Oliva'!$A$6:$A$257,"&gt;="&amp;$A275,'Aceite de Oliva'!$B$6:$B$257,"&lt;="&amp;$B275)</f>
        <v>16.009999999999998</v>
      </c>
      <c r="DO275" s="8">
        <f>SUMIFS('Aceite de Oliva'!DO$6:DO$257,'Aceite de Oliva'!$A$6:$A$257,"&gt;="&amp;$A275,'Aceite de Oliva'!$B$6:$B$257,"&lt;="&amp;$B275)</f>
        <v>12.15</v>
      </c>
      <c r="DS275" s="8">
        <f>SUMIFS('Aceite de Oliva'!DS$6:DS$257,'Aceite de Oliva'!$A$6:$A$257,"&gt;="&amp;$A275,'Aceite de Oliva'!$B$6:$B$257,"&lt;="&amp;$B275)</f>
        <v>2.6</v>
      </c>
      <c r="DT275" s="8">
        <f>SUMIFS('Aceite de Oliva'!DT$6:DT$257,'Aceite de Oliva'!$A$6:$A$257,"&gt;="&amp;$A275,'Aceite de Oliva'!$B$6:$B$257,"&lt;="&amp;$B275)</f>
        <v>5.3900000000000006</v>
      </c>
      <c r="DU275" s="8">
        <f>SUMIFS('Aceite de Oliva'!DU$6:DU$257,'Aceite de Oliva'!$A$6:$A$257,"&gt;="&amp;$A275,'Aceite de Oliva'!$B$6:$B$257,"&lt;="&amp;$B275)</f>
        <v>2.46</v>
      </c>
      <c r="DV275" s="8">
        <f>SUMIFS('Aceite de Oliva'!DV$6:DV$257,'Aceite de Oliva'!$A$6:$A$257,"&gt;="&amp;$A275,'Aceite de Oliva'!$B$6:$B$257,"&lt;="&amp;$B275)</f>
        <v>0.8</v>
      </c>
      <c r="DZ275" s="8">
        <f>SUMIFS('Aceite de Oliva'!DZ$6:DZ$257,'Aceite de Oliva'!$A$6:$A$257,"&gt;="&amp;$A275,'Aceite de Oliva'!$B$6:$B$257,"&lt;="&amp;$B275)</f>
        <v>2.96</v>
      </c>
      <c r="EA275" s="8">
        <f>SUMIFS('Aceite de Oliva'!EA$6:EA$257,'Aceite de Oliva'!$A$6:$A$257,"&gt;="&amp;$A275,'Aceite de Oliva'!$B$6:$B$257,"&lt;="&amp;$B275)</f>
        <v>6.76</v>
      </c>
      <c r="EB275" s="8">
        <f>SUMIFS('Aceite de Oliva'!EB$6:EB$257,'Aceite de Oliva'!$A$6:$A$257,"&gt;="&amp;$A275,'Aceite de Oliva'!$B$6:$B$257,"&lt;="&amp;$B275)</f>
        <v>2.77</v>
      </c>
      <c r="EC275" s="8">
        <f>SUMIFS('Aceite de Oliva'!EC$6:EC$257,'Aceite de Oliva'!$A$6:$A$257,"&gt;="&amp;$A275,'Aceite de Oliva'!$B$6:$B$257,"&lt;="&amp;$B275)</f>
        <v>0.22</v>
      </c>
      <c r="EG275" s="8">
        <f>SUMIFS('Aceite de Oliva'!EG$6:EG$257,'Aceite de Oliva'!$A$6:$A$257,"&gt;="&amp;$A275,'Aceite de Oliva'!$B$6:$B$257,"&lt;="&amp;$B275)</f>
        <v>2.14</v>
      </c>
      <c r="EH275" s="8">
        <f>SUMIFS('Aceite de Oliva'!EH$6:EH$257,'Aceite de Oliva'!$A$6:$A$257,"&gt;="&amp;$A275,'Aceite de Oliva'!$B$6:$B$257,"&lt;="&amp;$B275)</f>
        <v>3.33</v>
      </c>
      <c r="EI275" s="8">
        <f>SUMIFS('Aceite de Oliva'!EI$6:EI$257,'Aceite de Oliva'!$A$6:$A$257,"&gt;="&amp;$A275,'Aceite de Oliva'!$B$6:$B$257,"&lt;="&amp;$B275)</f>
        <v>1.8</v>
      </c>
      <c r="EJ275" s="8">
        <f>SUMIFS('Aceite de Oliva'!EJ$6:EJ$257,'Aceite de Oliva'!$A$6:$A$257,"&gt;="&amp;$A275,'Aceite de Oliva'!$B$6:$B$257,"&lt;="&amp;$B275)</f>
        <v>1.64</v>
      </c>
      <c r="EN275" s="8">
        <f>SUMIFS('Aceite de Oliva'!EN$6:EN$257,'Aceite de Oliva'!$A$6:$A$257,"&gt;="&amp;$A275,'Aceite de Oliva'!$B$6:$B$257,"&lt;="&amp;$B275)</f>
        <v>1.21</v>
      </c>
      <c r="EO275" s="8">
        <f>SUMIFS('Aceite de Oliva'!EO$6:EO$257,'Aceite de Oliva'!$A$6:$A$257,"&gt;="&amp;$A275,'Aceite de Oliva'!$B$6:$B$257,"&lt;="&amp;$B275)</f>
        <v>3.2199999999999998</v>
      </c>
      <c r="EP275" s="8">
        <f>SUMIFS('Aceite de Oliva'!EP$6:EP$257,'Aceite de Oliva'!$A$6:$A$257,"&gt;="&amp;$A275,'Aceite de Oliva'!$B$6:$B$257,"&lt;="&amp;$B275)</f>
        <v>0.85000000000000009</v>
      </c>
      <c r="EQ275" s="8">
        <f>SUMIFS('Aceite de Oliva'!EQ$6:EQ$257,'Aceite de Oliva'!$A$6:$A$257,"&gt;="&amp;$A275,'Aceite de Oliva'!$B$6:$B$257,"&lt;="&amp;$B275)</f>
        <v>0.48</v>
      </c>
      <c r="EU275" s="8">
        <f>SUMIFS('Aceite de Oliva'!EU$6:EU$257,'Aceite de Oliva'!$A$6:$A$257,"&gt;="&amp;$A275,'Aceite de Oliva'!$B$6:$B$257,"&lt;="&amp;$B275)</f>
        <v>1.92</v>
      </c>
      <c r="EV275" s="8">
        <f>SUMIFS('Aceite de Oliva'!EV$6:EV$257,'Aceite de Oliva'!$A$6:$A$257,"&gt;="&amp;$A275,'Aceite de Oliva'!$B$6:$B$257,"&lt;="&amp;$B275)</f>
        <v>3.1500000000000004</v>
      </c>
      <c r="EW275" s="8">
        <f>SUMIFS('Aceite de Oliva'!EW$6:EW$257,'Aceite de Oliva'!$A$6:$A$257,"&gt;="&amp;$A275,'Aceite de Oliva'!$B$6:$B$257,"&lt;="&amp;$B275)</f>
        <v>1.86</v>
      </c>
      <c r="EX275" s="8">
        <f>SUMIFS('Aceite de Oliva'!EX$6:EX$257,'Aceite de Oliva'!$A$6:$A$257,"&gt;="&amp;$A275,'Aceite de Oliva'!$B$6:$B$257,"&lt;="&amp;$B275)</f>
        <v>0.17</v>
      </c>
      <c r="FB275" s="8">
        <f>SUMIFS('Aceite de Oliva'!FB$6:FB$257,'Aceite de Oliva'!$A$6:$A$257,"&gt;="&amp;$A275,'Aceite de Oliva'!$B$6:$B$257,"&lt;="&amp;$B275)</f>
        <v>1.38</v>
      </c>
      <c r="FC275" s="8">
        <f>SUMIFS('Aceite de Oliva'!FC$6:FC$257,'Aceite de Oliva'!$A$6:$A$257,"&gt;="&amp;$A275,'Aceite de Oliva'!$B$6:$B$257,"&lt;="&amp;$B275)</f>
        <v>3.6900000000000004</v>
      </c>
      <c r="FD275" s="8">
        <f>SUMIFS('Aceite de Oliva'!FD$6:FD$257,'Aceite de Oliva'!$A$6:$A$257,"&gt;="&amp;$A275,'Aceite de Oliva'!$B$6:$B$257,"&lt;="&amp;$B275)</f>
        <v>1.0899999999999999</v>
      </c>
      <c r="FE275" s="8">
        <f>SUMIFS('Aceite de Oliva'!FE$6:FE$257,'Aceite de Oliva'!$A$6:$A$257,"&gt;="&amp;$A275,'Aceite de Oliva'!$B$6:$B$257,"&lt;="&amp;$B275)</f>
        <v>0</v>
      </c>
      <c r="FI275" s="8">
        <f>SUMIFS('Aceite de Oliva'!FI$6:FI$257,'Aceite de Oliva'!$A$6:$A$257,"&gt;="&amp;$A275,'Aceite de Oliva'!$B$6:$B$257,"&lt;="&amp;$B275)</f>
        <v>0.53</v>
      </c>
      <c r="FJ275" s="8">
        <f>SUMIFS('Aceite de Oliva'!FJ$6:FJ$257,'Aceite de Oliva'!$A$6:$A$257,"&gt;="&amp;$A275,'Aceite de Oliva'!$B$6:$B$257,"&lt;="&amp;$B275)</f>
        <v>1.43</v>
      </c>
      <c r="FK275" s="8">
        <f>SUMIFS('Aceite de Oliva'!FK$6:FK$257,'Aceite de Oliva'!$A$6:$A$257,"&gt;="&amp;$A275,'Aceite de Oliva'!$B$6:$B$257,"&lt;="&amp;$B275)</f>
        <v>0.27</v>
      </c>
      <c r="FL275" s="8">
        <f>SUMIFS('Aceite de Oliva'!FL$6:FL$257,'Aceite de Oliva'!$A$6:$A$257,"&gt;="&amp;$A275,'Aceite de Oliva'!$B$6:$B$257,"&lt;="&amp;$B275)</f>
        <v>0</v>
      </c>
      <c r="FP275" s="8">
        <f>SUMIFS('Aceite de Oliva'!FP$6:FP$257,'Aceite de Oliva'!$A$6:$A$257,"&gt;="&amp;$A275,'Aceite de Oliva'!$B$6:$B$257,"&lt;="&amp;$B275)</f>
        <v>1.29</v>
      </c>
      <c r="FQ275" s="8">
        <f>SUMIFS('Aceite de Oliva'!FQ$6:FQ$257,'Aceite de Oliva'!$A$6:$A$257,"&gt;="&amp;$A275,'Aceite de Oliva'!$B$6:$B$257,"&lt;="&amp;$B275)</f>
        <v>1.9200000000000002</v>
      </c>
      <c r="FR275" s="8">
        <f>SUMIFS('Aceite de Oliva'!FR$6:FR$257,'Aceite de Oliva'!$A$6:$A$257,"&gt;="&amp;$A275,'Aceite de Oliva'!$B$6:$B$257,"&lt;="&amp;$B275)</f>
        <v>1.27</v>
      </c>
      <c r="FS275" s="8">
        <f>SUMIFS('Aceite de Oliva'!FS$6:FS$257,'Aceite de Oliva'!$A$6:$A$257,"&gt;="&amp;$A275,'Aceite de Oliva'!$B$6:$B$257,"&lt;="&amp;$B275)</f>
        <v>0.95</v>
      </c>
      <c r="FW275" s="8">
        <f>SUMIFS('Aceite de Oliva'!FW$6:FW$257,'Aceite de Oliva'!$A$6:$A$257,"&gt;="&amp;$A275,'Aceite de Oliva'!$B$6:$B$257,"&lt;="&amp;$B275)</f>
        <v>0.71</v>
      </c>
      <c r="FX275" s="8">
        <f>SUMIFS('Aceite de Oliva'!FX$6:FX$257,'Aceite de Oliva'!$A$6:$A$257,"&gt;="&amp;$A275,'Aceite de Oliva'!$B$6:$B$257,"&lt;="&amp;$B275)</f>
        <v>1.47</v>
      </c>
      <c r="FY275" s="8">
        <f>SUMIFS('Aceite de Oliva'!FY$6:FY$257,'Aceite de Oliva'!$A$6:$A$257,"&gt;="&amp;$A275,'Aceite de Oliva'!$B$6:$B$257,"&lt;="&amp;$B275)</f>
        <v>0.17</v>
      </c>
      <c r="FZ275" s="8">
        <f>SUMIFS('Aceite de Oliva'!FZ$6:FZ$257,'Aceite de Oliva'!$A$6:$A$257,"&gt;="&amp;$A275,'Aceite de Oliva'!$B$6:$B$257,"&lt;="&amp;$B275)</f>
        <v>1.8</v>
      </c>
      <c r="GD275" s="8">
        <f>SUMIFS('Aceite de Oliva'!GD$6:GD$257,'Aceite de Oliva'!$A$6:$A$257,"&gt;="&amp;$A275,'Aceite de Oliva'!$B$6:$B$257,"&lt;="&amp;$B275)</f>
        <v>0.52</v>
      </c>
      <c r="GE275" s="8">
        <f>SUMIFS('Aceite de Oliva'!GE$6:GE$257,'Aceite de Oliva'!$A$6:$A$257,"&gt;="&amp;$A275,'Aceite de Oliva'!$B$6:$B$257,"&lt;="&amp;$B275)</f>
        <v>0.62</v>
      </c>
      <c r="GF275" s="8">
        <f>SUMIFS('Aceite de Oliva'!GF$6:GF$257,'Aceite de Oliva'!$A$6:$A$257,"&gt;="&amp;$A275,'Aceite de Oliva'!$B$6:$B$257,"&lt;="&amp;$B275)</f>
        <v>0.28000000000000003</v>
      </c>
      <c r="GG275" s="8">
        <f>SUMIFS('Aceite de Oliva'!GG$6:GG$257,'Aceite de Oliva'!$A$6:$A$257,"&gt;="&amp;$A275,'Aceite de Oliva'!$B$6:$B$257,"&lt;="&amp;$B275)</f>
        <v>1.39</v>
      </c>
      <c r="GK275" s="8">
        <f>SUMIFS('Aceite de Oliva'!GK$6:GK$257,'Aceite de Oliva'!$A$6:$A$257,"&gt;="&amp;$A275,'Aceite de Oliva'!$B$6:$B$257,"&lt;="&amp;$B275)</f>
        <v>0.72</v>
      </c>
      <c r="GL275" s="8">
        <f>SUMIFS('Aceite de Oliva'!GL$6:GL$257,'Aceite de Oliva'!$A$6:$A$257,"&gt;="&amp;$A275,'Aceite de Oliva'!$B$6:$B$257,"&lt;="&amp;$B275)</f>
        <v>1.1399999999999999</v>
      </c>
      <c r="GM275" s="8">
        <f>SUMIFS('Aceite de Oliva'!GM$6:GM$257,'Aceite de Oliva'!$A$6:$A$257,"&gt;="&amp;$A275,'Aceite de Oliva'!$B$6:$B$257,"&lt;="&amp;$B275)</f>
        <v>0.58000000000000007</v>
      </c>
      <c r="GN275" s="8">
        <f>SUMIFS('Aceite de Oliva'!GN$6:GN$257,'Aceite de Oliva'!$A$6:$A$257,"&gt;="&amp;$A275,'Aceite de Oliva'!$B$6:$B$257,"&lt;="&amp;$B275)</f>
        <v>0</v>
      </c>
      <c r="GR275" s="8">
        <f>SUMIFS('Aceite de Oliva'!GR$6:GR$257,'Aceite de Oliva'!$A$6:$A$257,"&gt;="&amp;$A275,'Aceite de Oliva'!$B$6:$B$257,"&lt;="&amp;$B275)</f>
        <v>1.1599999999999999</v>
      </c>
      <c r="GS275" s="8">
        <f>SUMIFS('Aceite de Oliva'!GS$6:GS$257,'Aceite de Oliva'!$A$6:$A$257,"&gt;="&amp;$A275,'Aceite de Oliva'!$B$6:$B$257,"&lt;="&amp;$B275)</f>
        <v>2.6199999999999997</v>
      </c>
      <c r="GT275" s="8">
        <f>SUMIFS('Aceite de Oliva'!GT$6:GT$257,'Aceite de Oliva'!$A$6:$A$257,"&gt;="&amp;$A275,'Aceite de Oliva'!$B$6:$B$257,"&lt;="&amp;$B275)</f>
        <v>1.03</v>
      </c>
      <c r="GU275" s="8">
        <f>SUMIFS('Aceite de Oliva'!GU$6:GU$257,'Aceite de Oliva'!$A$6:$A$257,"&gt;="&amp;$A275,'Aceite de Oliva'!$B$6:$B$257,"&lt;="&amp;$B275)</f>
        <v>0.28999999999999998</v>
      </c>
      <c r="GY275" s="8">
        <f>SUMIFS('Aceite de Oliva'!GY$6:GY$257,'Aceite de Oliva'!$A$6:$A$257,"&gt;="&amp;$A275,'Aceite de Oliva'!$B$6:$B$257,"&lt;="&amp;$B275)</f>
        <v>1.4</v>
      </c>
      <c r="GZ275" s="8">
        <f>SUMIFS('Aceite de Oliva'!GZ$6:GZ$257,'Aceite de Oliva'!$A$6:$A$257,"&gt;="&amp;$A275,'Aceite de Oliva'!$B$6:$B$257,"&lt;="&amp;$B275)</f>
        <v>1.31</v>
      </c>
      <c r="HA275" s="8">
        <f>SUMIFS('Aceite de Oliva'!HA$6:HA$257,'Aceite de Oliva'!$A$6:$A$257,"&gt;="&amp;$A275,'Aceite de Oliva'!$B$6:$B$257,"&lt;="&amp;$B275)</f>
        <v>1.81</v>
      </c>
      <c r="HB275" s="8">
        <f>SUMIFS('Aceite de Oliva'!HB$6:HB$257,'Aceite de Oliva'!$A$6:$A$257,"&gt;="&amp;$A275,'Aceite de Oliva'!$B$6:$B$257,"&lt;="&amp;$B275)</f>
        <v>0.12</v>
      </c>
      <c r="HF275" s="8">
        <f>SUMIFS('Aceite de Oliva'!HF$6:HF$257,'Aceite de Oliva'!$A$6:$A$257,"&gt;="&amp;$A275,'Aceite de Oliva'!$B$6:$B$257,"&lt;="&amp;$B275)</f>
        <v>0.38</v>
      </c>
      <c r="HG275" s="8">
        <f>SUMIFS('Aceite de Oliva'!HG$6:HG$257,'Aceite de Oliva'!$A$6:$A$257,"&gt;="&amp;$A275,'Aceite de Oliva'!$B$6:$B$257,"&lt;="&amp;$B275)</f>
        <v>1.06</v>
      </c>
      <c r="HH275" s="8">
        <f>SUMIFS('Aceite de Oliva'!HH$6:HH$257,'Aceite de Oliva'!$A$6:$A$257,"&gt;="&amp;$A275,'Aceite de Oliva'!$B$6:$B$257,"&lt;="&amp;$B275)</f>
        <v>0.28000000000000003</v>
      </c>
      <c r="HI275" s="8">
        <f>SUMIFS('Aceite de Oliva'!HI$6:HI$257,'Aceite de Oliva'!$A$6:$A$257,"&gt;="&amp;$A275,'Aceite de Oliva'!$B$6:$B$257,"&lt;="&amp;$B275)</f>
        <v>0</v>
      </c>
      <c r="HM275" s="8">
        <f>SUMIFS('Aceite de Oliva'!HM$6:HM$257,'Aceite de Oliva'!$A$6:$A$257,"&gt;="&amp;$A275,'Aceite de Oliva'!$B$6:$B$257,"&lt;="&amp;$B275)</f>
        <v>1.42</v>
      </c>
      <c r="HN275" s="8">
        <f>SUMIFS('Aceite de Oliva'!HN$6:HN$257,'Aceite de Oliva'!$A$6:$A$257,"&gt;="&amp;$A275,'Aceite de Oliva'!$B$6:$B$257,"&lt;="&amp;$B275)</f>
        <v>3.7199999999999998</v>
      </c>
      <c r="HO275" s="8">
        <f>SUMIFS('Aceite de Oliva'!HO$6:HO$257,'Aceite de Oliva'!$A$6:$A$257,"&gt;="&amp;$A275,'Aceite de Oliva'!$B$6:$B$257,"&lt;="&amp;$B275)</f>
        <v>1.04</v>
      </c>
      <c r="HP275" s="8">
        <f>SUMIFS('Aceite de Oliva'!HP$6:HP$257,'Aceite de Oliva'!$A$6:$A$257,"&gt;="&amp;$A275,'Aceite de Oliva'!$B$6:$B$257,"&lt;="&amp;$B275)</f>
        <v>0.26</v>
      </c>
      <c r="HT275" s="8">
        <f>SUMIFS('Aceite de Oliva'!HT$6:HT$257,'Aceite de Oliva'!$A$6:$A$257,"&gt;="&amp;$A275,'Aceite de Oliva'!$B$6:$B$257,"&lt;="&amp;$B275)</f>
        <v>0.91999999999999993</v>
      </c>
      <c r="HU275" s="8">
        <f>SUMIFS('Aceite de Oliva'!HU$6:HU$257,'Aceite de Oliva'!$A$6:$A$257,"&gt;="&amp;$A275,'Aceite de Oliva'!$B$6:$B$257,"&lt;="&amp;$B275)</f>
        <v>1.42</v>
      </c>
      <c r="HV275" s="8">
        <f>SUMIFS('Aceite de Oliva'!HV$6:HV$257,'Aceite de Oliva'!$A$6:$A$257,"&gt;="&amp;$A275,'Aceite de Oliva'!$B$6:$B$257,"&lt;="&amp;$B275)</f>
        <v>0.91</v>
      </c>
      <c r="HW275" s="8">
        <f>SUMIFS('Aceite de Oliva'!HW$6:HW$257,'Aceite de Oliva'!$A$6:$A$257,"&gt;="&amp;$A275,'Aceite de Oliva'!$B$6:$B$257,"&lt;="&amp;$B275)</f>
        <v>0.2</v>
      </c>
      <c r="IA275" s="8">
        <f>SUMIFS('Aceite de Oliva'!IA$6:IA$257,'Aceite de Oliva'!$A$6:$A$257,"&gt;="&amp;$A275,'Aceite de Oliva'!$B$6:$B$257,"&lt;="&amp;$B275)</f>
        <v>1.35</v>
      </c>
      <c r="IB275" s="8">
        <f>SUMIFS('Aceite de Oliva'!IB$6:IB$257,'Aceite de Oliva'!$A$6:$A$257,"&gt;="&amp;$A275,'Aceite de Oliva'!$B$6:$B$257,"&lt;="&amp;$B275)</f>
        <v>1.7800000000000002</v>
      </c>
      <c r="IC275" s="8">
        <f>SUMIFS('Aceite de Oliva'!IC$6:IC$257,'Aceite de Oliva'!$A$6:$A$257,"&gt;="&amp;$A275,'Aceite de Oliva'!$B$6:$B$257,"&lt;="&amp;$B275)</f>
        <v>1.5899999999999999</v>
      </c>
      <c r="ID275" s="8">
        <f>SUMIFS('Aceite de Oliva'!ID$6:ID$257,'Aceite de Oliva'!$A$6:$A$257,"&gt;="&amp;$A275,'Aceite de Oliva'!$B$6:$B$257,"&lt;="&amp;$B275)</f>
        <v>0.09</v>
      </c>
      <c r="IH275" s="8">
        <f>SUMIFS('Aceite de Oliva'!IH$6:IH$257,'Aceite de Oliva'!$A$6:$A$257,"&gt;="&amp;$A275,'Aceite de Oliva'!$B$6:$B$257,"&lt;="&amp;$B275)</f>
        <v>1.9</v>
      </c>
      <c r="II275" s="8">
        <f>SUMIFS('Aceite de Oliva'!II$6:II$257,'Aceite de Oliva'!$A$6:$A$257,"&gt;="&amp;$A275,'Aceite de Oliva'!$B$6:$B$257,"&lt;="&amp;$B275)</f>
        <v>0.15</v>
      </c>
      <c r="IJ275" s="8">
        <f>SUMIFS('Aceite de Oliva'!IJ$6:IJ$257,'Aceite de Oliva'!$A$6:$A$257,"&gt;="&amp;$A275,'Aceite de Oliva'!$B$6:$B$257,"&lt;="&amp;$B275)</f>
        <v>1.19</v>
      </c>
      <c r="IK275" s="8">
        <f>SUMIFS('Aceite de Oliva'!IK$6:IK$257,'Aceite de Oliva'!$A$6:$A$257,"&gt;="&amp;$A275,'Aceite de Oliva'!$B$6:$B$257,"&lt;="&amp;$B275)</f>
        <v>5.82</v>
      </c>
      <c r="IO275" s="8">
        <f>SUMIFS('Aceite de Oliva'!IO$6:IO$257,'Aceite de Oliva'!$A$6:$A$257,"&gt;="&amp;$A275,'Aceite de Oliva'!$B$6:$B$257,"&lt;="&amp;$B275)</f>
        <v>0.72</v>
      </c>
      <c r="IP275" s="8">
        <f>SUMIFS('Aceite de Oliva'!IP$6:IP$257,'Aceite de Oliva'!$A$6:$A$257,"&gt;="&amp;$A275,'Aceite de Oliva'!$B$6:$B$257,"&lt;="&amp;$B275)</f>
        <v>0.18</v>
      </c>
      <c r="IQ275" s="8">
        <f>SUMIFS('Aceite de Oliva'!IQ$6:IQ$257,'Aceite de Oliva'!$A$6:$A$257,"&gt;="&amp;$A275,'Aceite de Oliva'!$B$6:$B$257,"&lt;="&amp;$B275)</f>
        <v>0.39</v>
      </c>
      <c r="IR275" s="8">
        <f>SUMIFS('Aceite de Oliva'!IR$6:IR$257,'Aceite de Oliva'!$A$6:$A$257,"&gt;="&amp;$A275,'Aceite de Oliva'!$B$6:$B$257,"&lt;="&amp;$B275)</f>
        <v>2.16</v>
      </c>
      <c r="IV275" s="8">
        <f>SUMIFS('Aceite de Oliva'!IV$6:IV$257,'Aceite de Oliva'!$A$6:$A$257,"&gt;="&amp;$A275,'Aceite de Oliva'!$B$6:$B$257,"&lt;="&amp;$B275)</f>
        <v>0.74</v>
      </c>
      <c r="IW275" s="8">
        <f>SUMIFS('Aceite de Oliva'!IW$6:IW$257,'Aceite de Oliva'!$A$6:$A$257,"&gt;="&amp;$A275,'Aceite de Oliva'!$B$6:$B$257,"&lt;="&amp;$B275)</f>
        <v>0</v>
      </c>
      <c r="IX275" s="8">
        <f>SUMIFS('Aceite de Oliva'!IX$6:IX$257,'Aceite de Oliva'!$A$6:$A$257,"&gt;="&amp;$A275,'Aceite de Oliva'!$B$6:$B$257,"&lt;="&amp;$B275)</f>
        <v>1.08</v>
      </c>
      <c r="IY275" s="8">
        <f>SUMIFS('Aceite de Oliva'!IY$6:IY$257,'Aceite de Oliva'!$A$6:$A$257,"&gt;="&amp;$A275,'Aceite de Oliva'!$B$6:$B$257,"&lt;="&amp;$B275)</f>
        <v>0.14000000000000001</v>
      </c>
      <c r="JC275" s="8">
        <f>SUMIFS('Aceite de Oliva'!JC$6:JC$257,'Aceite de Oliva'!$A$6:$A$257,"&gt;="&amp;$A275,'Aceite de Oliva'!$B$6:$B$257,"&lt;="&amp;$B275)</f>
        <v>0.5</v>
      </c>
      <c r="JD275" s="8">
        <f>SUMIFS('Aceite de Oliva'!JD$6:JD$257,'Aceite de Oliva'!$A$6:$A$257,"&gt;="&amp;$A275,'Aceite de Oliva'!$B$6:$B$257,"&lt;="&amp;$B275)</f>
        <v>0</v>
      </c>
      <c r="JE275" s="8">
        <f>SUMIFS('Aceite de Oliva'!JE$6:JE$257,'Aceite de Oliva'!$A$6:$A$257,"&gt;="&amp;$A275,'Aceite de Oliva'!$B$6:$B$257,"&lt;="&amp;$B275)</f>
        <v>0.74</v>
      </c>
      <c r="JF275" s="8">
        <f>SUMIFS('Aceite de Oliva'!JF$6:JF$257,'Aceite de Oliva'!$A$6:$A$257,"&gt;="&amp;$A275,'Aceite de Oliva'!$B$6:$B$257,"&lt;="&amp;$B275)</f>
        <v>0.36</v>
      </c>
      <c r="JJ275" s="8">
        <f>SUMIFS('Aceite de Oliva'!JJ$6:JJ$257,'Aceite de Oliva'!$A$6:$A$257,"&gt;="&amp;$A275,'Aceite de Oliva'!$B$6:$B$257,"&lt;="&amp;$B275)</f>
        <v>0.99</v>
      </c>
      <c r="JK275" s="8">
        <f>SUMIFS('Aceite de Oliva'!JK$6:JK$257,'Aceite de Oliva'!$A$6:$A$257,"&gt;="&amp;$A275,'Aceite de Oliva'!$B$6:$B$257,"&lt;="&amp;$B275)</f>
        <v>2.34</v>
      </c>
      <c r="JL275" s="8">
        <f>SUMIFS('Aceite de Oliva'!JL$6:JL$257,'Aceite de Oliva'!$A$6:$A$257,"&gt;="&amp;$A275,'Aceite de Oliva'!$B$6:$B$257,"&lt;="&amp;$B275)</f>
        <v>0.64</v>
      </c>
      <c r="JM275" s="8">
        <f>SUMIFS('Aceite de Oliva'!JM$6:JM$257,'Aceite de Oliva'!$A$6:$A$257,"&gt;="&amp;$A275,'Aceite de Oliva'!$B$6:$B$257,"&lt;="&amp;$B275)</f>
        <v>0.72</v>
      </c>
      <c r="JQ275" s="8">
        <f>SUMIFS('Aceite de Oliva'!JQ$6:JQ$257,'Aceite de Oliva'!$A$6:$A$257,"&gt;="&amp;$A275,'Aceite de Oliva'!$B$6:$B$257,"&lt;="&amp;$B275)</f>
        <v>1</v>
      </c>
      <c r="JR275" s="8">
        <f>SUMIFS('Aceite de Oliva'!JR$6:JR$257,'Aceite de Oliva'!$A$6:$A$257,"&gt;="&amp;$A275,'Aceite de Oliva'!$B$6:$B$257,"&lt;="&amp;$B275)</f>
        <v>0.99</v>
      </c>
      <c r="JS275" s="8">
        <f>SUMIFS('Aceite de Oliva'!JS$6:JS$257,'Aceite de Oliva'!$A$6:$A$257,"&gt;="&amp;$A275,'Aceite de Oliva'!$B$6:$B$257,"&lt;="&amp;$B275)</f>
        <v>1.3299999999999998</v>
      </c>
      <c r="JT275" s="8">
        <f>SUMIFS('Aceite de Oliva'!JT$6:JT$257,'Aceite de Oliva'!$A$6:$A$257,"&gt;="&amp;$A275,'Aceite de Oliva'!$B$6:$B$257,"&lt;="&amp;$B275)</f>
        <v>0</v>
      </c>
    </row>
    <row r="276" spans="1:280" x14ac:dyDescent="0.3">
      <c r="A276" s="14">
        <f>'TAM Aceite de Oliva'!B24</f>
        <v>3.3000000000000012</v>
      </c>
      <c r="B276" s="14">
        <f>'TAM Aceite de Oliva'!C24</f>
        <v>3.4000000000000012</v>
      </c>
      <c r="C276" s="14"/>
      <c r="D276" s="8">
        <f>SUMIFS('Aceite de Oliva'!D$6:D$257,'Aceite de Oliva'!$A$6:$A$257,"&gt;="&amp;$A276,'Aceite de Oliva'!$B$6:$B$257,"&lt;="&amp;$B276)</f>
        <v>2.66</v>
      </c>
      <c r="E276" s="8">
        <f>SUMIFS('Aceite de Oliva'!E$6:E$257,'Aceite de Oliva'!$A$6:$A$257,"&gt;="&amp;$A276,'Aceite de Oliva'!$B$6:$B$257,"&lt;="&amp;$B276)</f>
        <v>2.34</v>
      </c>
      <c r="F276" s="8">
        <f>SUMIFS('Aceite de Oliva'!F$6:F$257,'Aceite de Oliva'!$A$6:$A$257,"&gt;="&amp;$A276,'Aceite de Oliva'!$B$6:$B$257,"&lt;="&amp;$B276)</f>
        <v>3.3000000000000003</v>
      </c>
      <c r="G276" s="8">
        <f>SUMIFS('Aceite de Oliva'!G$6:G$257,'Aceite de Oliva'!$A$6:$A$257,"&gt;="&amp;$A276,'Aceite de Oliva'!$B$6:$B$257,"&lt;="&amp;$B276)</f>
        <v>0.42</v>
      </c>
      <c r="H276" s="14"/>
      <c r="I276" s="14"/>
      <c r="J276" s="14"/>
      <c r="K276" s="8">
        <f>SUMIFS('Aceite de Oliva'!K$6:K$257,'Aceite de Oliva'!$A$6:$A$257,"&gt;="&amp;$A276,'Aceite de Oliva'!$B$6:$B$257,"&lt;="&amp;$B276)</f>
        <v>1.85</v>
      </c>
      <c r="L276" s="8">
        <f>SUMIFS('Aceite de Oliva'!L$6:L$257,'Aceite de Oliva'!$A$6:$A$257,"&gt;="&amp;$A276,'Aceite de Oliva'!$B$6:$B$257,"&lt;="&amp;$B276)</f>
        <v>3</v>
      </c>
      <c r="M276" s="8">
        <f>SUMIFS('Aceite de Oliva'!M$6:M$257,'Aceite de Oliva'!$A$6:$A$257,"&gt;="&amp;$A276,'Aceite de Oliva'!$B$6:$B$257,"&lt;="&amp;$B276)</f>
        <v>1.81</v>
      </c>
      <c r="N276" s="8">
        <f>SUMIFS('Aceite de Oliva'!N$6:N$257,'Aceite de Oliva'!$A$6:$A$257,"&gt;="&amp;$A276,'Aceite de Oliva'!$B$6:$B$257,"&lt;="&amp;$B276)</f>
        <v>0.88</v>
      </c>
      <c r="O276" s="14"/>
      <c r="P276" s="14"/>
      <c r="Q276" s="14"/>
      <c r="R276" s="8">
        <f>SUMIFS('Aceite de Oliva'!R$6:R$257,'Aceite de Oliva'!$A$6:$A$257,"&gt;="&amp;$A276,'Aceite de Oliva'!$B$6:$B$257,"&lt;="&amp;$B276)</f>
        <v>1.32</v>
      </c>
      <c r="S276" s="8">
        <f>SUMIFS('Aceite de Oliva'!S$6:S$257,'Aceite de Oliva'!$A$6:$A$257,"&gt;="&amp;$A276,'Aceite de Oliva'!$B$6:$B$257,"&lt;="&amp;$B276)</f>
        <v>0.91</v>
      </c>
      <c r="T276" s="8">
        <f>SUMIFS('Aceite de Oliva'!T$6:T$257,'Aceite de Oliva'!$A$6:$A$257,"&gt;="&amp;$A276,'Aceite de Oliva'!$B$6:$B$257,"&lt;="&amp;$B276)</f>
        <v>1.95</v>
      </c>
      <c r="U276" s="8">
        <f>SUMIFS('Aceite de Oliva'!U$6:U$257,'Aceite de Oliva'!$A$6:$A$257,"&gt;="&amp;$A276,'Aceite de Oliva'!$B$6:$B$257,"&lt;="&amp;$B276)</f>
        <v>0.05</v>
      </c>
      <c r="V276" s="14"/>
      <c r="W276" s="14"/>
      <c r="X276" s="14"/>
      <c r="Y276" s="8">
        <f>SUMIFS('Aceite de Oliva'!Y$6:Y$257,'Aceite de Oliva'!$A$6:$A$257,"&gt;="&amp;$A276,'Aceite de Oliva'!$B$6:$B$257,"&lt;="&amp;$B276)</f>
        <v>2.02</v>
      </c>
      <c r="Z276" s="8">
        <f>SUMIFS('Aceite de Oliva'!Z$6:Z$257,'Aceite de Oliva'!$A$6:$A$257,"&gt;="&amp;$A276,'Aceite de Oliva'!$B$6:$B$257,"&lt;="&amp;$B276)</f>
        <v>0.73</v>
      </c>
      <c r="AA276" s="8">
        <f>SUMIFS('Aceite de Oliva'!AA$6:AA$257,'Aceite de Oliva'!$A$6:$A$257,"&gt;="&amp;$A276,'Aceite de Oliva'!$B$6:$B$257,"&lt;="&amp;$B276)</f>
        <v>2.5499999999999998</v>
      </c>
      <c r="AB276" s="8">
        <f>SUMIFS('Aceite de Oliva'!AB$6:AB$257,'Aceite de Oliva'!$A$6:$A$257,"&gt;="&amp;$A276,'Aceite de Oliva'!$B$6:$B$257,"&lt;="&amp;$B276)</f>
        <v>1.05</v>
      </c>
      <c r="AC276" s="14"/>
      <c r="AD276" s="14"/>
      <c r="AE276" s="14"/>
      <c r="AF276" s="8">
        <f>SUMIFS('Aceite de Oliva'!AF$6:AF$257,'Aceite de Oliva'!$A$6:$A$257,"&gt;="&amp;$A276,'Aceite de Oliva'!$B$6:$B$257,"&lt;="&amp;$B276)</f>
        <v>1.42</v>
      </c>
      <c r="AG276" s="8">
        <f>SUMIFS('Aceite de Oliva'!AG$6:AG$257,'Aceite de Oliva'!$A$6:$A$257,"&gt;="&amp;$A276,'Aceite de Oliva'!$B$6:$B$257,"&lt;="&amp;$B276)</f>
        <v>2.23</v>
      </c>
      <c r="AH276" s="8">
        <f>SUMIFS('Aceite de Oliva'!AH$6:AH$257,'Aceite de Oliva'!$A$6:$A$257,"&gt;="&amp;$A276,'Aceite de Oliva'!$B$6:$B$257,"&lt;="&amp;$B276)</f>
        <v>1.57</v>
      </c>
      <c r="AI276" s="8">
        <f>SUMIFS('Aceite de Oliva'!AI$6:AI$257,'Aceite de Oliva'!$A$6:$A$257,"&gt;="&amp;$A276,'Aceite de Oliva'!$B$6:$B$257,"&lt;="&amp;$B276)</f>
        <v>0.79</v>
      </c>
      <c r="AJ276" s="14"/>
      <c r="AK276" s="14"/>
      <c r="AL276" s="14"/>
      <c r="AM276" s="8">
        <f>SUMIFS('Aceite de Oliva'!AM$6:AM$257,'Aceite de Oliva'!$A$6:$A$257,"&gt;="&amp;$A276,'Aceite de Oliva'!$B$6:$B$257,"&lt;="&amp;$B276)</f>
        <v>1.76</v>
      </c>
      <c r="AN276" s="8">
        <f>SUMIFS('Aceite de Oliva'!AN$6:AN$257,'Aceite de Oliva'!$A$6:$A$257,"&gt;="&amp;$A276,'Aceite de Oliva'!$B$6:$B$257,"&lt;="&amp;$B276)</f>
        <v>3.4499999999999997</v>
      </c>
      <c r="AO276" s="8">
        <f>SUMIFS('Aceite de Oliva'!AO$6:AO$257,'Aceite de Oliva'!$A$6:$A$257,"&gt;="&amp;$A276,'Aceite de Oliva'!$B$6:$B$257,"&lt;="&amp;$B276)</f>
        <v>1</v>
      </c>
      <c r="AP276" s="8">
        <f>SUMIFS('Aceite de Oliva'!AP$6:AP$257,'Aceite de Oliva'!$A$6:$A$257,"&gt;="&amp;$A276,'Aceite de Oliva'!$B$6:$B$257,"&lt;="&amp;$B276)</f>
        <v>1.9</v>
      </c>
      <c r="AQ276" s="14"/>
      <c r="AR276" s="14"/>
      <c r="AT276" s="8">
        <f>SUMIFS('Aceite de Oliva'!AT$6:AT$257,'Aceite de Oliva'!$A$6:$A$257,"&gt;="&amp;$A276,'Aceite de Oliva'!$B$6:$B$257,"&lt;="&amp;$B276)</f>
        <v>1.74</v>
      </c>
      <c r="AU276" s="8">
        <f>SUMIFS('Aceite de Oliva'!AU$6:AU$257,'Aceite de Oliva'!$A$6:$A$257,"&gt;="&amp;$A276,'Aceite de Oliva'!$B$6:$B$257,"&lt;="&amp;$B276)</f>
        <v>1.45</v>
      </c>
      <c r="AV276" s="8">
        <f>SUMIFS('Aceite de Oliva'!AV$6:AV$257,'Aceite de Oliva'!$A$6:$A$257,"&gt;="&amp;$A276,'Aceite de Oliva'!$B$6:$B$257,"&lt;="&amp;$B276)</f>
        <v>2.73</v>
      </c>
      <c r="AW276" s="8">
        <f>SUMIFS('Aceite de Oliva'!AW$6:AW$257,'Aceite de Oliva'!$A$6:$A$257,"&gt;="&amp;$A276,'Aceite de Oliva'!$B$6:$B$257,"&lt;="&amp;$B276)</f>
        <v>0</v>
      </c>
      <c r="BA276" s="8">
        <f>SUMIFS('Aceite de Oliva'!BA$6:BA$257,'Aceite de Oliva'!$A$6:$A$257,"&gt;="&amp;A276,'Aceite de Oliva'!$B$6:$B$257,"&lt;="&amp;B276)</f>
        <v>1.88</v>
      </c>
      <c r="BB276" s="8">
        <f>SUMIFS('Aceite de Oliva'!BB$6:BB$257,'Aceite de Oliva'!$A$6:$A$257,"&gt;="&amp;$A276,'Aceite de Oliva'!$B$6:$B$257,"&lt;="&amp;$B276)</f>
        <v>3.0100000000000002</v>
      </c>
      <c r="BC276" s="8">
        <f>SUMIFS('Aceite de Oliva'!BC$6:BC$257,'Aceite de Oliva'!$A$6:$A$257,"&gt;="&amp;$A276,'Aceite de Oliva'!$B$6:$B$257,"&lt;="&amp;$B276)</f>
        <v>2.2200000000000002</v>
      </c>
      <c r="BD276" s="8">
        <f>SUMIFS('Aceite de Oliva'!BD$6:BD$257,'Aceite de Oliva'!$A$6:$A$257,"&gt;="&amp;$A276,'Aceite de Oliva'!$B$6:$B$257,"&lt;="&amp;$B276)</f>
        <v>0</v>
      </c>
      <c r="BE276" s="5"/>
      <c r="BH276" s="8">
        <f>SUMIFS('Aceite de Oliva'!BH$6:BH$257,'Aceite de Oliva'!$A$6:$A$257,"&gt;="&amp;$A276,'Aceite de Oliva'!$B$6:$B$257,"&lt;="&amp;$B276)</f>
        <v>1.88</v>
      </c>
      <c r="BI276" s="8">
        <f>SUMIFS('Aceite de Oliva'!BI$6:BI$257,'Aceite de Oliva'!$A$6:$A$257,"&gt;="&amp;$A276,'Aceite de Oliva'!$B$6:$B$257,"&lt;="&amp;$B276)</f>
        <v>2.77</v>
      </c>
      <c r="BJ276" s="8">
        <f>SUMIFS('Aceite de Oliva'!BJ$6:BJ$257,'Aceite de Oliva'!$A$6:$A$257,"&gt;="&amp;$A276,'Aceite de Oliva'!$B$6:$B$257,"&lt;="&amp;$B276)</f>
        <v>0.94</v>
      </c>
      <c r="BK276" s="8">
        <f>SUMIFS('Aceite de Oliva'!BK$6:BK$257,'Aceite de Oliva'!$A$6:$A$257,"&gt;="&amp;$A276,'Aceite de Oliva'!$B$6:$B$257,"&lt;="&amp;$B276)</f>
        <v>3.35</v>
      </c>
      <c r="BO276" s="8">
        <f>SUMIFS('Aceite de Oliva'!BO$6:BO$257,'Aceite de Oliva'!$A$6:$A$257,"&gt;="&amp;$A276,'Aceite de Oliva'!$B$6:$B$257,"&lt;="&amp;$B276)</f>
        <v>2.21</v>
      </c>
      <c r="BP276" s="8">
        <f>SUMIFS('Aceite de Oliva'!BP$6:BP$257,'Aceite de Oliva'!$A$6:$A$257,"&gt;="&amp;$A276,'Aceite de Oliva'!$B$6:$B$257,"&lt;="&amp;$B276)</f>
        <v>0.89</v>
      </c>
      <c r="BQ276" s="8">
        <f>SUMIFS('Aceite de Oliva'!BQ$6:BQ$257,'Aceite de Oliva'!$A$6:$A$257,"&gt;="&amp;$A276,'Aceite de Oliva'!$B$6:$B$257,"&lt;="&amp;$B276)</f>
        <v>2.13</v>
      </c>
      <c r="BR276" s="8">
        <f>SUMIFS('Aceite de Oliva'!BR$6:BR$257,'Aceite de Oliva'!$A$6:$A$257,"&gt;="&amp;$A276,'Aceite de Oliva'!$B$6:$B$257,"&lt;="&amp;$B276)</f>
        <v>3.12</v>
      </c>
      <c r="BV276" s="8">
        <f>SUMIFS('Aceite de Oliva'!BV$6:BV$257,'Aceite de Oliva'!$A$6:$A$257,"&gt;="&amp;$A276,'Aceite de Oliva'!$B$6:$B$257,"&lt;="&amp;$B276)</f>
        <v>2.09</v>
      </c>
      <c r="BW276" s="8">
        <f>SUMIFS('Aceite de Oliva'!BW$6:BW$257,'Aceite de Oliva'!$A$6:$A$257,"&gt;="&amp;$A276,'Aceite de Oliva'!$B$6:$B$257,"&lt;="&amp;$B276)</f>
        <v>5.26</v>
      </c>
      <c r="BX276" s="8">
        <f>SUMIFS('Aceite de Oliva'!BX$6:BX$257,'Aceite de Oliva'!$A$6:$A$257,"&gt;="&amp;$A276,'Aceite de Oliva'!$B$6:$B$257,"&lt;="&amp;$B276)</f>
        <v>1.05</v>
      </c>
      <c r="BY276" s="8">
        <f>SUMIFS('Aceite de Oliva'!BY$6:BY$257,'Aceite de Oliva'!$A$6:$A$257,"&gt;="&amp;$A276,'Aceite de Oliva'!$B$6:$B$257,"&lt;="&amp;$B276)</f>
        <v>1.76</v>
      </c>
      <c r="CC276" s="8">
        <f>SUMIFS('Aceite de Oliva'!CC$6:CC$257,'Aceite de Oliva'!$A$6:$A$257,"&gt;="&amp;$A276,'Aceite de Oliva'!$B$6:$B$257,"&lt;="&amp;$B276)</f>
        <v>7.5600000000000005</v>
      </c>
      <c r="CD276" s="8">
        <f>SUMIFS('Aceite de Oliva'!CD$6:CD$257,'Aceite de Oliva'!$A$6:$A$257,"&gt;="&amp;$A276,'Aceite de Oliva'!$B$6:$B$257,"&lt;="&amp;$B276)</f>
        <v>18.549999999999997</v>
      </c>
      <c r="CE276" s="8">
        <f>SUMIFS('Aceite de Oliva'!CE$6:CE$257,'Aceite de Oliva'!$A$6:$A$257,"&gt;="&amp;$A276,'Aceite de Oliva'!$B$6:$B$257,"&lt;="&amp;$B276)</f>
        <v>4.96</v>
      </c>
      <c r="CF276" s="8">
        <f>SUMIFS('Aceite de Oliva'!CF$6:CF$257,'Aceite de Oliva'!$A$6:$A$257,"&gt;="&amp;$A276,'Aceite de Oliva'!$B$6:$B$257,"&lt;="&amp;$B276)</f>
        <v>3.77</v>
      </c>
      <c r="CJ276" s="8">
        <f>SUMIFS('Aceite de Oliva'!CJ$6:CJ$257,'Aceite de Oliva'!$A$6:$A$257,"&gt;="&amp;$A276,'Aceite de Oliva'!$B$6:$B$257,"&lt;="&amp;$B276)</f>
        <v>5.48</v>
      </c>
      <c r="CK276" s="8">
        <f>SUMIFS('Aceite de Oliva'!CK$6:CK$257,'Aceite de Oliva'!$A$6:$A$257,"&gt;="&amp;$A276,'Aceite de Oliva'!$B$6:$B$257,"&lt;="&amp;$B276)</f>
        <v>7.07</v>
      </c>
      <c r="CL276" s="8">
        <f>SUMIFS('Aceite de Oliva'!CL$6:CL$257,'Aceite de Oliva'!$A$6:$A$257,"&gt;="&amp;$A276,'Aceite de Oliva'!$B$6:$B$257,"&lt;="&amp;$B276)</f>
        <v>6.6</v>
      </c>
      <c r="CM276" s="8">
        <f>SUMIFS('Aceite de Oliva'!CM$6:CM$257,'Aceite de Oliva'!$A$6:$A$257,"&gt;="&amp;$A276,'Aceite de Oliva'!$B$6:$B$257,"&lt;="&amp;$B276)</f>
        <v>2.4300000000000002</v>
      </c>
      <c r="CQ276" s="8">
        <f>SUMIFS('Aceite de Oliva'!CQ$6:CQ$257,'Aceite de Oliva'!$A$6:$A$257,"&gt;="&amp;$A276,'Aceite de Oliva'!$B$6:$B$257,"&lt;="&amp;$B276)</f>
        <v>5.26</v>
      </c>
      <c r="CR276" s="8">
        <f>SUMIFS('Aceite de Oliva'!CR$6:CR$257,'Aceite de Oliva'!$A$6:$A$257,"&gt;="&amp;$A276,'Aceite de Oliva'!$B$6:$B$257,"&lt;="&amp;$B276)</f>
        <v>2.1100000000000003</v>
      </c>
      <c r="CS276" s="8">
        <f>SUMIFS('Aceite de Oliva'!CS$6:CS$257,'Aceite de Oliva'!$A$6:$A$257,"&gt;="&amp;$A276,'Aceite de Oliva'!$B$6:$B$257,"&lt;="&amp;$B276)</f>
        <v>5.01</v>
      </c>
      <c r="CT276" s="8">
        <f>SUMIFS('Aceite de Oliva'!CT$6:CT$257,'Aceite de Oliva'!$A$6:$A$257,"&gt;="&amp;$A276,'Aceite de Oliva'!$B$6:$B$257,"&lt;="&amp;$B276)</f>
        <v>9.48</v>
      </c>
      <c r="CX276" s="8">
        <f>SUMIFS('Aceite de Oliva'!CX$6:CX$257,'Aceite de Oliva'!$A$6:$A$257,"&gt;="&amp;$A276,'Aceite de Oliva'!$B$6:$B$257,"&lt;="&amp;$B276)</f>
        <v>2.75</v>
      </c>
      <c r="CY276" s="8">
        <f>SUMIFS('Aceite de Oliva'!CY$6:CY$257,'Aceite de Oliva'!$A$6:$A$257,"&gt;="&amp;$A276,'Aceite de Oliva'!$B$6:$B$257,"&lt;="&amp;$B276)</f>
        <v>2.54</v>
      </c>
      <c r="CZ276" s="8">
        <f>SUMIFS('Aceite de Oliva'!CZ$6:CZ$257,'Aceite de Oliva'!$A$6:$A$257,"&gt;="&amp;$A276,'Aceite de Oliva'!$B$6:$B$257,"&lt;="&amp;$B276)</f>
        <v>1.79</v>
      </c>
      <c r="DA276" s="8">
        <f>SUMIFS('Aceite de Oliva'!DA$6:DA$257,'Aceite de Oliva'!$A$6:$A$257,"&gt;="&amp;$A276,'Aceite de Oliva'!$B$6:$B$257,"&lt;="&amp;$B276)</f>
        <v>4.7300000000000004</v>
      </c>
      <c r="DE276" s="8">
        <f>SUMIFS('Aceite de Oliva'!DE$6:DE$257,'Aceite de Oliva'!$A$6:$A$257,"&gt;="&amp;$A276,'Aceite de Oliva'!$B$6:$B$257,"&lt;="&amp;$B276)</f>
        <v>2.83</v>
      </c>
      <c r="DF276" s="8">
        <f>SUMIFS('Aceite de Oliva'!DF$6:DF$257,'Aceite de Oliva'!$A$6:$A$257,"&gt;="&amp;$A276,'Aceite de Oliva'!$B$6:$B$257,"&lt;="&amp;$B276)</f>
        <v>1.9900000000000002</v>
      </c>
      <c r="DG276" s="8">
        <f>SUMIFS('Aceite de Oliva'!DG$6:DG$257,'Aceite de Oliva'!$A$6:$A$257,"&gt;="&amp;$A276,'Aceite de Oliva'!$B$6:$B$257,"&lt;="&amp;$B276)</f>
        <v>3.1100000000000003</v>
      </c>
      <c r="DH276" s="8">
        <f>SUMIFS('Aceite de Oliva'!DH$6:DH$257,'Aceite de Oliva'!$A$6:$A$257,"&gt;="&amp;$A276,'Aceite de Oliva'!$B$6:$B$257,"&lt;="&amp;$B276)</f>
        <v>2.81</v>
      </c>
      <c r="DL276" s="8">
        <f>SUMIFS('Aceite de Oliva'!DL$6:DL$257,'Aceite de Oliva'!$A$6:$A$257,"&gt;="&amp;$A276,'Aceite de Oliva'!$B$6:$B$257,"&lt;="&amp;$B276)</f>
        <v>2.42</v>
      </c>
      <c r="DM276" s="8">
        <f>SUMIFS('Aceite de Oliva'!DM$6:DM$257,'Aceite de Oliva'!$A$6:$A$257,"&gt;="&amp;$A276,'Aceite de Oliva'!$B$6:$B$257,"&lt;="&amp;$B276)</f>
        <v>0.88</v>
      </c>
      <c r="DN276" s="8">
        <f>SUMIFS('Aceite de Oliva'!DN$6:DN$257,'Aceite de Oliva'!$A$6:$A$257,"&gt;="&amp;$A276,'Aceite de Oliva'!$B$6:$B$257,"&lt;="&amp;$B276)</f>
        <v>3.34</v>
      </c>
      <c r="DO276" s="8">
        <f>SUMIFS('Aceite de Oliva'!DO$6:DO$257,'Aceite de Oliva'!$A$6:$A$257,"&gt;="&amp;$A276,'Aceite de Oliva'!$B$6:$B$257,"&lt;="&amp;$B276)</f>
        <v>0.22</v>
      </c>
      <c r="DS276" s="8">
        <f>SUMIFS('Aceite de Oliva'!DS$6:DS$257,'Aceite de Oliva'!$A$6:$A$257,"&gt;="&amp;$A276,'Aceite de Oliva'!$B$6:$B$257,"&lt;="&amp;$B276)</f>
        <v>3.25</v>
      </c>
      <c r="DT276" s="8">
        <f>SUMIFS('Aceite de Oliva'!DT$6:DT$257,'Aceite de Oliva'!$A$6:$A$257,"&gt;="&amp;$A276,'Aceite de Oliva'!$B$6:$B$257,"&lt;="&amp;$B276)</f>
        <v>1.02</v>
      </c>
      <c r="DU276" s="8">
        <f>SUMIFS('Aceite de Oliva'!DU$6:DU$257,'Aceite de Oliva'!$A$6:$A$257,"&gt;="&amp;$A276,'Aceite de Oliva'!$B$6:$B$257,"&lt;="&amp;$B276)</f>
        <v>4.6500000000000004</v>
      </c>
      <c r="DV276" s="8">
        <f>SUMIFS('Aceite de Oliva'!DV$6:DV$257,'Aceite de Oliva'!$A$6:$A$257,"&gt;="&amp;$A276,'Aceite de Oliva'!$B$6:$B$257,"&lt;="&amp;$B276)</f>
        <v>0.91</v>
      </c>
      <c r="DZ276" s="8">
        <f>SUMIFS('Aceite de Oliva'!DZ$6:DZ$257,'Aceite de Oliva'!$A$6:$A$257,"&gt;="&amp;$A276,'Aceite de Oliva'!$B$6:$B$257,"&lt;="&amp;$B276)</f>
        <v>2.38</v>
      </c>
      <c r="EA276" s="8">
        <f>SUMIFS('Aceite de Oliva'!EA$6:EA$257,'Aceite de Oliva'!$A$6:$A$257,"&gt;="&amp;$A276,'Aceite de Oliva'!$B$6:$B$257,"&lt;="&amp;$B276)</f>
        <v>3.15</v>
      </c>
      <c r="EB276" s="8">
        <f>SUMIFS('Aceite de Oliva'!EB$6:EB$257,'Aceite de Oliva'!$A$6:$A$257,"&gt;="&amp;$A276,'Aceite de Oliva'!$B$6:$B$257,"&lt;="&amp;$B276)</f>
        <v>2.7199999999999998</v>
      </c>
      <c r="EC276" s="8">
        <f>SUMIFS('Aceite de Oliva'!EC$6:EC$257,'Aceite de Oliva'!$A$6:$A$257,"&gt;="&amp;$A276,'Aceite de Oliva'!$B$6:$B$257,"&lt;="&amp;$B276)</f>
        <v>0</v>
      </c>
      <c r="EG276" s="8">
        <f>SUMIFS('Aceite de Oliva'!EG$6:EG$257,'Aceite de Oliva'!$A$6:$A$257,"&gt;="&amp;$A276,'Aceite de Oliva'!$B$6:$B$257,"&lt;="&amp;$B276)</f>
        <v>1.5</v>
      </c>
      <c r="EH276" s="8">
        <f>SUMIFS('Aceite de Oliva'!EH$6:EH$257,'Aceite de Oliva'!$A$6:$A$257,"&gt;="&amp;$A276,'Aceite de Oliva'!$B$6:$B$257,"&lt;="&amp;$B276)</f>
        <v>1.32</v>
      </c>
      <c r="EI276" s="8">
        <f>SUMIFS('Aceite de Oliva'!EI$6:EI$257,'Aceite de Oliva'!$A$6:$A$257,"&gt;="&amp;$A276,'Aceite de Oliva'!$B$6:$B$257,"&lt;="&amp;$B276)</f>
        <v>1.62</v>
      </c>
      <c r="EJ276" s="8">
        <f>SUMIFS('Aceite de Oliva'!EJ$6:EJ$257,'Aceite de Oliva'!$A$6:$A$257,"&gt;="&amp;$A276,'Aceite de Oliva'!$B$6:$B$257,"&lt;="&amp;$B276)</f>
        <v>0.23</v>
      </c>
      <c r="EN276" s="8">
        <f>SUMIFS('Aceite de Oliva'!EN$6:EN$257,'Aceite de Oliva'!$A$6:$A$257,"&gt;="&amp;$A276,'Aceite de Oliva'!$B$6:$B$257,"&lt;="&amp;$B276)</f>
        <v>0.67</v>
      </c>
      <c r="EO276" s="8">
        <f>SUMIFS('Aceite de Oliva'!EO$6:EO$257,'Aceite de Oliva'!$A$6:$A$257,"&gt;="&amp;$A276,'Aceite de Oliva'!$B$6:$B$257,"&lt;="&amp;$B276)</f>
        <v>1.38</v>
      </c>
      <c r="EP276" s="8">
        <f>SUMIFS('Aceite de Oliva'!EP$6:EP$257,'Aceite de Oliva'!$A$6:$A$257,"&gt;="&amp;$A276,'Aceite de Oliva'!$B$6:$B$257,"&lt;="&amp;$B276)</f>
        <v>0.38</v>
      </c>
      <c r="EQ276" s="8">
        <f>SUMIFS('Aceite de Oliva'!EQ$6:EQ$257,'Aceite de Oliva'!$A$6:$A$257,"&gt;="&amp;$A276,'Aceite de Oliva'!$B$6:$B$257,"&lt;="&amp;$B276)</f>
        <v>1.01</v>
      </c>
      <c r="EU276" s="8">
        <f>SUMIFS('Aceite de Oliva'!EU$6:EU$257,'Aceite de Oliva'!$A$6:$A$257,"&gt;="&amp;$A276,'Aceite de Oliva'!$B$6:$B$257,"&lt;="&amp;$B276)</f>
        <v>1.72</v>
      </c>
      <c r="EV276" s="8">
        <f>SUMIFS('Aceite de Oliva'!EV$6:EV$257,'Aceite de Oliva'!$A$6:$A$257,"&gt;="&amp;$A276,'Aceite de Oliva'!$B$6:$B$257,"&lt;="&amp;$B276)</f>
        <v>0.71</v>
      </c>
      <c r="EW276" s="8">
        <f>SUMIFS('Aceite de Oliva'!EW$6:EW$257,'Aceite de Oliva'!$A$6:$A$257,"&gt;="&amp;$A276,'Aceite de Oliva'!$B$6:$B$257,"&lt;="&amp;$B276)</f>
        <v>1.94</v>
      </c>
      <c r="EX276" s="8">
        <f>SUMIFS('Aceite de Oliva'!EX$6:EX$257,'Aceite de Oliva'!$A$6:$A$257,"&gt;="&amp;$A276,'Aceite de Oliva'!$B$6:$B$257,"&lt;="&amp;$B276)</f>
        <v>1.74</v>
      </c>
      <c r="FB276" s="8">
        <f>SUMIFS('Aceite de Oliva'!FB$6:FB$257,'Aceite de Oliva'!$A$6:$A$257,"&gt;="&amp;$A276,'Aceite de Oliva'!$B$6:$B$257,"&lt;="&amp;$B276)</f>
        <v>0.4</v>
      </c>
      <c r="FC276" s="8">
        <f>SUMIFS('Aceite de Oliva'!FC$6:FC$257,'Aceite de Oliva'!$A$6:$A$257,"&gt;="&amp;$A276,'Aceite de Oliva'!$B$6:$B$257,"&lt;="&amp;$B276)</f>
        <v>0.19</v>
      </c>
      <c r="FD276" s="8">
        <f>SUMIFS('Aceite de Oliva'!FD$6:FD$257,'Aceite de Oliva'!$A$6:$A$257,"&gt;="&amp;$A276,'Aceite de Oliva'!$B$6:$B$257,"&lt;="&amp;$B276)</f>
        <v>0.59</v>
      </c>
      <c r="FE276" s="8">
        <f>SUMIFS('Aceite de Oliva'!FE$6:FE$257,'Aceite de Oliva'!$A$6:$A$257,"&gt;="&amp;$A276,'Aceite de Oliva'!$B$6:$B$257,"&lt;="&amp;$B276)</f>
        <v>0</v>
      </c>
      <c r="FI276" s="8">
        <f>SUMIFS('Aceite de Oliva'!FI$6:FI$257,'Aceite de Oliva'!$A$6:$A$257,"&gt;="&amp;$A276,'Aceite de Oliva'!$B$6:$B$257,"&lt;="&amp;$B276)</f>
        <v>0.6</v>
      </c>
      <c r="FJ276" s="8">
        <f>SUMIFS('Aceite de Oliva'!FJ$6:FJ$257,'Aceite de Oliva'!$A$6:$A$257,"&gt;="&amp;$A276,'Aceite de Oliva'!$B$6:$B$257,"&lt;="&amp;$B276)</f>
        <v>0.28000000000000003</v>
      </c>
      <c r="FK276" s="8">
        <f>SUMIFS('Aceite de Oliva'!FK$6:FK$257,'Aceite de Oliva'!$A$6:$A$257,"&gt;="&amp;$A276,'Aceite de Oliva'!$B$6:$B$257,"&lt;="&amp;$B276)</f>
        <v>0.83</v>
      </c>
      <c r="FL276" s="8">
        <f>SUMIFS('Aceite de Oliva'!FL$6:FL$257,'Aceite de Oliva'!$A$6:$A$257,"&gt;="&amp;$A276,'Aceite de Oliva'!$B$6:$B$257,"&lt;="&amp;$B276)</f>
        <v>0.17</v>
      </c>
      <c r="FP276" s="8">
        <f>SUMIFS('Aceite de Oliva'!FP$6:FP$257,'Aceite de Oliva'!$A$6:$A$257,"&gt;="&amp;$A276,'Aceite de Oliva'!$B$6:$B$257,"&lt;="&amp;$B276)</f>
        <v>0.75</v>
      </c>
      <c r="FQ276" s="8">
        <f>SUMIFS('Aceite de Oliva'!FQ$6:FQ$257,'Aceite de Oliva'!$A$6:$A$257,"&gt;="&amp;$A276,'Aceite de Oliva'!$B$6:$B$257,"&lt;="&amp;$B276)</f>
        <v>0.31</v>
      </c>
      <c r="FR276" s="8">
        <f>SUMIFS('Aceite de Oliva'!FR$6:FR$257,'Aceite de Oliva'!$A$6:$A$257,"&gt;="&amp;$A276,'Aceite de Oliva'!$B$6:$B$257,"&lt;="&amp;$B276)</f>
        <v>1.06</v>
      </c>
      <c r="FS276" s="8">
        <f>SUMIFS('Aceite de Oliva'!FS$6:FS$257,'Aceite de Oliva'!$A$6:$A$257,"&gt;="&amp;$A276,'Aceite de Oliva'!$B$6:$B$257,"&lt;="&amp;$B276)</f>
        <v>0.36</v>
      </c>
      <c r="FW276" s="8">
        <f>SUMIFS('Aceite de Oliva'!FW$6:FW$257,'Aceite de Oliva'!$A$6:$A$257,"&gt;="&amp;$A276,'Aceite de Oliva'!$B$6:$B$257,"&lt;="&amp;$B276)</f>
        <v>0.59</v>
      </c>
      <c r="FX276" s="8">
        <f>SUMIFS('Aceite de Oliva'!FX$6:FX$257,'Aceite de Oliva'!$A$6:$A$257,"&gt;="&amp;$A276,'Aceite de Oliva'!$B$6:$B$257,"&lt;="&amp;$B276)</f>
        <v>1.93</v>
      </c>
      <c r="FY276" s="8">
        <f>SUMIFS('Aceite de Oliva'!FY$6:FY$257,'Aceite de Oliva'!$A$6:$A$257,"&gt;="&amp;$A276,'Aceite de Oliva'!$B$6:$B$257,"&lt;="&amp;$B276)</f>
        <v>0.32</v>
      </c>
      <c r="FZ276" s="8">
        <f>SUMIFS('Aceite de Oliva'!FZ$6:FZ$257,'Aceite de Oliva'!$A$6:$A$257,"&gt;="&amp;$A276,'Aceite de Oliva'!$B$6:$B$257,"&lt;="&amp;$B276)</f>
        <v>0</v>
      </c>
      <c r="GD276" s="8">
        <f>SUMIFS('Aceite de Oliva'!GD$6:GD$257,'Aceite de Oliva'!$A$6:$A$257,"&gt;="&amp;$A276,'Aceite de Oliva'!$B$6:$B$257,"&lt;="&amp;$B276)</f>
        <v>3.23</v>
      </c>
      <c r="GE276" s="8">
        <f>SUMIFS('Aceite de Oliva'!GE$6:GE$257,'Aceite de Oliva'!$A$6:$A$257,"&gt;="&amp;$A276,'Aceite de Oliva'!$B$6:$B$257,"&lt;="&amp;$B276)</f>
        <v>11.39</v>
      </c>
      <c r="GF276" s="8">
        <f>SUMIFS('Aceite de Oliva'!GF$6:GF$257,'Aceite de Oliva'!$A$6:$A$257,"&gt;="&amp;$A276,'Aceite de Oliva'!$B$6:$B$257,"&lt;="&amp;$B276)</f>
        <v>1.49</v>
      </c>
      <c r="GG276" s="8">
        <f>SUMIFS('Aceite de Oliva'!GG$6:GG$257,'Aceite de Oliva'!$A$6:$A$257,"&gt;="&amp;$A276,'Aceite de Oliva'!$B$6:$B$257,"&lt;="&amp;$B276)</f>
        <v>0</v>
      </c>
      <c r="GK276" s="8">
        <f>SUMIFS('Aceite de Oliva'!GK$6:GK$257,'Aceite de Oliva'!$A$6:$A$257,"&gt;="&amp;$A276,'Aceite de Oliva'!$B$6:$B$257,"&lt;="&amp;$B276)</f>
        <v>1.47</v>
      </c>
      <c r="GL276" s="8">
        <f>SUMIFS('Aceite de Oliva'!GL$6:GL$257,'Aceite de Oliva'!$A$6:$A$257,"&gt;="&amp;$A276,'Aceite de Oliva'!$B$6:$B$257,"&lt;="&amp;$B276)</f>
        <v>2.6</v>
      </c>
      <c r="GM276" s="8">
        <f>SUMIFS('Aceite de Oliva'!GM$6:GM$257,'Aceite de Oliva'!$A$6:$A$257,"&gt;="&amp;$A276,'Aceite de Oliva'!$B$6:$B$257,"&lt;="&amp;$B276)</f>
        <v>1.45</v>
      </c>
      <c r="GN276" s="8">
        <f>SUMIFS('Aceite de Oliva'!GN$6:GN$257,'Aceite de Oliva'!$A$6:$A$257,"&gt;="&amp;$A276,'Aceite de Oliva'!$B$6:$B$257,"&lt;="&amp;$B276)</f>
        <v>0.15</v>
      </c>
      <c r="GR276" s="8">
        <f>SUMIFS('Aceite de Oliva'!GR$6:GR$257,'Aceite de Oliva'!$A$6:$A$257,"&gt;="&amp;$A276,'Aceite de Oliva'!$B$6:$B$257,"&lt;="&amp;$B276)</f>
        <v>1.9500000000000002</v>
      </c>
      <c r="GS276" s="8">
        <f>SUMIFS('Aceite de Oliva'!GS$6:GS$257,'Aceite de Oliva'!$A$6:$A$257,"&gt;="&amp;$A276,'Aceite de Oliva'!$B$6:$B$257,"&lt;="&amp;$B276)</f>
        <v>0.62</v>
      </c>
      <c r="GT276" s="8">
        <f>SUMIFS('Aceite de Oliva'!GT$6:GT$257,'Aceite de Oliva'!$A$6:$A$257,"&gt;="&amp;$A276,'Aceite de Oliva'!$B$6:$B$257,"&lt;="&amp;$B276)</f>
        <v>2.71</v>
      </c>
      <c r="GU276" s="8">
        <f>SUMIFS('Aceite de Oliva'!GU$6:GU$257,'Aceite de Oliva'!$A$6:$A$257,"&gt;="&amp;$A276,'Aceite de Oliva'!$B$6:$B$257,"&lt;="&amp;$B276)</f>
        <v>0.15</v>
      </c>
      <c r="GY276" s="8">
        <f>SUMIFS('Aceite de Oliva'!GY$6:GY$257,'Aceite de Oliva'!$A$6:$A$257,"&gt;="&amp;$A276,'Aceite de Oliva'!$B$6:$B$257,"&lt;="&amp;$B276)</f>
        <v>1</v>
      </c>
      <c r="GZ276" s="8">
        <f>SUMIFS('Aceite de Oliva'!GZ$6:GZ$257,'Aceite de Oliva'!$A$6:$A$257,"&gt;="&amp;$A276,'Aceite de Oliva'!$B$6:$B$257,"&lt;="&amp;$B276)</f>
        <v>0.27</v>
      </c>
      <c r="HA276" s="8">
        <f>SUMIFS('Aceite de Oliva'!HA$6:HA$257,'Aceite de Oliva'!$A$6:$A$257,"&gt;="&amp;$A276,'Aceite de Oliva'!$B$6:$B$257,"&lt;="&amp;$B276)</f>
        <v>1.1499999999999999</v>
      </c>
      <c r="HB276" s="8">
        <f>SUMIFS('Aceite de Oliva'!HB$6:HB$257,'Aceite de Oliva'!$A$6:$A$257,"&gt;="&amp;$A276,'Aceite de Oliva'!$B$6:$B$257,"&lt;="&amp;$B276)</f>
        <v>0.35</v>
      </c>
      <c r="HF276" s="8">
        <f>SUMIFS('Aceite de Oliva'!HF$6:HF$257,'Aceite de Oliva'!$A$6:$A$257,"&gt;="&amp;$A276,'Aceite de Oliva'!$B$6:$B$257,"&lt;="&amp;$B276)</f>
        <v>0.86</v>
      </c>
      <c r="HG276" s="8">
        <f>SUMIFS('Aceite de Oliva'!HG$6:HG$257,'Aceite de Oliva'!$A$6:$A$257,"&gt;="&amp;$A276,'Aceite de Oliva'!$B$6:$B$257,"&lt;="&amp;$B276)</f>
        <v>1.46</v>
      </c>
      <c r="HH276" s="8">
        <f>SUMIFS('Aceite de Oliva'!HH$6:HH$257,'Aceite de Oliva'!$A$6:$A$257,"&gt;="&amp;$A276,'Aceite de Oliva'!$B$6:$B$257,"&lt;="&amp;$B276)</f>
        <v>0.66</v>
      </c>
      <c r="HI276" s="8">
        <f>SUMIFS('Aceite de Oliva'!HI$6:HI$257,'Aceite de Oliva'!$A$6:$A$257,"&gt;="&amp;$A276,'Aceite de Oliva'!$B$6:$B$257,"&lt;="&amp;$B276)</f>
        <v>0.98</v>
      </c>
      <c r="HM276" s="8">
        <f>SUMIFS('Aceite de Oliva'!HM$6:HM$257,'Aceite de Oliva'!$A$6:$A$257,"&gt;="&amp;$A276,'Aceite de Oliva'!$B$6:$B$257,"&lt;="&amp;$B276)</f>
        <v>0.51</v>
      </c>
      <c r="HN276" s="8">
        <f>SUMIFS('Aceite de Oliva'!HN$6:HN$257,'Aceite de Oliva'!$A$6:$A$257,"&gt;="&amp;$A276,'Aceite de Oliva'!$B$6:$B$257,"&lt;="&amp;$B276)</f>
        <v>0.43</v>
      </c>
      <c r="HO276" s="8">
        <f>SUMIFS('Aceite de Oliva'!HO$6:HO$257,'Aceite de Oliva'!$A$6:$A$257,"&gt;="&amp;$A276,'Aceite de Oliva'!$B$6:$B$257,"&lt;="&amp;$B276)</f>
        <v>0.76</v>
      </c>
      <c r="HP276" s="8">
        <f>SUMIFS('Aceite de Oliva'!HP$6:HP$257,'Aceite de Oliva'!$A$6:$A$257,"&gt;="&amp;$A276,'Aceite de Oliva'!$B$6:$B$257,"&lt;="&amp;$B276)</f>
        <v>7.0000000000000007E-2</v>
      </c>
      <c r="HT276" s="8">
        <f>SUMIFS('Aceite de Oliva'!HT$6:HT$257,'Aceite de Oliva'!$A$6:$A$257,"&gt;="&amp;$A276,'Aceite de Oliva'!$B$6:$B$257,"&lt;="&amp;$B276)</f>
        <v>1.1499999999999999</v>
      </c>
      <c r="HU276" s="8">
        <f>SUMIFS('Aceite de Oliva'!HU$6:HU$257,'Aceite de Oliva'!$A$6:$A$257,"&gt;="&amp;$A276,'Aceite de Oliva'!$B$6:$B$257,"&lt;="&amp;$B276)</f>
        <v>1.9500000000000002</v>
      </c>
      <c r="HV276" s="8">
        <f>SUMIFS('Aceite de Oliva'!HV$6:HV$257,'Aceite de Oliva'!$A$6:$A$257,"&gt;="&amp;$A276,'Aceite de Oliva'!$B$6:$B$257,"&lt;="&amp;$B276)</f>
        <v>1.22</v>
      </c>
      <c r="HW276" s="8">
        <f>SUMIFS('Aceite de Oliva'!HW$6:HW$257,'Aceite de Oliva'!$A$6:$A$257,"&gt;="&amp;$A276,'Aceite de Oliva'!$B$6:$B$257,"&lt;="&amp;$B276)</f>
        <v>0</v>
      </c>
      <c r="IA276" s="8">
        <f>SUMIFS('Aceite de Oliva'!IA$6:IA$257,'Aceite de Oliva'!$A$6:$A$257,"&gt;="&amp;$A276,'Aceite de Oliva'!$B$6:$B$257,"&lt;="&amp;$B276)</f>
        <v>0.44000000000000006</v>
      </c>
      <c r="IB276" s="8">
        <f>SUMIFS('Aceite de Oliva'!IB$6:IB$257,'Aceite de Oliva'!$A$6:$A$257,"&gt;="&amp;$A276,'Aceite de Oliva'!$B$6:$B$257,"&lt;="&amp;$B276)</f>
        <v>0.32</v>
      </c>
      <c r="IC276" s="8">
        <f>SUMIFS('Aceite de Oliva'!IC$6:IC$257,'Aceite de Oliva'!$A$6:$A$257,"&gt;="&amp;$A276,'Aceite de Oliva'!$B$6:$B$257,"&lt;="&amp;$B276)</f>
        <v>0.47</v>
      </c>
      <c r="ID276" s="8">
        <f>SUMIFS('Aceite de Oliva'!ID$6:ID$257,'Aceite de Oliva'!$A$6:$A$257,"&gt;="&amp;$A276,'Aceite de Oliva'!$B$6:$B$257,"&lt;="&amp;$B276)</f>
        <v>0.14000000000000001</v>
      </c>
      <c r="IH276" s="8">
        <f>SUMIFS('Aceite de Oliva'!IH$6:IH$257,'Aceite de Oliva'!$A$6:$A$257,"&gt;="&amp;$A276,'Aceite de Oliva'!$B$6:$B$257,"&lt;="&amp;$B276)</f>
        <v>0.94000000000000006</v>
      </c>
      <c r="II276" s="8">
        <f>SUMIFS('Aceite de Oliva'!II$6:II$257,'Aceite de Oliva'!$A$6:$A$257,"&gt;="&amp;$A276,'Aceite de Oliva'!$B$6:$B$257,"&lt;="&amp;$B276)</f>
        <v>1.7</v>
      </c>
      <c r="IJ276" s="8">
        <f>SUMIFS('Aceite de Oliva'!IJ$6:IJ$257,'Aceite de Oliva'!$A$6:$A$257,"&gt;="&amp;$A276,'Aceite de Oliva'!$B$6:$B$257,"&lt;="&amp;$B276)</f>
        <v>0.63</v>
      </c>
      <c r="IK276" s="8">
        <f>SUMIFS('Aceite de Oliva'!IK$6:IK$257,'Aceite de Oliva'!$A$6:$A$257,"&gt;="&amp;$A276,'Aceite de Oliva'!$B$6:$B$257,"&lt;="&amp;$B276)</f>
        <v>1.08</v>
      </c>
      <c r="IO276" s="8">
        <f>SUMIFS('Aceite de Oliva'!IO$6:IO$257,'Aceite de Oliva'!$A$6:$A$257,"&gt;="&amp;$A276,'Aceite de Oliva'!$B$6:$B$257,"&lt;="&amp;$B276)</f>
        <v>1.1600000000000001</v>
      </c>
      <c r="IP276" s="8">
        <f>SUMIFS('Aceite de Oliva'!IP$6:IP$257,'Aceite de Oliva'!$A$6:$A$257,"&gt;="&amp;$A276,'Aceite de Oliva'!$B$6:$B$257,"&lt;="&amp;$B276)</f>
        <v>1.22</v>
      </c>
      <c r="IQ276" s="8">
        <f>SUMIFS('Aceite de Oliva'!IQ$6:IQ$257,'Aceite de Oliva'!$A$6:$A$257,"&gt;="&amp;$A276,'Aceite de Oliva'!$B$6:$B$257,"&lt;="&amp;$B276)</f>
        <v>0.74</v>
      </c>
      <c r="IR276" s="8">
        <f>SUMIFS('Aceite de Oliva'!IR$6:IR$257,'Aceite de Oliva'!$A$6:$A$257,"&gt;="&amp;$A276,'Aceite de Oliva'!$B$6:$B$257,"&lt;="&amp;$B276)</f>
        <v>0.8</v>
      </c>
      <c r="IV276" s="8">
        <f>SUMIFS('Aceite de Oliva'!IV$6:IV$257,'Aceite de Oliva'!$A$6:$A$257,"&gt;="&amp;$A276,'Aceite de Oliva'!$B$6:$B$257,"&lt;="&amp;$B276)</f>
        <v>0.46</v>
      </c>
      <c r="IW276" s="8">
        <f>SUMIFS('Aceite de Oliva'!IW$6:IW$257,'Aceite de Oliva'!$A$6:$A$257,"&gt;="&amp;$A276,'Aceite de Oliva'!$B$6:$B$257,"&lt;="&amp;$B276)</f>
        <v>0.23</v>
      </c>
      <c r="IX276" s="8">
        <f>SUMIFS('Aceite de Oliva'!IX$6:IX$257,'Aceite de Oliva'!$A$6:$A$257,"&gt;="&amp;$A276,'Aceite de Oliva'!$B$6:$B$257,"&lt;="&amp;$B276)</f>
        <v>0.31</v>
      </c>
      <c r="IY276" s="8">
        <f>SUMIFS('Aceite de Oliva'!IY$6:IY$257,'Aceite de Oliva'!$A$6:$A$257,"&gt;="&amp;$A276,'Aceite de Oliva'!$B$6:$B$257,"&lt;="&amp;$B276)</f>
        <v>0.34</v>
      </c>
      <c r="JC276" s="8">
        <f>SUMIFS('Aceite de Oliva'!JC$6:JC$257,'Aceite de Oliva'!$A$6:$A$257,"&gt;="&amp;$A276,'Aceite de Oliva'!$B$6:$B$257,"&lt;="&amp;$B276)</f>
        <v>0.99</v>
      </c>
      <c r="JD276" s="8">
        <f>SUMIFS('Aceite de Oliva'!JD$6:JD$257,'Aceite de Oliva'!$A$6:$A$257,"&gt;="&amp;$A276,'Aceite de Oliva'!$B$6:$B$257,"&lt;="&amp;$B276)</f>
        <v>1.05</v>
      </c>
      <c r="JE276" s="8">
        <f>SUMIFS('Aceite de Oliva'!JE$6:JE$257,'Aceite de Oliva'!$A$6:$A$257,"&gt;="&amp;$A276,'Aceite de Oliva'!$B$6:$B$257,"&lt;="&amp;$B276)</f>
        <v>0.65</v>
      </c>
      <c r="JF276" s="8">
        <f>SUMIFS('Aceite de Oliva'!JF$6:JF$257,'Aceite de Oliva'!$A$6:$A$257,"&gt;="&amp;$A276,'Aceite de Oliva'!$B$6:$B$257,"&lt;="&amp;$B276)</f>
        <v>0.56999999999999995</v>
      </c>
      <c r="JJ276" s="8">
        <f>SUMIFS('Aceite de Oliva'!JJ$6:JJ$257,'Aceite de Oliva'!$A$6:$A$257,"&gt;="&amp;$A276,'Aceite de Oliva'!$B$6:$B$257,"&lt;="&amp;$B276)</f>
        <v>0.41</v>
      </c>
      <c r="JK276" s="8">
        <f>SUMIFS('Aceite de Oliva'!JK$6:JK$257,'Aceite de Oliva'!$A$6:$A$257,"&gt;="&amp;$A276,'Aceite de Oliva'!$B$6:$B$257,"&lt;="&amp;$B276)</f>
        <v>1.44</v>
      </c>
      <c r="JL276" s="8">
        <f>SUMIFS('Aceite de Oliva'!JL$6:JL$257,'Aceite de Oliva'!$A$6:$A$257,"&gt;="&amp;$A276,'Aceite de Oliva'!$B$6:$B$257,"&lt;="&amp;$B276)</f>
        <v>0.1</v>
      </c>
      <c r="JM276" s="8">
        <f>SUMIFS('Aceite de Oliva'!JM$6:JM$257,'Aceite de Oliva'!$A$6:$A$257,"&gt;="&amp;$A276,'Aceite de Oliva'!$B$6:$B$257,"&lt;="&amp;$B276)</f>
        <v>0</v>
      </c>
      <c r="JQ276" s="8">
        <f>SUMIFS('Aceite de Oliva'!JQ$6:JQ$257,'Aceite de Oliva'!$A$6:$A$257,"&gt;="&amp;$A276,'Aceite de Oliva'!$B$6:$B$257,"&lt;="&amp;$B276)</f>
        <v>0.56000000000000005</v>
      </c>
      <c r="JR276" s="8">
        <f>SUMIFS('Aceite de Oliva'!JR$6:JR$257,'Aceite de Oliva'!$A$6:$A$257,"&gt;="&amp;$A276,'Aceite de Oliva'!$B$6:$B$257,"&lt;="&amp;$B276)</f>
        <v>1.1299999999999999</v>
      </c>
      <c r="JS276" s="8">
        <f>SUMIFS('Aceite de Oliva'!JS$6:JS$257,'Aceite de Oliva'!$A$6:$A$257,"&gt;="&amp;$A276,'Aceite de Oliva'!$B$6:$B$257,"&lt;="&amp;$B276)</f>
        <v>0.48</v>
      </c>
      <c r="JT276" s="8">
        <f>SUMIFS('Aceite de Oliva'!JT$6:JT$257,'Aceite de Oliva'!$A$6:$A$257,"&gt;="&amp;$A276,'Aceite de Oliva'!$B$6:$B$257,"&lt;="&amp;$B276)</f>
        <v>0</v>
      </c>
    </row>
    <row r="277" spans="1:280" x14ac:dyDescent="0.3">
      <c r="A277" s="14">
        <f>'TAM Aceite de Oliva'!B25</f>
        <v>3.4000000000000012</v>
      </c>
      <c r="B277" s="14">
        <f>'TAM Aceite de Oliva'!C25</f>
        <v>3.5000000000000013</v>
      </c>
      <c r="C277" s="14"/>
      <c r="D277" s="8">
        <f>SUMIFS('Aceite de Oliva'!D$6:D$257,'Aceite de Oliva'!$A$6:$A$257,"&gt;="&amp;$A277,'Aceite de Oliva'!$B$6:$B$257,"&lt;="&amp;$B277)</f>
        <v>0.94</v>
      </c>
      <c r="E277" s="8">
        <f>SUMIFS('Aceite de Oliva'!E$6:E$257,'Aceite de Oliva'!$A$6:$A$257,"&gt;="&amp;$A277,'Aceite de Oliva'!$B$6:$B$257,"&lt;="&amp;$B277)</f>
        <v>0.44</v>
      </c>
      <c r="F277" s="8">
        <f>SUMIFS('Aceite de Oliva'!F$6:F$257,'Aceite de Oliva'!$A$6:$A$257,"&gt;="&amp;$A277,'Aceite de Oliva'!$B$6:$B$257,"&lt;="&amp;$B277)</f>
        <v>0.92999999999999994</v>
      </c>
      <c r="G277" s="8">
        <f>SUMIFS('Aceite de Oliva'!G$6:G$257,'Aceite de Oliva'!$A$6:$A$257,"&gt;="&amp;$A277,'Aceite de Oliva'!$B$6:$B$257,"&lt;="&amp;$B277)</f>
        <v>0.72</v>
      </c>
      <c r="H277" s="14"/>
      <c r="I277" s="14"/>
      <c r="J277" s="14"/>
      <c r="K277" s="8">
        <f>SUMIFS('Aceite de Oliva'!K$6:K$257,'Aceite de Oliva'!$A$6:$A$257,"&gt;="&amp;$A277,'Aceite de Oliva'!$B$6:$B$257,"&lt;="&amp;$B277)</f>
        <v>0.78</v>
      </c>
      <c r="L277" s="8">
        <f>SUMIFS('Aceite de Oliva'!L$6:L$257,'Aceite de Oliva'!$A$6:$A$257,"&gt;="&amp;$A277,'Aceite de Oliva'!$B$6:$B$257,"&lt;="&amp;$B277)</f>
        <v>1.6099999999999999</v>
      </c>
      <c r="M277" s="8">
        <f>SUMIFS('Aceite de Oliva'!M$6:M$257,'Aceite de Oliva'!$A$6:$A$257,"&gt;="&amp;$A277,'Aceite de Oliva'!$B$6:$B$257,"&lt;="&amp;$B277)</f>
        <v>0.58000000000000007</v>
      </c>
      <c r="N277" s="8">
        <f>SUMIFS('Aceite de Oliva'!N$6:N$257,'Aceite de Oliva'!$A$6:$A$257,"&gt;="&amp;$A277,'Aceite de Oliva'!$B$6:$B$257,"&lt;="&amp;$B277)</f>
        <v>0.21</v>
      </c>
      <c r="O277" s="14"/>
      <c r="P277" s="14"/>
      <c r="Q277" s="14"/>
      <c r="R277" s="8">
        <f>SUMIFS('Aceite de Oliva'!R$6:R$257,'Aceite de Oliva'!$A$6:$A$257,"&gt;="&amp;$A277,'Aceite de Oliva'!$B$6:$B$257,"&lt;="&amp;$B277)</f>
        <v>0.26</v>
      </c>
      <c r="S277" s="8">
        <f>SUMIFS('Aceite de Oliva'!S$6:S$257,'Aceite de Oliva'!$A$6:$A$257,"&gt;="&amp;$A277,'Aceite de Oliva'!$B$6:$B$257,"&lt;="&amp;$B277)</f>
        <v>0.56999999999999995</v>
      </c>
      <c r="T277" s="8">
        <f>SUMIFS('Aceite de Oliva'!T$6:T$257,'Aceite de Oliva'!$A$6:$A$257,"&gt;="&amp;$A277,'Aceite de Oliva'!$B$6:$B$257,"&lt;="&amp;$B277)</f>
        <v>0.27</v>
      </c>
      <c r="U277" s="8">
        <f>SUMIFS('Aceite de Oliva'!U$6:U$257,'Aceite de Oliva'!$A$6:$A$257,"&gt;="&amp;$A277,'Aceite de Oliva'!$B$6:$B$257,"&lt;="&amp;$B277)</f>
        <v>0</v>
      </c>
      <c r="V277" s="14"/>
      <c r="W277" s="14"/>
      <c r="X277" s="14"/>
      <c r="Y277" s="8">
        <f>SUMIFS('Aceite de Oliva'!Y$6:Y$257,'Aceite de Oliva'!$A$6:$A$257,"&gt;="&amp;$A277,'Aceite de Oliva'!$B$6:$B$257,"&lt;="&amp;$B277)</f>
        <v>0.2</v>
      </c>
      <c r="Z277" s="8">
        <f>SUMIFS('Aceite de Oliva'!Z$6:Z$257,'Aceite de Oliva'!$A$6:$A$257,"&gt;="&amp;$A277,'Aceite de Oliva'!$B$6:$B$257,"&lt;="&amp;$B277)</f>
        <v>0.26</v>
      </c>
      <c r="AA277" s="8">
        <f>SUMIFS('Aceite de Oliva'!AA$6:AA$257,'Aceite de Oliva'!$A$6:$A$257,"&gt;="&amp;$A277,'Aceite de Oliva'!$B$6:$B$257,"&lt;="&amp;$B277)</f>
        <v>0.21</v>
      </c>
      <c r="AB277" s="8">
        <f>SUMIFS('Aceite de Oliva'!AB$6:AB$257,'Aceite de Oliva'!$A$6:$A$257,"&gt;="&amp;$A277,'Aceite de Oliva'!$B$6:$B$257,"&lt;="&amp;$B277)</f>
        <v>0.14000000000000001</v>
      </c>
      <c r="AC277" s="14"/>
      <c r="AD277" s="14"/>
      <c r="AE277" s="14"/>
      <c r="AF277" s="8">
        <f>SUMIFS('Aceite de Oliva'!AF$6:AF$257,'Aceite de Oliva'!$A$6:$A$257,"&gt;="&amp;$A277,'Aceite de Oliva'!$B$6:$B$257,"&lt;="&amp;$B277)</f>
        <v>0.57000000000000006</v>
      </c>
      <c r="AG277" s="8">
        <f>SUMIFS('Aceite de Oliva'!AG$6:AG$257,'Aceite de Oliva'!$A$6:$A$257,"&gt;="&amp;$A277,'Aceite de Oliva'!$B$6:$B$257,"&lt;="&amp;$B277)</f>
        <v>0.62</v>
      </c>
      <c r="AH277" s="8">
        <f>SUMIFS('Aceite de Oliva'!AH$6:AH$257,'Aceite de Oliva'!$A$6:$A$257,"&gt;="&amp;$A277,'Aceite de Oliva'!$B$6:$B$257,"&lt;="&amp;$B277)</f>
        <v>0.96</v>
      </c>
      <c r="AI277" s="8">
        <f>SUMIFS('Aceite de Oliva'!AI$6:AI$257,'Aceite de Oliva'!$A$6:$A$257,"&gt;="&amp;$A277,'Aceite de Oliva'!$B$6:$B$257,"&lt;="&amp;$B277)</f>
        <v>0</v>
      </c>
      <c r="AJ277" s="14"/>
      <c r="AK277" s="14"/>
      <c r="AL277" s="14"/>
      <c r="AM277" s="8">
        <f>SUMIFS('Aceite de Oliva'!AM$6:AM$257,'Aceite de Oliva'!$A$6:$A$257,"&gt;="&amp;$A277,'Aceite de Oliva'!$B$6:$B$257,"&lt;="&amp;$B277)</f>
        <v>0.03</v>
      </c>
      <c r="AN277" s="8">
        <f>SUMIFS('Aceite de Oliva'!AN$6:AN$257,'Aceite de Oliva'!$A$6:$A$257,"&gt;="&amp;$A277,'Aceite de Oliva'!$B$6:$B$257,"&lt;="&amp;$B277)</f>
        <v>0</v>
      </c>
      <c r="AO277" s="8">
        <f>SUMIFS('Aceite de Oliva'!AO$6:AO$257,'Aceite de Oliva'!$A$6:$A$257,"&gt;="&amp;$A277,'Aceite de Oliva'!$B$6:$B$257,"&lt;="&amp;$B277)</f>
        <v>0.06</v>
      </c>
      <c r="AP277" s="8">
        <f>SUMIFS('Aceite de Oliva'!AP$6:AP$257,'Aceite de Oliva'!$A$6:$A$257,"&gt;="&amp;$A277,'Aceite de Oliva'!$B$6:$B$257,"&lt;="&amp;$B277)</f>
        <v>0</v>
      </c>
      <c r="AQ277" s="14"/>
      <c r="AR277" s="14"/>
      <c r="AT277" s="8">
        <f>SUMIFS('Aceite de Oliva'!AT$6:AT$257,'Aceite de Oliva'!$A$6:$A$257,"&gt;="&amp;$A277,'Aceite de Oliva'!$B$6:$B$257,"&lt;="&amp;$B277)</f>
        <v>0.39</v>
      </c>
      <c r="AU277" s="8">
        <f>SUMIFS('Aceite de Oliva'!AU$6:AU$257,'Aceite de Oliva'!$A$6:$A$257,"&gt;="&amp;$A277,'Aceite de Oliva'!$B$6:$B$257,"&lt;="&amp;$B277)</f>
        <v>0.25</v>
      </c>
      <c r="AV277" s="8">
        <f>SUMIFS('Aceite de Oliva'!AV$6:AV$257,'Aceite de Oliva'!$A$6:$A$257,"&gt;="&amp;$A277,'Aceite de Oliva'!$B$6:$B$257,"&lt;="&amp;$B277)</f>
        <v>0.28999999999999998</v>
      </c>
      <c r="AW277" s="8">
        <f>SUMIFS('Aceite de Oliva'!AW$6:AW$257,'Aceite de Oliva'!$A$6:$A$257,"&gt;="&amp;$A277,'Aceite de Oliva'!$B$6:$B$257,"&lt;="&amp;$B277)</f>
        <v>0.92</v>
      </c>
      <c r="BA277" s="8">
        <f>SUMIFS('Aceite de Oliva'!BA$6:BA$257,'Aceite de Oliva'!$A$6:$A$257,"&gt;="&amp;A277,'Aceite de Oliva'!$B$6:$B$257,"&lt;="&amp;B277)</f>
        <v>0.73</v>
      </c>
      <c r="BB277" s="8">
        <f>SUMIFS('Aceite de Oliva'!BB$6:BB$257,'Aceite de Oliva'!$A$6:$A$257,"&gt;="&amp;$A277,'Aceite de Oliva'!$B$6:$B$257,"&lt;="&amp;$B277)</f>
        <v>1.26</v>
      </c>
      <c r="BC277" s="8">
        <f>SUMIFS('Aceite de Oliva'!BC$6:BC$257,'Aceite de Oliva'!$A$6:$A$257,"&gt;="&amp;$A277,'Aceite de Oliva'!$B$6:$B$257,"&lt;="&amp;$B277)</f>
        <v>0.67999999999999994</v>
      </c>
      <c r="BD277" s="8">
        <f>SUMIFS('Aceite de Oliva'!BD$6:BD$257,'Aceite de Oliva'!$A$6:$A$257,"&gt;="&amp;$A277,'Aceite de Oliva'!$B$6:$B$257,"&lt;="&amp;$B277)</f>
        <v>0.48</v>
      </c>
      <c r="BE277" s="5"/>
      <c r="BH277" s="8">
        <f>SUMIFS('Aceite de Oliva'!BH$6:BH$257,'Aceite de Oliva'!$A$6:$A$257,"&gt;="&amp;$A277,'Aceite de Oliva'!$B$6:$B$257,"&lt;="&amp;$B277)</f>
        <v>0.54</v>
      </c>
      <c r="BI277" s="8">
        <f>SUMIFS('Aceite de Oliva'!BI$6:BI$257,'Aceite de Oliva'!$A$6:$A$257,"&gt;="&amp;$A277,'Aceite de Oliva'!$B$6:$B$257,"&lt;="&amp;$B277)</f>
        <v>0.41</v>
      </c>
      <c r="BJ277" s="8">
        <f>SUMIFS('Aceite de Oliva'!BJ$6:BJ$257,'Aceite de Oliva'!$A$6:$A$257,"&gt;="&amp;$A277,'Aceite de Oliva'!$B$6:$B$257,"&lt;="&amp;$B277)</f>
        <v>0.33999999999999997</v>
      </c>
      <c r="BK277" s="8">
        <f>SUMIFS('Aceite de Oliva'!BK$6:BK$257,'Aceite de Oliva'!$A$6:$A$257,"&gt;="&amp;$A277,'Aceite de Oliva'!$B$6:$B$257,"&lt;="&amp;$B277)</f>
        <v>0</v>
      </c>
      <c r="BO277" s="8">
        <f>SUMIFS('Aceite de Oliva'!BO$6:BO$257,'Aceite de Oliva'!$A$6:$A$257,"&gt;="&amp;$A277,'Aceite de Oliva'!$B$6:$B$257,"&lt;="&amp;$B277)</f>
        <v>0.82000000000000006</v>
      </c>
      <c r="BP277" s="8">
        <f>SUMIFS('Aceite de Oliva'!BP$6:BP$257,'Aceite de Oliva'!$A$6:$A$257,"&gt;="&amp;$A277,'Aceite de Oliva'!$B$6:$B$257,"&lt;="&amp;$B277)</f>
        <v>0.36</v>
      </c>
      <c r="BQ277" s="8">
        <f>SUMIFS('Aceite de Oliva'!BQ$6:BQ$257,'Aceite de Oliva'!$A$6:$A$257,"&gt;="&amp;$A277,'Aceite de Oliva'!$B$6:$B$257,"&lt;="&amp;$B277)</f>
        <v>0.89</v>
      </c>
      <c r="BR277" s="8">
        <f>SUMIFS('Aceite de Oliva'!BR$6:BR$257,'Aceite de Oliva'!$A$6:$A$257,"&gt;="&amp;$A277,'Aceite de Oliva'!$B$6:$B$257,"&lt;="&amp;$B277)</f>
        <v>0.7</v>
      </c>
      <c r="BV277" s="8">
        <f>SUMIFS('Aceite de Oliva'!BV$6:BV$257,'Aceite de Oliva'!$A$6:$A$257,"&gt;="&amp;$A277,'Aceite de Oliva'!$B$6:$B$257,"&lt;="&amp;$B277)</f>
        <v>0.79</v>
      </c>
      <c r="BW277" s="8">
        <f>SUMIFS('Aceite de Oliva'!BW$6:BW$257,'Aceite de Oliva'!$A$6:$A$257,"&gt;="&amp;$A277,'Aceite de Oliva'!$B$6:$B$257,"&lt;="&amp;$B277)</f>
        <v>0.6</v>
      </c>
      <c r="BX277" s="8">
        <f>SUMIFS('Aceite de Oliva'!BX$6:BX$257,'Aceite de Oliva'!$A$6:$A$257,"&gt;="&amp;$A277,'Aceite de Oliva'!$B$6:$B$257,"&lt;="&amp;$B277)</f>
        <v>0.87</v>
      </c>
      <c r="BY277" s="8">
        <f>SUMIFS('Aceite de Oliva'!BY$6:BY$257,'Aceite de Oliva'!$A$6:$A$257,"&gt;="&amp;$A277,'Aceite de Oliva'!$B$6:$B$257,"&lt;="&amp;$B277)</f>
        <v>1.05</v>
      </c>
      <c r="CC277" s="8">
        <f>SUMIFS('Aceite de Oliva'!CC$6:CC$257,'Aceite de Oliva'!$A$6:$A$257,"&gt;="&amp;$A277,'Aceite de Oliva'!$B$6:$B$257,"&lt;="&amp;$B277)</f>
        <v>11.91</v>
      </c>
      <c r="CD277" s="8">
        <f>SUMIFS('Aceite de Oliva'!CD$6:CD$257,'Aceite de Oliva'!$A$6:$A$257,"&gt;="&amp;$A277,'Aceite de Oliva'!$B$6:$B$257,"&lt;="&amp;$B277)</f>
        <v>8.27</v>
      </c>
      <c r="CE277" s="8">
        <f>SUMIFS('Aceite de Oliva'!CE$6:CE$257,'Aceite de Oliva'!$A$6:$A$257,"&gt;="&amp;$A277,'Aceite de Oliva'!$B$6:$B$257,"&lt;="&amp;$B277)</f>
        <v>17.489999999999998</v>
      </c>
      <c r="CF277" s="8">
        <f>SUMIFS('Aceite de Oliva'!CF$6:CF$257,'Aceite de Oliva'!$A$6:$A$257,"&gt;="&amp;$A277,'Aceite de Oliva'!$B$6:$B$257,"&lt;="&amp;$B277)</f>
        <v>6.47</v>
      </c>
      <c r="CJ277" s="8">
        <f>SUMIFS('Aceite de Oliva'!CJ$6:CJ$257,'Aceite de Oliva'!$A$6:$A$257,"&gt;="&amp;$A277,'Aceite de Oliva'!$B$6:$B$257,"&lt;="&amp;$B277)</f>
        <v>19.400000000000002</v>
      </c>
      <c r="CK277" s="8">
        <f>SUMIFS('Aceite de Oliva'!CK$6:CK$257,'Aceite de Oliva'!$A$6:$A$257,"&gt;="&amp;$A277,'Aceite de Oliva'!$B$6:$B$257,"&lt;="&amp;$B277)</f>
        <v>20.43</v>
      </c>
      <c r="CL277" s="8">
        <f>SUMIFS('Aceite de Oliva'!CL$6:CL$257,'Aceite de Oliva'!$A$6:$A$257,"&gt;="&amp;$A277,'Aceite de Oliva'!$B$6:$B$257,"&lt;="&amp;$B277)</f>
        <v>23.25</v>
      </c>
      <c r="CM277" s="8">
        <f>SUMIFS('Aceite de Oliva'!CM$6:CM$257,'Aceite de Oliva'!$A$6:$A$257,"&gt;="&amp;$A277,'Aceite de Oliva'!$B$6:$B$257,"&lt;="&amp;$B277)</f>
        <v>11.44</v>
      </c>
      <c r="CQ277" s="8">
        <f>SUMIFS('Aceite de Oliva'!CQ$6:CQ$257,'Aceite de Oliva'!$A$6:$A$257,"&gt;="&amp;$A277,'Aceite de Oliva'!$B$6:$B$257,"&lt;="&amp;$B277)</f>
        <v>7.52</v>
      </c>
      <c r="CR277" s="8">
        <f>SUMIFS('Aceite de Oliva'!CR$6:CR$257,'Aceite de Oliva'!$A$6:$A$257,"&gt;="&amp;$A277,'Aceite de Oliva'!$B$6:$B$257,"&lt;="&amp;$B277)</f>
        <v>12.409999999999998</v>
      </c>
      <c r="CS277" s="8">
        <f>SUMIFS('Aceite de Oliva'!CS$6:CS$257,'Aceite de Oliva'!$A$6:$A$257,"&gt;="&amp;$A277,'Aceite de Oliva'!$B$6:$B$257,"&lt;="&amp;$B277)</f>
        <v>6.5100000000000007</v>
      </c>
      <c r="CT277" s="8">
        <f>SUMIFS('Aceite de Oliva'!CT$6:CT$257,'Aceite de Oliva'!$A$6:$A$257,"&gt;="&amp;$A277,'Aceite de Oliva'!$B$6:$B$257,"&lt;="&amp;$B277)</f>
        <v>6.95</v>
      </c>
      <c r="CX277" s="8">
        <f>SUMIFS('Aceite de Oliva'!CX$6:CX$257,'Aceite de Oliva'!$A$6:$A$257,"&gt;="&amp;$A277,'Aceite de Oliva'!$B$6:$B$257,"&lt;="&amp;$B277)</f>
        <v>9.5</v>
      </c>
      <c r="CY277" s="8">
        <f>SUMIFS('Aceite de Oliva'!CY$6:CY$257,'Aceite de Oliva'!$A$6:$A$257,"&gt;="&amp;$A277,'Aceite de Oliva'!$B$6:$B$257,"&lt;="&amp;$B277)</f>
        <v>15.2</v>
      </c>
      <c r="CZ277" s="8">
        <f>SUMIFS('Aceite de Oliva'!CZ$6:CZ$257,'Aceite de Oliva'!$A$6:$A$257,"&gt;="&amp;$A277,'Aceite de Oliva'!$B$6:$B$257,"&lt;="&amp;$B277)</f>
        <v>6.44</v>
      </c>
      <c r="DA277" s="8">
        <f>SUMIFS('Aceite de Oliva'!DA$6:DA$257,'Aceite de Oliva'!$A$6:$A$257,"&gt;="&amp;$A277,'Aceite de Oliva'!$B$6:$B$257,"&lt;="&amp;$B277)</f>
        <v>12.52</v>
      </c>
      <c r="DE277" s="8">
        <f>SUMIFS('Aceite de Oliva'!DE$6:DE$257,'Aceite de Oliva'!$A$6:$A$257,"&gt;="&amp;$A277,'Aceite de Oliva'!$B$6:$B$257,"&lt;="&amp;$B277)</f>
        <v>8.59</v>
      </c>
      <c r="DF277" s="8">
        <f>SUMIFS('Aceite de Oliva'!DF$6:DF$257,'Aceite de Oliva'!$A$6:$A$257,"&gt;="&amp;$A277,'Aceite de Oliva'!$B$6:$B$257,"&lt;="&amp;$B277)</f>
        <v>10.56</v>
      </c>
      <c r="DG277" s="8">
        <f>SUMIFS('Aceite de Oliva'!DG$6:DG$257,'Aceite de Oliva'!$A$6:$A$257,"&gt;="&amp;$A277,'Aceite de Oliva'!$B$6:$B$257,"&lt;="&amp;$B277)</f>
        <v>4.99</v>
      </c>
      <c r="DH277" s="8">
        <f>SUMIFS('Aceite de Oliva'!DH$6:DH$257,'Aceite de Oliva'!$A$6:$A$257,"&gt;="&amp;$A277,'Aceite de Oliva'!$B$6:$B$257,"&lt;="&amp;$B277)</f>
        <v>15.61</v>
      </c>
      <c r="DL277" s="8">
        <f>SUMIFS('Aceite de Oliva'!DL$6:DL$257,'Aceite de Oliva'!$A$6:$A$257,"&gt;="&amp;$A277,'Aceite de Oliva'!$B$6:$B$257,"&lt;="&amp;$B277)</f>
        <v>9.91</v>
      </c>
      <c r="DM277" s="8">
        <f>SUMIFS('Aceite de Oliva'!DM$6:DM$257,'Aceite de Oliva'!$A$6:$A$257,"&gt;="&amp;$A277,'Aceite de Oliva'!$B$6:$B$257,"&lt;="&amp;$B277)</f>
        <v>3.54</v>
      </c>
      <c r="DN277" s="8">
        <f>SUMIFS('Aceite de Oliva'!DN$6:DN$257,'Aceite de Oliva'!$A$6:$A$257,"&gt;="&amp;$A277,'Aceite de Oliva'!$B$6:$B$257,"&lt;="&amp;$B277)</f>
        <v>3.3200000000000003</v>
      </c>
      <c r="DO277" s="8">
        <f>SUMIFS('Aceite de Oliva'!DO$6:DO$257,'Aceite de Oliva'!$A$6:$A$257,"&gt;="&amp;$A277,'Aceite de Oliva'!$B$6:$B$257,"&lt;="&amp;$B277)</f>
        <v>36.86</v>
      </c>
      <c r="DS277" s="8">
        <f>SUMIFS('Aceite de Oliva'!DS$6:DS$257,'Aceite de Oliva'!$A$6:$A$257,"&gt;="&amp;$A277,'Aceite de Oliva'!$B$6:$B$257,"&lt;="&amp;$B277)</f>
        <v>2.35</v>
      </c>
      <c r="DT277" s="8">
        <f>SUMIFS('Aceite de Oliva'!DT$6:DT$257,'Aceite de Oliva'!$A$6:$A$257,"&gt;="&amp;$A277,'Aceite de Oliva'!$B$6:$B$257,"&lt;="&amp;$B277)</f>
        <v>5.34</v>
      </c>
      <c r="DU277" s="8">
        <f>SUMIFS('Aceite de Oliva'!DU$6:DU$257,'Aceite de Oliva'!$A$6:$A$257,"&gt;="&amp;$A277,'Aceite de Oliva'!$B$6:$B$257,"&lt;="&amp;$B277)</f>
        <v>1.6500000000000001</v>
      </c>
      <c r="DV277" s="8">
        <f>SUMIFS('Aceite de Oliva'!DV$6:DV$257,'Aceite de Oliva'!$A$6:$A$257,"&gt;="&amp;$A277,'Aceite de Oliva'!$B$6:$B$257,"&lt;="&amp;$B277)</f>
        <v>1.73</v>
      </c>
      <c r="DZ277" s="8">
        <f>SUMIFS('Aceite de Oliva'!DZ$6:DZ$257,'Aceite de Oliva'!$A$6:$A$257,"&gt;="&amp;$A277,'Aceite de Oliva'!$B$6:$B$257,"&lt;="&amp;$B277)</f>
        <v>3.28</v>
      </c>
      <c r="EA277" s="8">
        <f>SUMIFS('Aceite de Oliva'!EA$6:EA$257,'Aceite de Oliva'!$A$6:$A$257,"&gt;="&amp;$A277,'Aceite de Oliva'!$B$6:$B$257,"&lt;="&amp;$B277)</f>
        <v>2.68</v>
      </c>
      <c r="EB277" s="8">
        <f>SUMIFS('Aceite de Oliva'!EB$6:EB$257,'Aceite de Oliva'!$A$6:$A$257,"&gt;="&amp;$A277,'Aceite de Oliva'!$B$6:$B$257,"&lt;="&amp;$B277)</f>
        <v>1.97</v>
      </c>
      <c r="EC277" s="8">
        <f>SUMIFS('Aceite de Oliva'!EC$6:EC$257,'Aceite de Oliva'!$A$6:$A$257,"&gt;="&amp;$A277,'Aceite de Oliva'!$B$6:$B$257,"&lt;="&amp;$B277)</f>
        <v>6.93</v>
      </c>
      <c r="EG277" s="8">
        <f>SUMIFS('Aceite de Oliva'!EG$6:EG$257,'Aceite de Oliva'!$A$6:$A$257,"&gt;="&amp;$A277,'Aceite de Oliva'!$B$6:$B$257,"&lt;="&amp;$B277)</f>
        <v>2.17</v>
      </c>
      <c r="EH277" s="8">
        <f>SUMIFS('Aceite de Oliva'!EH$6:EH$257,'Aceite de Oliva'!$A$6:$A$257,"&gt;="&amp;$A277,'Aceite de Oliva'!$B$6:$B$257,"&lt;="&amp;$B277)</f>
        <v>2.16</v>
      </c>
      <c r="EI277" s="8">
        <f>SUMIFS('Aceite de Oliva'!EI$6:EI$257,'Aceite de Oliva'!$A$6:$A$257,"&gt;="&amp;$A277,'Aceite de Oliva'!$B$6:$B$257,"&lt;="&amp;$B277)</f>
        <v>2.1799999999999997</v>
      </c>
      <c r="EJ277" s="8">
        <f>SUMIFS('Aceite de Oliva'!EJ$6:EJ$257,'Aceite de Oliva'!$A$6:$A$257,"&gt;="&amp;$A277,'Aceite de Oliva'!$B$6:$B$257,"&lt;="&amp;$B277)</f>
        <v>1.8399999999999999</v>
      </c>
      <c r="EN277" s="8">
        <f>SUMIFS('Aceite de Oliva'!EN$6:EN$257,'Aceite de Oliva'!$A$6:$A$257,"&gt;="&amp;$A277,'Aceite de Oliva'!$B$6:$B$257,"&lt;="&amp;$B277)</f>
        <v>1.93</v>
      </c>
      <c r="EO277" s="8">
        <f>SUMIFS('Aceite de Oliva'!EO$6:EO$257,'Aceite de Oliva'!$A$6:$A$257,"&gt;="&amp;$A277,'Aceite de Oliva'!$B$6:$B$257,"&lt;="&amp;$B277)</f>
        <v>7.66</v>
      </c>
      <c r="EP277" s="8">
        <f>SUMIFS('Aceite de Oliva'!EP$6:EP$257,'Aceite de Oliva'!$A$6:$A$257,"&gt;="&amp;$A277,'Aceite de Oliva'!$B$6:$B$257,"&lt;="&amp;$B277)</f>
        <v>0.76</v>
      </c>
      <c r="EQ277" s="8">
        <f>SUMIFS('Aceite de Oliva'!EQ$6:EQ$257,'Aceite de Oliva'!$A$6:$A$257,"&gt;="&amp;$A277,'Aceite de Oliva'!$B$6:$B$257,"&lt;="&amp;$B277)</f>
        <v>0.2</v>
      </c>
      <c r="EU277" s="8">
        <f>SUMIFS('Aceite de Oliva'!EU$6:EU$257,'Aceite de Oliva'!$A$6:$A$257,"&gt;="&amp;$A277,'Aceite de Oliva'!$B$6:$B$257,"&lt;="&amp;$B277)</f>
        <v>1.7599999999999998</v>
      </c>
      <c r="EV277" s="8">
        <f>SUMIFS('Aceite de Oliva'!EV$6:EV$257,'Aceite de Oliva'!$A$6:$A$257,"&gt;="&amp;$A277,'Aceite de Oliva'!$B$6:$B$257,"&lt;="&amp;$B277)</f>
        <v>2.4899999999999998</v>
      </c>
      <c r="EW277" s="8">
        <f>SUMIFS('Aceite de Oliva'!EW$6:EW$257,'Aceite de Oliva'!$A$6:$A$257,"&gt;="&amp;$A277,'Aceite de Oliva'!$B$6:$B$257,"&lt;="&amp;$B277)</f>
        <v>1.93</v>
      </c>
      <c r="EX277" s="8">
        <f>SUMIFS('Aceite de Oliva'!EX$6:EX$257,'Aceite de Oliva'!$A$6:$A$257,"&gt;="&amp;$A277,'Aceite de Oliva'!$B$6:$B$257,"&lt;="&amp;$B277)</f>
        <v>0</v>
      </c>
      <c r="FB277" s="8">
        <f>SUMIFS('Aceite de Oliva'!FB$6:FB$257,'Aceite de Oliva'!$A$6:$A$257,"&gt;="&amp;$A277,'Aceite de Oliva'!$B$6:$B$257,"&lt;="&amp;$B277)</f>
        <v>0.9</v>
      </c>
      <c r="FC277" s="8">
        <f>SUMIFS('Aceite de Oliva'!FC$6:FC$257,'Aceite de Oliva'!$A$6:$A$257,"&gt;="&amp;$A277,'Aceite de Oliva'!$B$6:$B$257,"&lt;="&amp;$B277)</f>
        <v>1.6600000000000001</v>
      </c>
      <c r="FD277" s="8">
        <f>SUMIFS('Aceite de Oliva'!FD$6:FD$257,'Aceite de Oliva'!$A$6:$A$257,"&gt;="&amp;$A277,'Aceite de Oliva'!$B$6:$B$257,"&lt;="&amp;$B277)</f>
        <v>0.78</v>
      </c>
      <c r="FE277" s="8">
        <f>SUMIFS('Aceite de Oliva'!FE$6:FE$257,'Aceite de Oliva'!$A$6:$A$257,"&gt;="&amp;$A277,'Aceite de Oliva'!$B$6:$B$257,"&lt;="&amp;$B277)</f>
        <v>0</v>
      </c>
      <c r="FI277" s="8">
        <f>SUMIFS('Aceite de Oliva'!FI$6:FI$257,'Aceite de Oliva'!$A$6:$A$257,"&gt;="&amp;$A277,'Aceite de Oliva'!$B$6:$B$257,"&lt;="&amp;$B277)</f>
        <v>1.7</v>
      </c>
      <c r="FJ277" s="8">
        <f>SUMIFS('Aceite de Oliva'!FJ$6:FJ$257,'Aceite de Oliva'!$A$6:$A$257,"&gt;="&amp;$A277,'Aceite de Oliva'!$B$6:$B$257,"&lt;="&amp;$B277)</f>
        <v>3.78</v>
      </c>
      <c r="FK277" s="8">
        <f>SUMIFS('Aceite de Oliva'!FK$6:FK$257,'Aceite de Oliva'!$A$6:$A$257,"&gt;="&amp;$A277,'Aceite de Oliva'!$B$6:$B$257,"&lt;="&amp;$B277)</f>
        <v>1.44</v>
      </c>
      <c r="FL277" s="8">
        <f>SUMIFS('Aceite de Oliva'!FL$6:FL$257,'Aceite de Oliva'!$A$6:$A$257,"&gt;="&amp;$A277,'Aceite de Oliva'!$B$6:$B$257,"&lt;="&amp;$B277)</f>
        <v>0.18</v>
      </c>
      <c r="FP277" s="8">
        <f>SUMIFS('Aceite de Oliva'!FP$6:FP$257,'Aceite de Oliva'!$A$6:$A$257,"&gt;="&amp;$A277,'Aceite de Oliva'!$B$6:$B$257,"&lt;="&amp;$B277)</f>
        <v>1.1399999999999999</v>
      </c>
      <c r="FQ277" s="8">
        <f>SUMIFS('Aceite de Oliva'!FQ$6:FQ$257,'Aceite de Oliva'!$A$6:$A$257,"&gt;="&amp;$A277,'Aceite de Oliva'!$B$6:$B$257,"&lt;="&amp;$B277)</f>
        <v>2.96</v>
      </c>
      <c r="FR277" s="8">
        <f>SUMIFS('Aceite de Oliva'!FR$6:FR$257,'Aceite de Oliva'!$A$6:$A$257,"&gt;="&amp;$A277,'Aceite de Oliva'!$B$6:$B$257,"&lt;="&amp;$B277)</f>
        <v>0.62</v>
      </c>
      <c r="FS277" s="8">
        <f>SUMIFS('Aceite de Oliva'!FS$6:FS$257,'Aceite de Oliva'!$A$6:$A$257,"&gt;="&amp;$A277,'Aceite de Oliva'!$B$6:$B$257,"&lt;="&amp;$B277)</f>
        <v>0</v>
      </c>
      <c r="FW277" s="8">
        <f>SUMIFS('Aceite de Oliva'!FW$6:FW$257,'Aceite de Oliva'!$A$6:$A$257,"&gt;="&amp;$A277,'Aceite de Oliva'!$B$6:$B$257,"&lt;="&amp;$B277)</f>
        <v>1.31</v>
      </c>
      <c r="FX277" s="8">
        <f>SUMIFS('Aceite de Oliva'!FX$6:FX$257,'Aceite de Oliva'!$A$6:$A$257,"&gt;="&amp;$A277,'Aceite de Oliva'!$B$6:$B$257,"&lt;="&amp;$B277)</f>
        <v>2.3200000000000003</v>
      </c>
      <c r="FY277" s="8">
        <f>SUMIFS('Aceite de Oliva'!FY$6:FY$257,'Aceite de Oliva'!$A$6:$A$257,"&gt;="&amp;$A277,'Aceite de Oliva'!$B$6:$B$257,"&lt;="&amp;$B277)</f>
        <v>1.4000000000000001</v>
      </c>
      <c r="FZ277" s="8">
        <f>SUMIFS('Aceite de Oliva'!FZ$6:FZ$257,'Aceite de Oliva'!$A$6:$A$257,"&gt;="&amp;$A277,'Aceite de Oliva'!$B$6:$B$257,"&lt;="&amp;$B277)</f>
        <v>0</v>
      </c>
      <c r="GD277" s="8">
        <f>SUMIFS('Aceite de Oliva'!GD$6:GD$257,'Aceite de Oliva'!$A$6:$A$257,"&gt;="&amp;$A277,'Aceite de Oliva'!$B$6:$B$257,"&lt;="&amp;$B277)</f>
        <v>1.5699999999999998</v>
      </c>
      <c r="GE277" s="8">
        <f>SUMIFS('Aceite de Oliva'!GE$6:GE$257,'Aceite de Oliva'!$A$6:$A$257,"&gt;="&amp;$A277,'Aceite de Oliva'!$B$6:$B$257,"&lt;="&amp;$B277)</f>
        <v>1.3599999999999999</v>
      </c>
      <c r="GF277" s="8">
        <f>SUMIFS('Aceite de Oliva'!GF$6:GF$257,'Aceite de Oliva'!$A$6:$A$257,"&gt;="&amp;$A277,'Aceite de Oliva'!$B$6:$B$257,"&lt;="&amp;$B277)</f>
        <v>1.3299999999999998</v>
      </c>
      <c r="GG277" s="8">
        <f>SUMIFS('Aceite de Oliva'!GG$6:GG$257,'Aceite de Oliva'!$A$6:$A$257,"&gt;="&amp;$A277,'Aceite de Oliva'!$B$6:$B$257,"&lt;="&amp;$B277)</f>
        <v>1.29</v>
      </c>
      <c r="GK277" s="8">
        <f>SUMIFS('Aceite de Oliva'!GK$6:GK$257,'Aceite de Oliva'!$A$6:$A$257,"&gt;="&amp;$A277,'Aceite de Oliva'!$B$6:$B$257,"&lt;="&amp;$B277)</f>
        <v>0.62999999999999989</v>
      </c>
      <c r="GL277" s="8">
        <f>SUMIFS('Aceite de Oliva'!GL$6:GL$257,'Aceite de Oliva'!$A$6:$A$257,"&gt;="&amp;$A277,'Aceite de Oliva'!$B$6:$B$257,"&lt;="&amp;$B277)</f>
        <v>1.1399999999999999</v>
      </c>
      <c r="GM277" s="8">
        <f>SUMIFS('Aceite de Oliva'!GM$6:GM$257,'Aceite de Oliva'!$A$6:$A$257,"&gt;="&amp;$A277,'Aceite de Oliva'!$B$6:$B$257,"&lt;="&amp;$B277)</f>
        <v>0.55000000000000004</v>
      </c>
      <c r="GN277" s="8">
        <f>SUMIFS('Aceite de Oliva'!GN$6:GN$257,'Aceite de Oliva'!$A$6:$A$257,"&gt;="&amp;$A277,'Aceite de Oliva'!$B$6:$B$257,"&lt;="&amp;$B277)</f>
        <v>0.12</v>
      </c>
      <c r="GR277" s="8">
        <f>SUMIFS('Aceite de Oliva'!GR$6:GR$257,'Aceite de Oliva'!$A$6:$A$257,"&gt;="&amp;$A277,'Aceite de Oliva'!$B$6:$B$257,"&lt;="&amp;$B277)</f>
        <v>0.55999999999999994</v>
      </c>
      <c r="GS277" s="8">
        <f>SUMIFS('Aceite de Oliva'!GS$6:GS$257,'Aceite de Oliva'!$A$6:$A$257,"&gt;="&amp;$A277,'Aceite de Oliva'!$B$6:$B$257,"&lt;="&amp;$B277)</f>
        <v>0.75</v>
      </c>
      <c r="GT277" s="8">
        <f>SUMIFS('Aceite de Oliva'!GT$6:GT$257,'Aceite de Oliva'!$A$6:$A$257,"&gt;="&amp;$A277,'Aceite de Oliva'!$B$6:$B$257,"&lt;="&amp;$B277)</f>
        <v>0.48</v>
      </c>
      <c r="GU277" s="8">
        <f>SUMIFS('Aceite de Oliva'!GU$6:GU$257,'Aceite de Oliva'!$A$6:$A$257,"&gt;="&amp;$A277,'Aceite de Oliva'!$B$6:$B$257,"&lt;="&amp;$B277)</f>
        <v>0</v>
      </c>
      <c r="GY277" s="8">
        <f>SUMIFS('Aceite de Oliva'!GY$6:GY$257,'Aceite de Oliva'!$A$6:$A$257,"&gt;="&amp;$A277,'Aceite de Oliva'!$B$6:$B$257,"&lt;="&amp;$B277)</f>
        <v>1.2</v>
      </c>
      <c r="GZ277" s="8">
        <f>SUMIFS('Aceite de Oliva'!GZ$6:GZ$257,'Aceite de Oliva'!$A$6:$A$257,"&gt;="&amp;$A277,'Aceite de Oliva'!$B$6:$B$257,"&lt;="&amp;$B277)</f>
        <v>1.96</v>
      </c>
      <c r="HA277" s="8">
        <f>SUMIFS('Aceite de Oliva'!HA$6:HA$257,'Aceite de Oliva'!$A$6:$A$257,"&gt;="&amp;$A277,'Aceite de Oliva'!$B$6:$B$257,"&lt;="&amp;$B277)</f>
        <v>0.93</v>
      </c>
      <c r="HB277" s="8">
        <f>SUMIFS('Aceite de Oliva'!HB$6:HB$257,'Aceite de Oliva'!$A$6:$A$257,"&gt;="&amp;$A277,'Aceite de Oliva'!$B$6:$B$257,"&lt;="&amp;$B277)</f>
        <v>0.45</v>
      </c>
      <c r="HF277" s="8">
        <f>SUMIFS('Aceite de Oliva'!HF$6:HF$257,'Aceite de Oliva'!$A$6:$A$257,"&gt;="&amp;$A277,'Aceite de Oliva'!$B$6:$B$257,"&lt;="&amp;$B277)</f>
        <v>1.28</v>
      </c>
      <c r="HG277" s="8">
        <f>SUMIFS('Aceite de Oliva'!HG$6:HG$257,'Aceite de Oliva'!$A$6:$A$257,"&gt;="&amp;$A277,'Aceite de Oliva'!$B$6:$B$257,"&lt;="&amp;$B277)</f>
        <v>0.3</v>
      </c>
      <c r="HH277" s="8">
        <f>SUMIFS('Aceite de Oliva'!HH$6:HH$257,'Aceite de Oliva'!$A$6:$A$257,"&gt;="&amp;$A277,'Aceite de Oliva'!$B$6:$B$257,"&lt;="&amp;$B277)</f>
        <v>1.93</v>
      </c>
      <c r="HI277" s="8">
        <f>SUMIFS('Aceite de Oliva'!HI$6:HI$257,'Aceite de Oliva'!$A$6:$A$257,"&gt;="&amp;$A277,'Aceite de Oliva'!$B$6:$B$257,"&lt;="&amp;$B277)</f>
        <v>0.17</v>
      </c>
      <c r="HM277" s="8">
        <f>SUMIFS('Aceite de Oliva'!HM$6:HM$257,'Aceite de Oliva'!$A$6:$A$257,"&gt;="&amp;$A277,'Aceite de Oliva'!$B$6:$B$257,"&lt;="&amp;$B277)</f>
        <v>0.99</v>
      </c>
      <c r="HN277" s="8">
        <f>SUMIFS('Aceite de Oliva'!HN$6:HN$257,'Aceite de Oliva'!$A$6:$A$257,"&gt;="&amp;$A277,'Aceite de Oliva'!$B$6:$B$257,"&lt;="&amp;$B277)</f>
        <v>0.42</v>
      </c>
      <c r="HO277" s="8">
        <f>SUMIFS('Aceite de Oliva'!HO$6:HO$257,'Aceite de Oliva'!$A$6:$A$257,"&gt;="&amp;$A277,'Aceite de Oliva'!$B$6:$B$257,"&lt;="&amp;$B277)</f>
        <v>1.4500000000000002</v>
      </c>
      <c r="HP277" s="8">
        <f>SUMIFS('Aceite de Oliva'!HP$6:HP$257,'Aceite de Oliva'!$A$6:$A$257,"&gt;="&amp;$A277,'Aceite de Oliva'!$B$6:$B$257,"&lt;="&amp;$B277)</f>
        <v>0.15</v>
      </c>
      <c r="HT277" s="8">
        <f>SUMIFS('Aceite de Oliva'!HT$6:HT$257,'Aceite de Oliva'!$A$6:$A$257,"&gt;="&amp;$A277,'Aceite de Oliva'!$B$6:$B$257,"&lt;="&amp;$B277)</f>
        <v>0.33999999999999997</v>
      </c>
      <c r="HU277" s="8">
        <f>SUMIFS('Aceite de Oliva'!HU$6:HU$257,'Aceite de Oliva'!$A$6:$A$257,"&gt;="&amp;$A277,'Aceite de Oliva'!$B$6:$B$257,"&lt;="&amp;$B277)</f>
        <v>0.82000000000000006</v>
      </c>
      <c r="HV277" s="8">
        <f>SUMIFS('Aceite de Oliva'!HV$6:HV$257,'Aceite de Oliva'!$A$6:$A$257,"&gt;="&amp;$A277,'Aceite de Oliva'!$B$6:$B$257,"&lt;="&amp;$B277)</f>
        <v>0.28000000000000003</v>
      </c>
      <c r="HW277" s="8">
        <f>SUMIFS('Aceite de Oliva'!HW$6:HW$257,'Aceite de Oliva'!$A$6:$A$257,"&gt;="&amp;$A277,'Aceite de Oliva'!$B$6:$B$257,"&lt;="&amp;$B277)</f>
        <v>0</v>
      </c>
      <c r="IA277" s="8">
        <f>SUMIFS('Aceite de Oliva'!IA$6:IA$257,'Aceite de Oliva'!$A$6:$A$257,"&gt;="&amp;$A277,'Aceite de Oliva'!$B$6:$B$257,"&lt;="&amp;$B277)</f>
        <v>0.67999999999999994</v>
      </c>
      <c r="IB277" s="8">
        <f>SUMIFS('Aceite de Oliva'!IB$6:IB$257,'Aceite de Oliva'!$A$6:$A$257,"&gt;="&amp;$A277,'Aceite de Oliva'!$B$6:$B$257,"&lt;="&amp;$B277)</f>
        <v>0</v>
      </c>
      <c r="IC277" s="8">
        <f>SUMIFS('Aceite de Oliva'!IC$6:IC$257,'Aceite de Oliva'!$A$6:$A$257,"&gt;="&amp;$A277,'Aceite de Oliva'!$B$6:$B$257,"&lt;="&amp;$B277)</f>
        <v>0.84000000000000008</v>
      </c>
      <c r="ID277" s="8">
        <f>SUMIFS('Aceite de Oliva'!ID$6:ID$257,'Aceite de Oliva'!$A$6:$A$257,"&gt;="&amp;$A277,'Aceite de Oliva'!$B$6:$B$257,"&lt;="&amp;$B277)</f>
        <v>0.25</v>
      </c>
      <c r="IH277" s="8">
        <f>SUMIFS('Aceite de Oliva'!IH$6:IH$257,'Aceite de Oliva'!$A$6:$A$257,"&gt;="&amp;$A277,'Aceite de Oliva'!$B$6:$B$257,"&lt;="&amp;$B277)</f>
        <v>0.69</v>
      </c>
      <c r="II277" s="8">
        <f>SUMIFS('Aceite de Oliva'!II$6:II$257,'Aceite de Oliva'!$A$6:$A$257,"&gt;="&amp;$A277,'Aceite de Oliva'!$B$6:$B$257,"&lt;="&amp;$B277)</f>
        <v>0.5</v>
      </c>
      <c r="IJ277" s="8">
        <f>SUMIFS('Aceite de Oliva'!IJ$6:IJ$257,'Aceite de Oliva'!$A$6:$A$257,"&gt;="&amp;$A277,'Aceite de Oliva'!$B$6:$B$257,"&lt;="&amp;$B277)</f>
        <v>0.6</v>
      </c>
      <c r="IK277" s="8">
        <f>SUMIFS('Aceite de Oliva'!IK$6:IK$257,'Aceite de Oliva'!$A$6:$A$257,"&gt;="&amp;$A277,'Aceite de Oliva'!$B$6:$B$257,"&lt;="&amp;$B277)</f>
        <v>0</v>
      </c>
      <c r="IO277" s="8">
        <f>SUMIFS('Aceite de Oliva'!IO$6:IO$257,'Aceite de Oliva'!$A$6:$A$257,"&gt;="&amp;$A277,'Aceite de Oliva'!$B$6:$B$257,"&lt;="&amp;$B277)</f>
        <v>0.47000000000000003</v>
      </c>
      <c r="IP277" s="8">
        <f>SUMIFS('Aceite de Oliva'!IP$6:IP$257,'Aceite de Oliva'!$A$6:$A$257,"&gt;="&amp;$A277,'Aceite de Oliva'!$B$6:$B$257,"&lt;="&amp;$B277)</f>
        <v>0.62</v>
      </c>
      <c r="IQ277" s="8">
        <f>SUMIFS('Aceite de Oliva'!IQ$6:IQ$257,'Aceite de Oliva'!$A$6:$A$257,"&gt;="&amp;$A277,'Aceite de Oliva'!$B$6:$B$257,"&lt;="&amp;$B277)</f>
        <v>0.49</v>
      </c>
      <c r="IR277" s="8">
        <f>SUMIFS('Aceite de Oliva'!IR$6:IR$257,'Aceite de Oliva'!$A$6:$A$257,"&gt;="&amp;$A277,'Aceite de Oliva'!$B$6:$B$257,"&lt;="&amp;$B277)</f>
        <v>0.18</v>
      </c>
      <c r="IV277" s="8">
        <f>SUMIFS('Aceite de Oliva'!IV$6:IV$257,'Aceite de Oliva'!$A$6:$A$257,"&gt;="&amp;$A277,'Aceite de Oliva'!$B$6:$B$257,"&lt;="&amp;$B277)</f>
        <v>0.46</v>
      </c>
      <c r="IW277" s="8">
        <f>SUMIFS('Aceite de Oliva'!IW$6:IW$257,'Aceite de Oliva'!$A$6:$A$257,"&gt;="&amp;$A277,'Aceite de Oliva'!$B$6:$B$257,"&lt;="&amp;$B277)</f>
        <v>0.34</v>
      </c>
      <c r="IX277" s="8">
        <f>SUMIFS('Aceite de Oliva'!IX$6:IX$257,'Aceite de Oliva'!$A$6:$A$257,"&gt;="&amp;$A277,'Aceite de Oliva'!$B$6:$B$257,"&lt;="&amp;$B277)</f>
        <v>0.54</v>
      </c>
      <c r="IY277" s="8">
        <f>SUMIFS('Aceite de Oliva'!IY$6:IY$257,'Aceite de Oliva'!$A$6:$A$257,"&gt;="&amp;$A277,'Aceite de Oliva'!$B$6:$B$257,"&lt;="&amp;$B277)</f>
        <v>0</v>
      </c>
      <c r="JC277" s="8">
        <f>SUMIFS('Aceite de Oliva'!JC$6:JC$257,'Aceite de Oliva'!$A$6:$A$257,"&gt;="&amp;$A277,'Aceite de Oliva'!$B$6:$B$257,"&lt;="&amp;$B277)</f>
        <v>0.24</v>
      </c>
      <c r="JD277" s="8">
        <f>SUMIFS('Aceite de Oliva'!JD$6:JD$257,'Aceite de Oliva'!$A$6:$A$257,"&gt;="&amp;$A277,'Aceite de Oliva'!$B$6:$B$257,"&lt;="&amp;$B277)</f>
        <v>0</v>
      </c>
      <c r="JE277" s="8">
        <f>SUMIFS('Aceite de Oliva'!JE$6:JE$257,'Aceite de Oliva'!$A$6:$A$257,"&gt;="&amp;$A277,'Aceite de Oliva'!$B$6:$B$257,"&lt;="&amp;$B277)</f>
        <v>0.12</v>
      </c>
      <c r="JF277" s="8">
        <f>SUMIFS('Aceite de Oliva'!JF$6:JF$257,'Aceite de Oliva'!$A$6:$A$257,"&gt;="&amp;$A277,'Aceite de Oliva'!$B$6:$B$257,"&lt;="&amp;$B277)</f>
        <v>0</v>
      </c>
      <c r="JJ277" s="8">
        <f>SUMIFS('Aceite de Oliva'!JJ$6:JJ$257,'Aceite de Oliva'!$A$6:$A$257,"&gt;="&amp;$A277,'Aceite de Oliva'!$B$6:$B$257,"&lt;="&amp;$B277)</f>
        <v>0.83000000000000007</v>
      </c>
      <c r="JK277" s="8">
        <f>SUMIFS('Aceite de Oliva'!JK$6:JK$257,'Aceite de Oliva'!$A$6:$A$257,"&gt;="&amp;$A277,'Aceite de Oliva'!$B$6:$B$257,"&lt;="&amp;$B277)</f>
        <v>0.35</v>
      </c>
      <c r="JL277" s="8">
        <f>SUMIFS('Aceite de Oliva'!JL$6:JL$257,'Aceite de Oliva'!$A$6:$A$257,"&gt;="&amp;$A277,'Aceite de Oliva'!$B$6:$B$257,"&lt;="&amp;$B277)</f>
        <v>1.0900000000000001</v>
      </c>
      <c r="JM277" s="8">
        <f>SUMIFS('Aceite de Oliva'!JM$6:JM$257,'Aceite de Oliva'!$A$6:$A$257,"&gt;="&amp;$A277,'Aceite de Oliva'!$B$6:$B$257,"&lt;="&amp;$B277)</f>
        <v>0.26</v>
      </c>
      <c r="JQ277" s="8">
        <f>SUMIFS('Aceite de Oliva'!JQ$6:JQ$257,'Aceite de Oliva'!$A$6:$A$257,"&gt;="&amp;$A277,'Aceite de Oliva'!$B$6:$B$257,"&lt;="&amp;$B277)</f>
        <v>0.66999999999999993</v>
      </c>
      <c r="JR277" s="8">
        <f>SUMIFS('Aceite de Oliva'!JR$6:JR$257,'Aceite de Oliva'!$A$6:$A$257,"&gt;="&amp;$A277,'Aceite de Oliva'!$B$6:$B$257,"&lt;="&amp;$B277)</f>
        <v>0</v>
      </c>
      <c r="JS277" s="8">
        <f>SUMIFS('Aceite de Oliva'!JS$6:JS$257,'Aceite de Oliva'!$A$6:$A$257,"&gt;="&amp;$A277,'Aceite de Oliva'!$B$6:$B$257,"&lt;="&amp;$B277)</f>
        <v>0.49</v>
      </c>
      <c r="JT277" s="8">
        <f>SUMIFS('Aceite de Oliva'!JT$6:JT$257,'Aceite de Oliva'!$A$6:$A$257,"&gt;="&amp;$A277,'Aceite de Oliva'!$B$6:$B$257,"&lt;="&amp;$B277)</f>
        <v>1.82</v>
      </c>
    </row>
    <row r="278" spans="1:280" x14ac:dyDescent="0.3">
      <c r="A278" s="14">
        <f>'TAM Aceite de Oliva'!B26</f>
        <v>3.5000000000000013</v>
      </c>
      <c r="B278" s="14">
        <f>'TAM Aceite de Oliva'!C26</f>
        <v>3.6000000000000014</v>
      </c>
      <c r="C278" s="14"/>
      <c r="D278" s="8">
        <f>SUMIFS('Aceite de Oliva'!D$6:D$257,'Aceite de Oliva'!$A$6:$A$257,"&gt;="&amp;$A278,'Aceite de Oliva'!$B$6:$B$257,"&lt;="&amp;$B278)</f>
        <v>3.22</v>
      </c>
      <c r="E278" s="8">
        <f>SUMIFS('Aceite de Oliva'!E$6:E$257,'Aceite de Oliva'!$A$6:$A$257,"&gt;="&amp;$A278,'Aceite de Oliva'!$B$6:$B$257,"&lt;="&amp;$B278)</f>
        <v>8.17</v>
      </c>
      <c r="F278" s="8">
        <f>SUMIFS('Aceite de Oliva'!F$6:F$257,'Aceite de Oliva'!$A$6:$A$257,"&gt;="&amp;$A278,'Aceite de Oliva'!$B$6:$B$257,"&lt;="&amp;$B278)</f>
        <v>2.12</v>
      </c>
      <c r="G278" s="8">
        <f>SUMIFS('Aceite de Oliva'!G$6:G$257,'Aceite de Oliva'!$A$6:$A$257,"&gt;="&amp;$A278,'Aceite de Oliva'!$B$6:$B$257,"&lt;="&amp;$B278)</f>
        <v>3.46</v>
      </c>
      <c r="H278" s="14"/>
      <c r="I278" s="14"/>
      <c r="J278" s="14"/>
      <c r="K278" s="8">
        <f>SUMIFS('Aceite de Oliva'!K$6:K$257,'Aceite de Oliva'!$A$6:$A$257,"&gt;="&amp;$A278,'Aceite de Oliva'!$B$6:$B$257,"&lt;="&amp;$B278)</f>
        <v>5.03</v>
      </c>
      <c r="L278" s="8">
        <f>SUMIFS('Aceite de Oliva'!L$6:L$257,'Aceite de Oliva'!$A$6:$A$257,"&gt;="&amp;$A278,'Aceite de Oliva'!$B$6:$B$257,"&lt;="&amp;$B278)</f>
        <v>19.07</v>
      </c>
      <c r="M278" s="8">
        <f>SUMIFS('Aceite de Oliva'!M$6:M$257,'Aceite de Oliva'!$A$6:$A$257,"&gt;="&amp;$A278,'Aceite de Oliva'!$B$6:$B$257,"&lt;="&amp;$B278)</f>
        <v>2.23</v>
      </c>
      <c r="N278" s="8">
        <f>SUMIFS('Aceite de Oliva'!N$6:N$257,'Aceite de Oliva'!$A$6:$A$257,"&gt;="&amp;$A278,'Aceite de Oliva'!$B$6:$B$257,"&lt;="&amp;$B278)</f>
        <v>3.56</v>
      </c>
      <c r="O278" s="14"/>
      <c r="P278" s="14"/>
      <c r="Q278" s="14"/>
      <c r="R278" s="8">
        <f>SUMIFS('Aceite de Oliva'!R$6:R$257,'Aceite de Oliva'!$A$6:$A$257,"&gt;="&amp;$A278,'Aceite de Oliva'!$B$6:$B$257,"&lt;="&amp;$B278)</f>
        <v>2.36</v>
      </c>
      <c r="S278" s="8">
        <f>SUMIFS('Aceite de Oliva'!S$6:S$257,'Aceite de Oliva'!$A$6:$A$257,"&gt;="&amp;$A278,'Aceite de Oliva'!$B$6:$B$257,"&lt;="&amp;$B278)</f>
        <v>6.42</v>
      </c>
      <c r="T278" s="8">
        <f>SUMIFS('Aceite de Oliva'!T$6:T$257,'Aceite de Oliva'!$A$6:$A$257,"&gt;="&amp;$A278,'Aceite de Oliva'!$B$6:$B$257,"&lt;="&amp;$B278)</f>
        <v>1.68</v>
      </c>
      <c r="U278" s="8">
        <f>SUMIFS('Aceite de Oliva'!U$6:U$257,'Aceite de Oliva'!$A$6:$A$257,"&gt;="&amp;$A278,'Aceite de Oliva'!$B$6:$B$257,"&lt;="&amp;$B278)</f>
        <v>1.71</v>
      </c>
      <c r="V278" s="14"/>
      <c r="W278" s="14"/>
      <c r="X278" s="14"/>
      <c r="Y278" s="8">
        <f>SUMIFS('Aceite de Oliva'!Y$6:Y$257,'Aceite de Oliva'!$A$6:$A$257,"&gt;="&amp;$A278,'Aceite de Oliva'!$B$6:$B$257,"&lt;="&amp;$B278)</f>
        <v>2.0499999999999998</v>
      </c>
      <c r="Z278" s="8">
        <f>SUMIFS('Aceite de Oliva'!Z$6:Z$257,'Aceite de Oliva'!$A$6:$A$257,"&gt;="&amp;$A278,'Aceite de Oliva'!$B$6:$B$257,"&lt;="&amp;$B278)</f>
        <v>3.58</v>
      </c>
      <c r="AA278" s="8">
        <f>SUMIFS('Aceite de Oliva'!AA$6:AA$257,'Aceite de Oliva'!$A$6:$A$257,"&gt;="&amp;$A278,'Aceite de Oliva'!$B$6:$B$257,"&lt;="&amp;$B278)</f>
        <v>1.6400000000000001</v>
      </c>
      <c r="AB278" s="8">
        <f>SUMIFS('Aceite de Oliva'!AB$6:AB$257,'Aceite de Oliva'!$A$6:$A$257,"&gt;="&amp;$A278,'Aceite de Oliva'!$B$6:$B$257,"&lt;="&amp;$B278)</f>
        <v>2.25</v>
      </c>
      <c r="AC278" s="14"/>
      <c r="AD278" s="14"/>
      <c r="AE278" s="14"/>
      <c r="AF278" s="8">
        <f>SUMIFS('Aceite de Oliva'!AF$6:AF$257,'Aceite de Oliva'!$A$6:$A$257,"&gt;="&amp;$A278,'Aceite de Oliva'!$B$6:$B$257,"&lt;="&amp;$B278)</f>
        <v>1.8699999999999999</v>
      </c>
      <c r="AG278" s="8">
        <f>SUMIFS('Aceite de Oliva'!AG$6:AG$257,'Aceite de Oliva'!$A$6:$A$257,"&gt;="&amp;$A278,'Aceite de Oliva'!$B$6:$B$257,"&lt;="&amp;$B278)</f>
        <v>6.09</v>
      </c>
      <c r="AH278" s="8">
        <f>SUMIFS('Aceite de Oliva'!AH$6:AH$257,'Aceite de Oliva'!$A$6:$A$257,"&gt;="&amp;$A278,'Aceite de Oliva'!$B$6:$B$257,"&lt;="&amp;$B278)</f>
        <v>0.11</v>
      </c>
      <c r="AI278" s="8">
        <f>SUMIFS('Aceite de Oliva'!AI$6:AI$257,'Aceite de Oliva'!$A$6:$A$257,"&gt;="&amp;$A278,'Aceite de Oliva'!$B$6:$B$257,"&lt;="&amp;$B278)</f>
        <v>1.67</v>
      </c>
      <c r="AJ278" s="14"/>
      <c r="AK278" s="14"/>
      <c r="AL278" s="14"/>
      <c r="AM278" s="8">
        <f>SUMIFS('Aceite de Oliva'!AM$6:AM$257,'Aceite de Oliva'!$A$6:$A$257,"&gt;="&amp;$A278,'Aceite de Oliva'!$B$6:$B$257,"&lt;="&amp;$B278)</f>
        <v>2.62</v>
      </c>
      <c r="AN278" s="8">
        <f>SUMIFS('Aceite de Oliva'!AN$6:AN$257,'Aceite de Oliva'!$A$6:$A$257,"&gt;="&amp;$A278,'Aceite de Oliva'!$B$6:$B$257,"&lt;="&amp;$B278)</f>
        <v>6.82</v>
      </c>
      <c r="AO278" s="8">
        <f>SUMIFS('Aceite de Oliva'!AO$6:AO$257,'Aceite de Oliva'!$A$6:$A$257,"&gt;="&amp;$A278,'Aceite de Oliva'!$B$6:$B$257,"&lt;="&amp;$B278)</f>
        <v>1.46</v>
      </c>
      <c r="AP278" s="8">
        <f>SUMIFS('Aceite de Oliva'!AP$6:AP$257,'Aceite de Oliva'!$A$6:$A$257,"&gt;="&amp;$A278,'Aceite de Oliva'!$B$6:$B$257,"&lt;="&amp;$B278)</f>
        <v>1.24</v>
      </c>
      <c r="AQ278" s="14"/>
      <c r="AR278" s="14"/>
      <c r="AT278" s="8">
        <f>SUMIFS('Aceite de Oliva'!AT$6:AT$257,'Aceite de Oliva'!$A$6:$A$257,"&gt;="&amp;$A278,'Aceite de Oliva'!$B$6:$B$257,"&lt;="&amp;$B278)</f>
        <v>1.1300000000000001</v>
      </c>
      <c r="AU278" s="8">
        <f>SUMIFS('Aceite de Oliva'!AU$6:AU$257,'Aceite de Oliva'!$A$6:$A$257,"&gt;="&amp;$A278,'Aceite de Oliva'!$B$6:$B$257,"&lt;="&amp;$B278)</f>
        <v>2.6399999999999997</v>
      </c>
      <c r="AV278" s="8">
        <f>SUMIFS('Aceite de Oliva'!AV$6:AV$257,'Aceite de Oliva'!$A$6:$A$257,"&gt;="&amp;$A278,'Aceite de Oliva'!$B$6:$B$257,"&lt;="&amp;$B278)</f>
        <v>0.09</v>
      </c>
      <c r="AW278" s="8">
        <f>SUMIFS('Aceite de Oliva'!AW$6:AW$257,'Aceite de Oliva'!$A$6:$A$257,"&gt;="&amp;$A278,'Aceite de Oliva'!$B$6:$B$257,"&lt;="&amp;$B278)</f>
        <v>2.08</v>
      </c>
      <c r="BA278" s="8">
        <f>SUMIFS('Aceite de Oliva'!BA$6:BA$257,'Aceite de Oliva'!$A$6:$A$257,"&gt;="&amp;A278,'Aceite de Oliva'!$B$6:$B$257,"&lt;="&amp;B278)</f>
        <v>2.21</v>
      </c>
      <c r="BB278" s="8">
        <f>SUMIFS('Aceite de Oliva'!BB$6:BB$257,'Aceite de Oliva'!$A$6:$A$257,"&gt;="&amp;$A278,'Aceite de Oliva'!$B$6:$B$257,"&lt;="&amp;$B278)</f>
        <v>3.35</v>
      </c>
      <c r="BC278" s="8">
        <f>SUMIFS('Aceite de Oliva'!BC$6:BC$257,'Aceite de Oliva'!$A$6:$A$257,"&gt;="&amp;$A278,'Aceite de Oliva'!$B$6:$B$257,"&lt;="&amp;$B278)</f>
        <v>1.4300000000000002</v>
      </c>
      <c r="BD278" s="8">
        <f>SUMIFS('Aceite de Oliva'!BD$6:BD$257,'Aceite de Oliva'!$A$6:$A$257,"&gt;="&amp;$A278,'Aceite de Oliva'!$B$6:$B$257,"&lt;="&amp;$B278)</f>
        <v>2.82</v>
      </c>
      <c r="BE278" s="5"/>
      <c r="BH278" s="8">
        <f>SUMIFS('Aceite de Oliva'!BH$6:BH$257,'Aceite de Oliva'!$A$6:$A$257,"&gt;="&amp;$A278,'Aceite de Oliva'!$B$6:$B$257,"&lt;="&amp;$B278)</f>
        <v>4.28</v>
      </c>
      <c r="BI278" s="8">
        <f>SUMIFS('Aceite de Oliva'!BI$6:BI$257,'Aceite de Oliva'!$A$6:$A$257,"&gt;="&amp;$A278,'Aceite de Oliva'!$B$6:$B$257,"&lt;="&amp;$B278)</f>
        <v>13.79</v>
      </c>
      <c r="BJ278" s="8">
        <f>SUMIFS('Aceite de Oliva'!BJ$6:BJ$257,'Aceite de Oliva'!$A$6:$A$257,"&gt;="&amp;$A278,'Aceite de Oliva'!$B$6:$B$257,"&lt;="&amp;$B278)</f>
        <v>0.88</v>
      </c>
      <c r="BK278" s="8">
        <f>SUMIFS('Aceite de Oliva'!BK$6:BK$257,'Aceite de Oliva'!$A$6:$A$257,"&gt;="&amp;$A278,'Aceite de Oliva'!$B$6:$B$257,"&lt;="&amp;$B278)</f>
        <v>4.43</v>
      </c>
      <c r="BO278" s="8">
        <f>SUMIFS('Aceite de Oliva'!BO$6:BO$257,'Aceite de Oliva'!$A$6:$A$257,"&gt;="&amp;$A278,'Aceite de Oliva'!$B$6:$B$257,"&lt;="&amp;$B278)</f>
        <v>4</v>
      </c>
      <c r="BP278" s="8">
        <f>SUMIFS('Aceite de Oliva'!BP$6:BP$257,'Aceite de Oliva'!$A$6:$A$257,"&gt;="&amp;$A278,'Aceite de Oliva'!$B$6:$B$257,"&lt;="&amp;$B278)</f>
        <v>12.8</v>
      </c>
      <c r="BQ278" s="8">
        <f>SUMIFS('Aceite de Oliva'!BQ$6:BQ$257,'Aceite de Oliva'!$A$6:$A$257,"&gt;="&amp;$A278,'Aceite de Oliva'!$B$6:$B$257,"&lt;="&amp;$B278)</f>
        <v>1.1599999999999999</v>
      </c>
      <c r="BR278" s="8">
        <f>SUMIFS('Aceite de Oliva'!BR$6:BR$257,'Aceite de Oliva'!$A$6:$A$257,"&gt;="&amp;$A278,'Aceite de Oliva'!$B$6:$B$257,"&lt;="&amp;$B278)</f>
        <v>2.7</v>
      </c>
      <c r="BV278" s="8">
        <f>SUMIFS('Aceite de Oliva'!BV$6:BV$257,'Aceite de Oliva'!$A$6:$A$257,"&gt;="&amp;$A278,'Aceite de Oliva'!$B$6:$B$257,"&lt;="&amp;$B278)</f>
        <v>17.32</v>
      </c>
      <c r="BW278" s="8">
        <f>SUMIFS('Aceite de Oliva'!BW$6:BW$257,'Aceite de Oliva'!$A$6:$A$257,"&gt;="&amp;$A278,'Aceite de Oliva'!$B$6:$B$257,"&lt;="&amp;$B278)</f>
        <v>30.06</v>
      </c>
      <c r="BX278" s="8">
        <f>SUMIFS('Aceite de Oliva'!BX$6:BX$257,'Aceite de Oliva'!$A$6:$A$257,"&gt;="&amp;$A278,'Aceite de Oliva'!$B$6:$B$257,"&lt;="&amp;$B278)</f>
        <v>17.739999999999998</v>
      </c>
      <c r="BY278" s="8">
        <f>SUMIFS('Aceite de Oliva'!BY$6:BY$257,'Aceite de Oliva'!$A$6:$A$257,"&gt;="&amp;$A278,'Aceite de Oliva'!$B$6:$B$257,"&lt;="&amp;$B278)</f>
        <v>11.51</v>
      </c>
      <c r="CC278" s="8">
        <f>SUMIFS('Aceite de Oliva'!CC$6:CC$257,'Aceite de Oliva'!$A$6:$A$257,"&gt;="&amp;$A278,'Aceite de Oliva'!$B$6:$B$257,"&lt;="&amp;$B278)</f>
        <v>14.73</v>
      </c>
      <c r="CD278" s="8">
        <f>SUMIFS('Aceite de Oliva'!CD$6:CD$257,'Aceite de Oliva'!$A$6:$A$257,"&gt;="&amp;$A278,'Aceite de Oliva'!$B$6:$B$257,"&lt;="&amp;$B278)</f>
        <v>17.700000000000003</v>
      </c>
      <c r="CE278" s="8">
        <f>SUMIFS('Aceite de Oliva'!CE$6:CE$257,'Aceite de Oliva'!$A$6:$A$257,"&gt;="&amp;$A278,'Aceite de Oliva'!$B$6:$B$257,"&lt;="&amp;$B278)</f>
        <v>12.620000000000001</v>
      </c>
      <c r="CF278" s="8">
        <f>SUMIFS('Aceite de Oliva'!CF$6:CF$257,'Aceite de Oliva'!$A$6:$A$257,"&gt;="&amp;$A278,'Aceite de Oliva'!$B$6:$B$257,"&lt;="&amp;$B278)</f>
        <v>18.37</v>
      </c>
      <c r="CJ278" s="8">
        <f>SUMIFS('Aceite de Oliva'!CJ$6:CJ$257,'Aceite de Oliva'!$A$6:$A$257,"&gt;="&amp;$A278,'Aceite de Oliva'!$B$6:$B$257,"&lt;="&amp;$B278)</f>
        <v>9.3099999999999987</v>
      </c>
      <c r="CK278" s="8">
        <f>SUMIFS('Aceite de Oliva'!CK$6:CK$257,'Aceite de Oliva'!$A$6:$A$257,"&gt;="&amp;$A278,'Aceite de Oliva'!$B$6:$B$257,"&lt;="&amp;$B278)</f>
        <v>9.26</v>
      </c>
      <c r="CL278" s="8">
        <f>SUMIFS('Aceite de Oliva'!CL$6:CL$257,'Aceite de Oliva'!$A$6:$A$257,"&gt;="&amp;$A278,'Aceite de Oliva'!$B$6:$B$257,"&lt;="&amp;$B278)</f>
        <v>9.26</v>
      </c>
      <c r="CM278" s="8">
        <f>SUMIFS('Aceite de Oliva'!CM$6:CM$257,'Aceite de Oliva'!$A$6:$A$257,"&gt;="&amp;$A278,'Aceite de Oliva'!$B$6:$B$257,"&lt;="&amp;$B278)</f>
        <v>10.94</v>
      </c>
      <c r="CQ278" s="8">
        <f>SUMIFS('Aceite de Oliva'!CQ$6:CQ$257,'Aceite de Oliva'!$A$6:$A$257,"&gt;="&amp;$A278,'Aceite de Oliva'!$B$6:$B$257,"&lt;="&amp;$B278)</f>
        <v>21.32</v>
      </c>
      <c r="CR278" s="8">
        <f>SUMIFS('Aceite de Oliva'!CR$6:CR$257,'Aceite de Oliva'!$A$6:$A$257,"&gt;="&amp;$A278,'Aceite de Oliva'!$B$6:$B$257,"&lt;="&amp;$B278)</f>
        <v>9.9699999999999989</v>
      </c>
      <c r="CS278" s="8">
        <f>SUMIFS('Aceite de Oliva'!CS$6:CS$257,'Aceite de Oliva'!$A$6:$A$257,"&gt;="&amp;$A278,'Aceite de Oliva'!$B$6:$B$257,"&lt;="&amp;$B278)</f>
        <v>27.04</v>
      </c>
      <c r="CT278" s="8">
        <f>SUMIFS('Aceite de Oliva'!CT$6:CT$257,'Aceite de Oliva'!$A$6:$A$257,"&gt;="&amp;$A278,'Aceite de Oliva'!$B$6:$B$257,"&lt;="&amp;$B278)</f>
        <v>16.46</v>
      </c>
      <c r="CX278" s="8">
        <f>SUMIFS('Aceite de Oliva'!CX$6:CX$257,'Aceite de Oliva'!$A$6:$A$257,"&gt;="&amp;$A278,'Aceite de Oliva'!$B$6:$B$257,"&lt;="&amp;$B278)</f>
        <v>19.57</v>
      </c>
      <c r="CY278" s="8">
        <f>SUMIFS('Aceite de Oliva'!CY$6:CY$257,'Aceite de Oliva'!$A$6:$A$257,"&gt;="&amp;$A278,'Aceite de Oliva'!$B$6:$B$257,"&lt;="&amp;$B278)</f>
        <v>2.33</v>
      </c>
      <c r="CZ278" s="8">
        <f>SUMIFS('Aceite de Oliva'!CZ$6:CZ$257,'Aceite de Oliva'!$A$6:$A$257,"&gt;="&amp;$A278,'Aceite de Oliva'!$B$6:$B$257,"&lt;="&amp;$B278)</f>
        <v>24.32</v>
      </c>
      <c r="DA278" s="8">
        <f>SUMIFS('Aceite de Oliva'!DA$6:DA$257,'Aceite de Oliva'!$A$6:$A$257,"&gt;="&amp;$A278,'Aceite de Oliva'!$B$6:$B$257,"&lt;="&amp;$B278)</f>
        <v>23.72</v>
      </c>
      <c r="DE278" s="8">
        <f>SUMIFS('Aceite de Oliva'!DE$6:DE$257,'Aceite de Oliva'!$A$6:$A$257,"&gt;="&amp;$A278,'Aceite de Oliva'!$B$6:$B$257,"&lt;="&amp;$B278)</f>
        <v>18.3</v>
      </c>
      <c r="DF278" s="8">
        <f>SUMIFS('Aceite de Oliva'!DF$6:DF$257,'Aceite de Oliva'!$A$6:$A$257,"&gt;="&amp;$A278,'Aceite de Oliva'!$B$6:$B$257,"&lt;="&amp;$B278)</f>
        <v>2.35</v>
      </c>
      <c r="DG278" s="8">
        <f>SUMIFS('Aceite de Oliva'!DG$6:DG$257,'Aceite de Oliva'!$A$6:$A$257,"&gt;="&amp;$A278,'Aceite de Oliva'!$B$6:$B$257,"&lt;="&amp;$B278)</f>
        <v>26.17</v>
      </c>
      <c r="DH278" s="8">
        <f>SUMIFS('Aceite de Oliva'!DH$6:DH$257,'Aceite de Oliva'!$A$6:$A$257,"&gt;="&amp;$A278,'Aceite de Oliva'!$B$6:$B$257,"&lt;="&amp;$B278)</f>
        <v>18.64</v>
      </c>
      <c r="DL278" s="8">
        <f>SUMIFS('Aceite de Oliva'!DL$6:DL$257,'Aceite de Oliva'!$A$6:$A$257,"&gt;="&amp;$A278,'Aceite de Oliva'!$B$6:$B$257,"&lt;="&amp;$B278)</f>
        <v>8.6999999999999993</v>
      </c>
      <c r="DM278" s="8">
        <f>SUMIFS('Aceite de Oliva'!DM$6:DM$257,'Aceite de Oliva'!$A$6:$A$257,"&gt;="&amp;$A278,'Aceite de Oliva'!$B$6:$B$257,"&lt;="&amp;$B278)</f>
        <v>2.3199999999999998</v>
      </c>
      <c r="DN278" s="8">
        <f>SUMIFS('Aceite de Oliva'!DN$6:DN$257,'Aceite de Oliva'!$A$6:$A$257,"&gt;="&amp;$A278,'Aceite de Oliva'!$B$6:$B$257,"&lt;="&amp;$B278)</f>
        <v>11.21</v>
      </c>
      <c r="DO278" s="8">
        <f>SUMIFS('Aceite de Oliva'!DO$6:DO$257,'Aceite de Oliva'!$A$6:$A$257,"&gt;="&amp;$A278,'Aceite de Oliva'!$B$6:$B$257,"&lt;="&amp;$B278)</f>
        <v>7.95</v>
      </c>
      <c r="DS278" s="8">
        <f>SUMIFS('Aceite de Oliva'!DS$6:DS$257,'Aceite de Oliva'!$A$6:$A$257,"&gt;="&amp;$A278,'Aceite de Oliva'!$B$6:$B$257,"&lt;="&amp;$B278)</f>
        <v>1.92</v>
      </c>
      <c r="DT278" s="8">
        <f>SUMIFS('Aceite de Oliva'!DT$6:DT$257,'Aceite de Oliva'!$A$6:$A$257,"&gt;="&amp;$A278,'Aceite de Oliva'!$B$6:$B$257,"&lt;="&amp;$B278)</f>
        <v>2.1</v>
      </c>
      <c r="DU278" s="8">
        <f>SUMIFS('Aceite de Oliva'!DU$6:DU$257,'Aceite de Oliva'!$A$6:$A$257,"&gt;="&amp;$A278,'Aceite de Oliva'!$B$6:$B$257,"&lt;="&amp;$B278)</f>
        <v>2.42</v>
      </c>
      <c r="DV278" s="8">
        <f>SUMIFS('Aceite de Oliva'!DV$6:DV$257,'Aceite de Oliva'!$A$6:$A$257,"&gt;="&amp;$A278,'Aceite de Oliva'!$B$6:$B$257,"&lt;="&amp;$B278)</f>
        <v>0.43</v>
      </c>
      <c r="DZ278" s="8">
        <f>SUMIFS('Aceite de Oliva'!DZ$6:DZ$257,'Aceite de Oliva'!$A$6:$A$257,"&gt;="&amp;$A278,'Aceite de Oliva'!$B$6:$B$257,"&lt;="&amp;$B278)</f>
        <v>0.76</v>
      </c>
      <c r="EA278" s="8">
        <f>SUMIFS('Aceite de Oliva'!EA$6:EA$257,'Aceite de Oliva'!$A$6:$A$257,"&gt;="&amp;$A278,'Aceite de Oliva'!$B$6:$B$257,"&lt;="&amp;$B278)</f>
        <v>0.15</v>
      </c>
      <c r="EB278" s="8">
        <f>SUMIFS('Aceite de Oliva'!EB$6:EB$257,'Aceite de Oliva'!$A$6:$A$257,"&gt;="&amp;$A278,'Aceite de Oliva'!$B$6:$B$257,"&lt;="&amp;$B278)</f>
        <v>0.99</v>
      </c>
      <c r="EC278" s="8">
        <f>SUMIFS('Aceite de Oliva'!EC$6:EC$257,'Aceite de Oliva'!$A$6:$A$257,"&gt;="&amp;$A278,'Aceite de Oliva'!$B$6:$B$257,"&lt;="&amp;$B278)</f>
        <v>0.45</v>
      </c>
      <c r="EG278" s="8">
        <f>SUMIFS('Aceite de Oliva'!EG$6:EG$257,'Aceite de Oliva'!$A$6:$A$257,"&gt;="&amp;$A278,'Aceite de Oliva'!$B$6:$B$257,"&lt;="&amp;$B278)</f>
        <v>0.94</v>
      </c>
      <c r="EH278" s="8">
        <f>SUMIFS('Aceite de Oliva'!EH$6:EH$257,'Aceite de Oliva'!$A$6:$A$257,"&gt;="&amp;$A278,'Aceite de Oliva'!$B$6:$B$257,"&lt;="&amp;$B278)</f>
        <v>0.72</v>
      </c>
      <c r="EI278" s="8">
        <f>SUMIFS('Aceite de Oliva'!EI$6:EI$257,'Aceite de Oliva'!$A$6:$A$257,"&gt;="&amp;$A278,'Aceite de Oliva'!$B$6:$B$257,"&lt;="&amp;$B278)</f>
        <v>0.63</v>
      </c>
      <c r="EJ278" s="8">
        <f>SUMIFS('Aceite de Oliva'!EJ$6:EJ$257,'Aceite de Oliva'!$A$6:$A$257,"&gt;="&amp;$A278,'Aceite de Oliva'!$B$6:$B$257,"&lt;="&amp;$B278)</f>
        <v>0.21</v>
      </c>
      <c r="EN278" s="8">
        <f>SUMIFS('Aceite de Oliva'!EN$6:EN$257,'Aceite de Oliva'!$A$6:$A$257,"&gt;="&amp;$A278,'Aceite de Oliva'!$B$6:$B$257,"&lt;="&amp;$B278)</f>
        <v>2.3699999999999997</v>
      </c>
      <c r="EO278" s="8">
        <f>SUMIFS('Aceite de Oliva'!EO$6:EO$257,'Aceite de Oliva'!$A$6:$A$257,"&gt;="&amp;$A278,'Aceite de Oliva'!$B$6:$B$257,"&lt;="&amp;$B278)</f>
        <v>5.0900000000000007</v>
      </c>
      <c r="EP278" s="8">
        <f>SUMIFS('Aceite de Oliva'!EP$6:EP$257,'Aceite de Oliva'!$A$6:$A$257,"&gt;="&amp;$A278,'Aceite de Oliva'!$B$6:$B$257,"&lt;="&amp;$B278)</f>
        <v>2.0099999999999998</v>
      </c>
      <c r="EQ278" s="8">
        <f>SUMIFS('Aceite de Oliva'!EQ$6:EQ$257,'Aceite de Oliva'!$A$6:$A$257,"&gt;="&amp;$A278,'Aceite de Oliva'!$B$6:$B$257,"&lt;="&amp;$B278)</f>
        <v>0</v>
      </c>
      <c r="EU278" s="8">
        <f>SUMIFS('Aceite de Oliva'!EU$6:EU$257,'Aceite de Oliva'!$A$6:$A$257,"&gt;="&amp;$A278,'Aceite de Oliva'!$B$6:$B$257,"&lt;="&amp;$B278)</f>
        <v>1.42</v>
      </c>
      <c r="EV278" s="8">
        <f>SUMIFS('Aceite de Oliva'!EV$6:EV$257,'Aceite de Oliva'!$A$6:$A$257,"&gt;="&amp;$A278,'Aceite de Oliva'!$B$6:$B$257,"&lt;="&amp;$B278)</f>
        <v>1.9700000000000002</v>
      </c>
      <c r="EW278" s="8">
        <f>SUMIFS('Aceite de Oliva'!EW$6:EW$257,'Aceite de Oliva'!$A$6:$A$257,"&gt;="&amp;$A278,'Aceite de Oliva'!$B$6:$B$257,"&lt;="&amp;$B278)</f>
        <v>1.4100000000000001</v>
      </c>
      <c r="EX278" s="8">
        <f>SUMIFS('Aceite de Oliva'!EX$6:EX$257,'Aceite de Oliva'!$A$6:$A$257,"&gt;="&amp;$A278,'Aceite de Oliva'!$B$6:$B$257,"&lt;="&amp;$B278)</f>
        <v>0.42</v>
      </c>
      <c r="FB278" s="8">
        <f>SUMIFS('Aceite de Oliva'!FB$6:FB$257,'Aceite de Oliva'!$A$6:$A$257,"&gt;="&amp;$A278,'Aceite de Oliva'!$B$6:$B$257,"&lt;="&amp;$B278)</f>
        <v>1.48</v>
      </c>
      <c r="FC278" s="8">
        <f>SUMIFS('Aceite de Oliva'!FC$6:FC$257,'Aceite de Oliva'!$A$6:$A$257,"&gt;="&amp;$A278,'Aceite de Oliva'!$B$6:$B$257,"&lt;="&amp;$B278)</f>
        <v>0.86</v>
      </c>
      <c r="FD278" s="8">
        <f>SUMIFS('Aceite de Oliva'!FD$6:FD$257,'Aceite de Oliva'!$A$6:$A$257,"&gt;="&amp;$A278,'Aceite de Oliva'!$B$6:$B$257,"&lt;="&amp;$B278)</f>
        <v>1.8900000000000001</v>
      </c>
      <c r="FE278" s="8">
        <f>SUMIFS('Aceite de Oliva'!FE$6:FE$257,'Aceite de Oliva'!$A$6:$A$257,"&gt;="&amp;$A278,'Aceite de Oliva'!$B$6:$B$257,"&lt;="&amp;$B278)</f>
        <v>0.41</v>
      </c>
      <c r="FI278" s="8">
        <f>SUMIFS('Aceite de Oliva'!FI$6:FI$257,'Aceite de Oliva'!$A$6:$A$257,"&gt;="&amp;$A278,'Aceite de Oliva'!$B$6:$B$257,"&lt;="&amp;$B278)</f>
        <v>0.79</v>
      </c>
      <c r="FJ278" s="8">
        <f>SUMIFS('Aceite de Oliva'!FJ$6:FJ$257,'Aceite de Oliva'!$A$6:$A$257,"&gt;="&amp;$A278,'Aceite de Oliva'!$B$6:$B$257,"&lt;="&amp;$B278)</f>
        <v>1.02</v>
      </c>
      <c r="FK278" s="8">
        <f>SUMIFS('Aceite de Oliva'!FK$6:FK$257,'Aceite de Oliva'!$A$6:$A$257,"&gt;="&amp;$A278,'Aceite de Oliva'!$B$6:$B$257,"&lt;="&amp;$B278)</f>
        <v>0.75</v>
      </c>
      <c r="FL278" s="8">
        <f>SUMIFS('Aceite de Oliva'!FL$6:FL$257,'Aceite de Oliva'!$A$6:$A$257,"&gt;="&amp;$A278,'Aceite de Oliva'!$B$6:$B$257,"&lt;="&amp;$B278)</f>
        <v>0</v>
      </c>
      <c r="FP278" s="8">
        <f>SUMIFS('Aceite de Oliva'!FP$6:FP$257,'Aceite de Oliva'!$A$6:$A$257,"&gt;="&amp;$A278,'Aceite de Oliva'!$B$6:$B$257,"&lt;="&amp;$B278)</f>
        <v>1.56</v>
      </c>
      <c r="FQ278" s="8">
        <f>SUMIFS('Aceite de Oliva'!FQ$6:FQ$257,'Aceite de Oliva'!$A$6:$A$257,"&gt;="&amp;$A278,'Aceite de Oliva'!$B$6:$B$257,"&lt;="&amp;$B278)</f>
        <v>2.41</v>
      </c>
      <c r="FR278" s="8">
        <f>SUMIFS('Aceite de Oliva'!FR$6:FR$257,'Aceite de Oliva'!$A$6:$A$257,"&gt;="&amp;$A278,'Aceite de Oliva'!$B$6:$B$257,"&lt;="&amp;$B278)</f>
        <v>1.69</v>
      </c>
      <c r="FS278" s="8">
        <f>SUMIFS('Aceite de Oliva'!FS$6:FS$257,'Aceite de Oliva'!$A$6:$A$257,"&gt;="&amp;$A278,'Aceite de Oliva'!$B$6:$B$257,"&lt;="&amp;$B278)</f>
        <v>0.2</v>
      </c>
      <c r="FW278" s="8">
        <f>SUMIFS('Aceite de Oliva'!FW$6:FW$257,'Aceite de Oliva'!$A$6:$A$257,"&gt;="&amp;$A278,'Aceite de Oliva'!$B$6:$B$257,"&lt;="&amp;$B278)</f>
        <v>0.47</v>
      </c>
      <c r="FX278" s="8">
        <f>SUMIFS('Aceite de Oliva'!FX$6:FX$257,'Aceite de Oliva'!$A$6:$A$257,"&gt;="&amp;$A278,'Aceite de Oliva'!$B$6:$B$257,"&lt;="&amp;$B278)</f>
        <v>0.23</v>
      </c>
      <c r="FY278" s="8">
        <f>SUMIFS('Aceite de Oliva'!FY$6:FY$257,'Aceite de Oliva'!$A$6:$A$257,"&gt;="&amp;$A278,'Aceite de Oliva'!$B$6:$B$257,"&lt;="&amp;$B278)</f>
        <v>0.63</v>
      </c>
      <c r="FZ278" s="8">
        <f>SUMIFS('Aceite de Oliva'!FZ$6:FZ$257,'Aceite de Oliva'!$A$6:$A$257,"&gt;="&amp;$A278,'Aceite de Oliva'!$B$6:$B$257,"&lt;="&amp;$B278)</f>
        <v>0</v>
      </c>
      <c r="GD278" s="8">
        <f>SUMIFS('Aceite de Oliva'!GD$6:GD$257,'Aceite de Oliva'!$A$6:$A$257,"&gt;="&amp;$A278,'Aceite de Oliva'!$B$6:$B$257,"&lt;="&amp;$B278)</f>
        <v>0.89</v>
      </c>
      <c r="GE278" s="8">
        <f>SUMIFS('Aceite de Oliva'!GE$6:GE$257,'Aceite de Oliva'!$A$6:$A$257,"&gt;="&amp;$A278,'Aceite de Oliva'!$B$6:$B$257,"&lt;="&amp;$B278)</f>
        <v>0.89</v>
      </c>
      <c r="GF278" s="8">
        <f>SUMIFS('Aceite de Oliva'!GF$6:GF$257,'Aceite de Oliva'!$A$6:$A$257,"&gt;="&amp;$A278,'Aceite de Oliva'!$B$6:$B$257,"&lt;="&amp;$B278)</f>
        <v>1.26</v>
      </c>
      <c r="GG278" s="8">
        <f>SUMIFS('Aceite de Oliva'!GG$6:GG$257,'Aceite de Oliva'!$A$6:$A$257,"&gt;="&amp;$A278,'Aceite de Oliva'!$B$6:$B$257,"&lt;="&amp;$B278)</f>
        <v>0</v>
      </c>
      <c r="GK278" s="8">
        <f>SUMIFS('Aceite de Oliva'!GK$6:GK$257,'Aceite de Oliva'!$A$6:$A$257,"&gt;="&amp;$A278,'Aceite de Oliva'!$B$6:$B$257,"&lt;="&amp;$B278)</f>
        <v>0.92999999999999994</v>
      </c>
      <c r="GL278" s="8">
        <f>SUMIFS('Aceite de Oliva'!GL$6:GL$257,'Aceite de Oliva'!$A$6:$A$257,"&gt;="&amp;$A278,'Aceite de Oliva'!$B$6:$B$257,"&lt;="&amp;$B278)</f>
        <v>0.98</v>
      </c>
      <c r="GM278" s="8">
        <f>SUMIFS('Aceite de Oliva'!GM$6:GM$257,'Aceite de Oliva'!$A$6:$A$257,"&gt;="&amp;$A278,'Aceite de Oliva'!$B$6:$B$257,"&lt;="&amp;$B278)</f>
        <v>1.03</v>
      </c>
      <c r="GN278" s="8">
        <f>SUMIFS('Aceite de Oliva'!GN$6:GN$257,'Aceite de Oliva'!$A$6:$A$257,"&gt;="&amp;$A278,'Aceite de Oliva'!$B$6:$B$257,"&lt;="&amp;$B278)</f>
        <v>0.6</v>
      </c>
      <c r="GR278" s="8">
        <f>SUMIFS('Aceite de Oliva'!GR$6:GR$257,'Aceite de Oliva'!$A$6:$A$257,"&gt;="&amp;$A278,'Aceite de Oliva'!$B$6:$B$257,"&lt;="&amp;$B278)</f>
        <v>0.47</v>
      </c>
      <c r="GS278" s="8">
        <f>SUMIFS('Aceite de Oliva'!GS$6:GS$257,'Aceite de Oliva'!$A$6:$A$257,"&gt;="&amp;$A278,'Aceite de Oliva'!$B$6:$B$257,"&lt;="&amp;$B278)</f>
        <v>0.75</v>
      </c>
      <c r="GT278" s="8">
        <f>SUMIFS('Aceite de Oliva'!GT$6:GT$257,'Aceite de Oliva'!$A$6:$A$257,"&gt;="&amp;$A278,'Aceite de Oliva'!$B$6:$B$257,"&lt;="&amp;$B278)</f>
        <v>0.44000000000000006</v>
      </c>
      <c r="GU278" s="8">
        <f>SUMIFS('Aceite de Oliva'!GU$6:GU$257,'Aceite de Oliva'!$A$6:$A$257,"&gt;="&amp;$A278,'Aceite de Oliva'!$B$6:$B$257,"&lt;="&amp;$B278)</f>
        <v>0</v>
      </c>
      <c r="GY278" s="8">
        <f>SUMIFS('Aceite de Oliva'!GY$6:GY$257,'Aceite de Oliva'!$A$6:$A$257,"&gt;="&amp;$A278,'Aceite de Oliva'!$B$6:$B$257,"&lt;="&amp;$B278)</f>
        <v>0.82000000000000006</v>
      </c>
      <c r="GZ278" s="8">
        <f>SUMIFS('Aceite de Oliva'!GZ$6:GZ$257,'Aceite de Oliva'!$A$6:$A$257,"&gt;="&amp;$A278,'Aceite de Oliva'!$B$6:$B$257,"&lt;="&amp;$B278)</f>
        <v>1.39</v>
      </c>
      <c r="HA278" s="8">
        <f>SUMIFS('Aceite de Oliva'!HA$6:HA$257,'Aceite de Oliva'!$A$6:$A$257,"&gt;="&amp;$A278,'Aceite de Oliva'!$B$6:$B$257,"&lt;="&amp;$B278)</f>
        <v>0.83000000000000007</v>
      </c>
      <c r="HB278" s="8">
        <f>SUMIFS('Aceite de Oliva'!HB$6:HB$257,'Aceite de Oliva'!$A$6:$A$257,"&gt;="&amp;$A278,'Aceite de Oliva'!$B$6:$B$257,"&lt;="&amp;$B278)</f>
        <v>0.18</v>
      </c>
      <c r="HF278" s="8">
        <f>SUMIFS('Aceite de Oliva'!HF$6:HF$257,'Aceite de Oliva'!$A$6:$A$257,"&gt;="&amp;$A278,'Aceite de Oliva'!$B$6:$B$257,"&lt;="&amp;$B278)</f>
        <v>1.85</v>
      </c>
      <c r="HG278" s="8">
        <f>SUMIFS('Aceite de Oliva'!HG$6:HG$257,'Aceite de Oliva'!$A$6:$A$257,"&gt;="&amp;$A278,'Aceite de Oliva'!$B$6:$B$257,"&lt;="&amp;$B278)</f>
        <v>2.0099999999999998</v>
      </c>
      <c r="HH278" s="8">
        <f>SUMIFS('Aceite de Oliva'!HH$6:HH$257,'Aceite de Oliva'!$A$6:$A$257,"&gt;="&amp;$A278,'Aceite de Oliva'!$B$6:$B$257,"&lt;="&amp;$B278)</f>
        <v>2.0100000000000002</v>
      </c>
      <c r="HI278" s="8">
        <f>SUMIFS('Aceite de Oliva'!HI$6:HI$257,'Aceite de Oliva'!$A$6:$A$257,"&gt;="&amp;$A278,'Aceite de Oliva'!$B$6:$B$257,"&lt;="&amp;$B278)</f>
        <v>0</v>
      </c>
      <c r="HM278" s="8">
        <f>SUMIFS('Aceite de Oliva'!HM$6:HM$257,'Aceite de Oliva'!$A$6:$A$257,"&gt;="&amp;$A278,'Aceite de Oliva'!$B$6:$B$257,"&lt;="&amp;$B278)</f>
        <v>0.66</v>
      </c>
      <c r="HN278" s="8">
        <f>SUMIFS('Aceite de Oliva'!HN$6:HN$257,'Aceite de Oliva'!$A$6:$A$257,"&gt;="&amp;$A278,'Aceite de Oliva'!$B$6:$B$257,"&lt;="&amp;$B278)</f>
        <v>0.99</v>
      </c>
      <c r="HO278" s="8">
        <f>SUMIFS('Aceite de Oliva'!HO$6:HO$257,'Aceite de Oliva'!$A$6:$A$257,"&gt;="&amp;$A278,'Aceite de Oliva'!$B$6:$B$257,"&lt;="&amp;$B278)</f>
        <v>0.54</v>
      </c>
      <c r="HP278" s="8">
        <f>SUMIFS('Aceite de Oliva'!HP$6:HP$257,'Aceite de Oliva'!$A$6:$A$257,"&gt;="&amp;$A278,'Aceite de Oliva'!$B$6:$B$257,"&lt;="&amp;$B278)</f>
        <v>0.85</v>
      </c>
      <c r="HT278" s="8">
        <f>SUMIFS('Aceite de Oliva'!HT$6:HT$257,'Aceite de Oliva'!$A$6:$A$257,"&gt;="&amp;$A278,'Aceite de Oliva'!$B$6:$B$257,"&lt;="&amp;$B278)</f>
        <v>2.76</v>
      </c>
      <c r="HU278" s="8">
        <f>SUMIFS('Aceite de Oliva'!HU$6:HU$257,'Aceite de Oliva'!$A$6:$A$257,"&gt;="&amp;$A278,'Aceite de Oliva'!$B$6:$B$257,"&lt;="&amp;$B278)</f>
        <v>8.81</v>
      </c>
      <c r="HV278" s="8">
        <f>SUMIFS('Aceite de Oliva'!HV$6:HV$257,'Aceite de Oliva'!$A$6:$A$257,"&gt;="&amp;$A278,'Aceite de Oliva'!$B$6:$B$257,"&lt;="&amp;$B278)</f>
        <v>1.8</v>
      </c>
      <c r="HW278" s="8">
        <f>SUMIFS('Aceite de Oliva'!HW$6:HW$257,'Aceite de Oliva'!$A$6:$A$257,"&gt;="&amp;$A278,'Aceite de Oliva'!$B$6:$B$257,"&lt;="&amp;$B278)</f>
        <v>0.3</v>
      </c>
      <c r="IA278" s="8">
        <f>SUMIFS('Aceite de Oliva'!IA$6:IA$257,'Aceite de Oliva'!$A$6:$A$257,"&gt;="&amp;$A278,'Aceite de Oliva'!$B$6:$B$257,"&lt;="&amp;$B278)</f>
        <v>1.6</v>
      </c>
      <c r="IB278" s="8">
        <f>SUMIFS('Aceite de Oliva'!IB$6:IB$257,'Aceite de Oliva'!$A$6:$A$257,"&gt;="&amp;$A278,'Aceite de Oliva'!$B$6:$B$257,"&lt;="&amp;$B278)</f>
        <v>2.67</v>
      </c>
      <c r="IC278" s="8">
        <f>SUMIFS('Aceite de Oliva'!IC$6:IC$257,'Aceite de Oliva'!$A$6:$A$257,"&gt;="&amp;$A278,'Aceite de Oliva'!$B$6:$B$257,"&lt;="&amp;$B278)</f>
        <v>1.69</v>
      </c>
      <c r="ID278" s="8">
        <f>SUMIFS('Aceite de Oliva'!ID$6:ID$257,'Aceite de Oliva'!$A$6:$A$257,"&gt;="&amp;$A278,'Aceite de Oliva'!$B$6:$B$257,"&lt;="&amp;$B278)</f>
        <v>0</v>
      </c>
      <c r="IH278" s="8">
        <f>SUMIFS('Aceite de Oliva'!IH$6:IH$257,'Aceite de Oliva'!$A$6:$A$257,"&gt;="&amp;$A278,'Aceite de Oliva'!$B$6:$B$257,"&lt;="&amp;$B278)</f>
        <v>1.34</v>
      </c>
      <c r="II278" s="8">
        <f>SUMIFS('Aceite de Oliva'!II$6:II$257,'Aceite de Oliva'!$A$6:$A$257,"&gt;="&amp;$A278,'Aceite de Oliva'!$B$6:$B$257,"&lt;="&amp;$B278)</f>
        <v>1.27</v>
      </c>
      <c r="IJ278" s="8">
        <f>SUMIFS('Aceite de Oliva'!IJ$6:IJ$257,'Aceite de Oliva'!$A$6:$A$257,"&gt;="&amp;$A278,'Aceite de Oliva'!$B$6:$B$257,"&lt;="&amp;$B278)</f>
        <v>1.53</v>
      </c>
      <c r="IK278" s="8">
        <f>SUMIFS('Aceite de Oliva'!IK$6:IK$257,'Aceite de Oliva'!$A$6:$A$257,"&gt;="&amp;$A278,'Aceite de Oliva'!$B$6:$B$257,"&lt;="&amp;$B278)</f>
        <v>0.2</v>
      </c>
      <c r="IO278" s="8">
        <f>SUMIFS('Aceite de Oliva'!IO$6:IO$257,'Aceite de Oliva'!$A$6:$A$257,"&gt;="&amp;$A278,'Aceite de Oliva'!$B$6:$B$257,"&lt;="&amp;$B278)</f>
        <v>0.92999999999999994</v>
      </c>
      <c r="IP278" s="8">
        <f>SUMIFS('Aceite de Oliva'!IP$6:IP$257,'Aceite de Oliva'!$A$6:$A$257,"&gt;="&amp;$A278,'Aceite de Oliva'!$B$6:$B$257,"&lt;="&amp;$B278)</f>
        <v>0.69</v>
      </c>
      <c r="IQ278" s="8">
        <f>SUMIFS('Aceite de Oliva'!IQ$6:IQ$257,'Aceite de Oliva'!$A$6:$A$257,"&gt;="&amp;$A278,'Aceite de Oliva'!$B$6:$B$257,"&lt;="&amp;$B278)</f>
        <v>1.05</v>
      </c>
      <c r="IR278" s="8">
        <f>SUMIFS('Aceite de Oliva'!IR$6:IR$257,'Aceite de Oliva'!$A$6:$A$257,"&gt;="&amp;$A278,'Aceite de Oliva'!$B$6:$B$257,"&lt;="&amp;$B278)</f>
        <v>0.31</v>
      </c>
      <c r="IV278" s="8">
        <f>SUMIFS('Aceite de Oliva'!IV$6:IV$257,'Aceite de Oliva'!$A$6:$A$257,"&gt;="&amp;$A278,'Aceite de Oliva'!$B$6:$B$257,"&lt;="&amp;$B278)</f>
        <v>0.54</v>
      </c>
      <c r="IW278" s="8">
        <f>SUMIFS('Aceite de Oliva'!IW$6:IW$257,'Aceite de Oliva'!$A$6:$A$257,"&gt;="&amp;$A278,'Aceite de Oliva'!$B$6:$B$257,"&lt;="&amp;$B278)</f>
        <v>0.2</v>
      </c>
      <c r="IX278" s="8">
        <f>SUMIFS('Aceite de Oliva'!IX$6:IX$257,'Aceite de Oliva'!$A$6:$A$257,"&gt;="&amp;$A278,'Aceite de Oliva'!$B$6:$B$257,"&lt;="&amp;$B278)</f>
        <v>0.78</v>
      </c>
      <c r="IY278" s="8">
        <f>SUMIFS('Aceite de Oliva'!IY$6:IY$257,'Aceite de Oliva'!$A$6:$A$257,"&gt;="&amp;$A278,'Aceite de Oliva'!$B$6:$B$257,"&lt;="&amp;$B278)</f>
        <v>0</v>
      </c>
      <c r="JC278" s="8">
        <f>SUMIFS('Aceite de Oliva'!JC$6:JC$257,'Aceite de Oliva'!$A$6:$A$257,"&gt;="&amp;$A278,'Aceite de Oliva'!$B$6:$B$257,"&lt;="&amp;$B278)</f>
        <v>0.38</v>
      </c>
      <c r="JD278" s="8">
        <f>SUMIFS('Aceite de Oliva'!JD$6:JD$257,'Aceite de Oliva'!$A$6:$A$257,"&gt;="&amp;$A278,'Aceite de Oliva'!$B$6:$B$257,"&lt;="&amp;$B278)</f>
        <v>0</v>
      </c>
      <c r="JE278" s="8">
        <f>SUMIFS('Aceite de Oliva'!JE$6:JE$257,'Aceite de Oliva'!$A$6:$A$257,"&gt;="&amp;$A278,'Aceite de Oliva'!$B$6:$B$257,"&lt;="&amp;$B278)</f>
        <v>0.54</v>
      </c>
      <c r="JF278" s="8">
        <f>SUMIFS('Aceite de Oliva'!JF$6:JF$257,'Aceite de Oliva'!$A$6:$A$257,"&gt;="&amp;$A278,'Aceite de Oliva'!$B$6:$B$257,"&lt;="&amp;$B278)</f>
        <v>0.25</v>
      </c>
      <c r="JJ278" s="8">
        <f>SUMIFS('Aceite de Oliva'!JJ$6:JJ$257,'Aceite de Oliva'!$A$6:$A$257,"&gt;="&amp;$A278,'Aceite de Oliva'!$B$6:$B$257,"&lt;="&amp;$B278)</f>
        <v>1.01</v>
      </c>
      <c r="JK278" s="8">
        <f>SUMIFS('Aceite de Oliva'!JK$6:JK$257,'Aceite de Oliva'!$A$6:$A$257,"&gt;="&amp;$A278,'Aceite de Oliva'!$B$6:$B$257,"&lt;="&amp;$B278)</f>
        <v>1.08</v>
      </c>
      <c r="JL278" s="8">
        <f>SUMIFS('Aceite de Oliva'!JL$6:JL$257,'Aceite de Oliva'!$A$6:$A$257,"&gt;="&amp;$A278,'Aceite de Oliva'!$B$6:$B$257,"&lt;="&amp;$B278)</f>
        <v>1.4100000000000001</v>
      </c>
      <c r="JM278" s="8">
        <f>SUMIFS('Aceite de Oliva'!JM$6:JM$257,'Aceite de Oliva'!$A$6:$A$257,"&gt;="&amp;$A278,'Aceite de Oliva'!$B$6:$B$257,"&lt;="&amp;$B278)</f>
        <v>0</v>
      </c>
      <c r="JQ278" s="8">
        <f>SUMIFS('Aceite de Oliva'!JQ$6:JQ$257,'Aceite de Oliva'!$A$6:$A$257,"&gt;="&amp;$A278,'Aceite de Oliva'!$B$6:$B$257,"&lt;="&amp;$B278)</f>
        <v>1.1100000000000001</v>
      </c>
      <c r="JR278" s="8">
        <f>SUMIFS('Aceite de Oliva'!JR$6:JR$257,'Aceite de Oliva'!$A$6:$A$257,"&gt;="&amp;$A278,'Aceite de Oliva'!$B$6:$B$257,"&lt;="&amp;$B278)</f>
        <v>1.46</v>
      </c>
      <c r="JS278" s="8">
        <f>SUMIFS('Aceite de Oliva'!JS$6:JS$257,'Aceite de Oliva'!$A$6:$A$257,"&gt;="&amp;$A278,'Aceite de Oliva'!$B$6:$B$257,"&lt;="&amp;$B278)</f>
        <v>1.2000000000000002</v>
      </c>
      <c r="JT278" s="8">
        <f>SUMIFS('Aceite de Oliva'!JT$6:JT$257,'Aceite de Oliva'!$A$6:$A$257,"&gt;="&amp;$A278,'Aceite de Oliva'!$B$6:$B$257,"&lt;="&amp;$B278)</f>
        <v>0.86</v>
      </c>
    </row>
    <row r="279" spans="1:280" x14ac:dyDescent="0.3">
      <c r="A279" s="14">
        <f>'TAM Aceite de Oliva'!B27</f>
        <v>3.6000000000000014</v>
      </c>
      <c r="B279" s="14">
        <f>'TAM Aceite de Oliva'!C27</f>
        <v>3.7000000000000015</v>
      </c>
      <c r="C279" s="14"/>
      <c r="D279" s="8">
        <f>SUMIFS('Aceite de Oliva'!D$6:D$257,'Aceite de Oliva'!$A$6:$A$257,"&gt;="&amp;$A279,'Aceite de Oliva'!$B$6:$B$257,"&lt;="&amp;$B279)</f>
        <v>3.1500000000000004</v>
      </c>
      <c r="E279" s="8">
        <f>SUMIFS('Aceite de Oliva'!E$6:E$257,'Aceite de Oliva'!$A$6:$A$257,"&gt;="&amp;$A279,'Aceite de Oliva'!$B$6:$B$257,"&lt;="&amp;$B279)</f>
        <v>2.04</v>
      </c>
      <c r="F279" s="8">
        <f>SUMIFS('Aceite de Oliva'!F$6:F$257,'Aceite de Oliva'!$A$6:$A$257,"&gt;="&amp;$A279,'Aceite de Oliva'!$B$6:$B$257,"&lt;="&amp;$B279)</f>
        <v>4.3899999999999997</v>
      </c>
      <c r="G279" s="8">
        <f>SUMIFS('Aceite de Oliva'!G$6:G$257,'Aceite de Oliva'!$A$6:$A$257,"&gt;="&amp;$A279,'Aceite de Oliva'!$B$6:$B$257,"&lt;="&amp;$B279)</f>
        <v>0.39</v>
      </c>
      <c r="H279" s="14"/>
      <c r="I279" s="14"/>
      <c r="J279" s="14"/>
      <c r="K279" s="8">
        <f>SUMIFS('Aceite de Oliva'!K$6:K$257,'Aceite de Oliva'!$A$6:$A$257,"&gt;="&amp;$A279,'Aceite de Oliva'!$B$6:$B$257,"&lt;="&amp;$B279)</f>
        <v>0.66999999999999993</v>
      </c>
      <c r="L279" s="8">
        <f>SUMIFS('Aceite de Oliva'!L$6:L$257,'Aceite de Oliva'!$A$6:$A$257,"&gt;="&amp;$A279,'Aceite de Oliva'!$B$6:$B$257,"&lt;="&amp;$B279)</f>
        <v>2.2199999999999998</v>
      </c>
      <c r="M279" s="8">
        <f>SUMIFS('Aceite de Oliva'!M$6:M$257,'Aceite de Oliva'!$A$6:$A$257,"&gt;="&amp;$A279,'Aceite de Oliva'!$B$6:$B$257,"&lt;="&amp;$B279)</f>
        <v>0.45</v>
      </c>
      <c r="N279" s="8">
        <f>SUMIFS('Aceite de Oliva'!N$6:N$257,'Aceite de Oliva'!$A$6:$A$257,"&gt;="&amp;$A279,'Aceite de Oliva'!$B$6:$B$257,"&lt;="&amp;$B279)</f>
        <v>0.27</v>
      </c>
      <c r="O279" s="14"/>
      <c r="P279" s="14"/>
      <c r="Q279" s="14"/>
      <c r="R279" s="8">
        <f>SUMIFS('Aceite de Oliva'!R$6:R$257,'Aceite de Oliva'!$A$6:$A$257,"&gt;="&amp;$A279,'Aceite de Oliva'!$B$6:$B$257,"&lt;="&amp;$B279)</f>
        <v>0.96</v>
      </c>
      <c r="S279" s="8">
        <f>SUMIFS('Aceite de Oliva'!S$6:S$257,'Aceite de Oliva'!$A$6:$A$257,"&gt;="&amp;$A279,'Aceite de Oliva'!$B$6:$B$257,"&lt;="&amp;$B279)</f>
        <v>2.77</v>
      </c>
      <c r="T279" s="8">
        <f>SUMIFS('Aceite de Oliva'!T$6:T$257,'Aceite de Oliva'!$A$6:$A$257,"&gt;="&amp;$A279,'Aceite de Oliva'!$B$6:$B$257,"&lt;="&amp;$B279)</f>
        <v>0.59000000000000008</v>
      </c>
      <c r="U279" s="8">
        <f>SUMIFS('Aceite de Oliva'!U$6:U$257,'Aceite de Oliva'!$A$6:$A$257,"&gt;="&amp;$A279,'Aceite de Oliva'!$B$6:$B$257,"&lt;="&amp;$B279)</f>
        <v>0.44000000000000006</v>
      </c>
      <c r="V279" s="14"/>
      <c r="W279" s="14"/>
      <c r="X279" s="14"/>
      <c r="Y279" s="8">
        <f>SUMIFS('Aceite de Oliva'!Y$6:Y$257,'Aceite de Oliva'!$A$6:$A$257,"&gt;="&amp;$A279,'Aceite de Oliva'!$B$6:$B$257,"&lt;="&amp;$B279)</f>
        <v>0.33</v>
      </c>
      <c r="Z279" s="8">
        <f>SUMIFS('Aceite de Oliva'!Z$6:Z$257,'Aceite de Oliva'!$A$6:$A$257,"&gt;="&amp;$A279,'Aceite de Oliva'!$B$6:$B$257,"&lt;="&amp;$B279)</f>
        <v>0</v>
      </c>
      <c r="AA279" s="8">
        <f>SUMIFS('Aceite de Oliva'!AA$6:AA$257,'Aceite de Oliva'!$A$6:$A$257,"&gt;="&amp;$A279,'Aceite de Oliva'!$B$6:$B$257,"&lt;="&amp;$B279)</f>
        <v>0.17</v>
      </c>
      <c r="AB279" s="8">
        <f>SUMIFS('Aceite de Oliva'!AB$6:AB$257,'Aceite de Oliva'!$A$6:$A$257,"&gt;="&amp;$A279,'Aceite de Oliva'!$B$6:$B$257,"&lt;="&amp;$B279)</f>
        <v>0.65</v>
      </c>
      <c r="AC279" s="14"/>
      <c r="AD279" s="14"/>
      <c r="AE279" s="14"/>
      <c r="AF279" s="8">
        <f>SUMIFS('Aceite de Oliva'!AF$6:AF$257,'Aceite de Oliva'!$A$6:$A$257,"&gt;="&amp;$A279,'Aceite de Oliva'!$B$6:$B$257,"&lt;="&amp;$B279)</f>
        <v>0.48000000000000004</v>
      </c>
      <c r="AG279" s="8">
        <f>SUMIFS('Aceite de Oliva'!AG$6:AG$257,'Aceite de Oliva'!$A$6:$A$257,"&gt;="&amp;$A279,'Aceite de Oliva'!$B$6:$B$257,"&lt;="&amp;$B279)</f>
        <v>0.26</v>
      </c>
      <c r="AH279" s="8">
        <f>SUMIFS('Aceite de Oliva'!AH$6:AH$257,'Aceite de Oliva'!$A$6:$A$257,"&gt;="&amp;$A279,'Aceite de Oliva'!$B$6:$B$257,"&lt;="&amp;$B279)</f>
        <v>0.47</v>
      </c>
      <c r="AI279" s="8">
        <f>SUMIFS('Aceite de Oliva'!AI$6:AI$257,'Aceite de Oliva'!$A$6:$A$257,"&gt;="&amp;$A279,'Aceite de Oliva'!$B$6:$B$257,"&lt;="&amp;$B279)</f>
        <v>0.78</v>
      </c>
      <c r="AJ279" s="14"/>
      <c r="AK279" s="14"/>
      <c r="AL279" s="14"/>
      <c r="AM279" s="8">
        <f>SUMIFS('Aceite de Oliva'!AM$6:AM$257,'Aceite de Oliva'!$A$6:$A$257,"&gt;="&amp;$A279,'Aceite de Oliva'!$B$6:$B$257,"&lt;="&amp;$B279)</f>
        <v>0.87999999999999989</v>
      </c>
      <c r="AN279" s="8">
        <f>SUMIFS('Aceite de Oliva'!AN$6:AN$257,'Aceite de Oliva'!$A$6:$A$257,"&gt;="&amp;$A279,'Aceite de Oliva'!$B$6:$B$257,"&lt;="&amp;$B279)</f>
        <v>0</v>
      </c>
      <c r="AO279" s="8">
        <f>SUMIFS('Aceite de Oliva'!AO$6:AO$257,'Aceite de Oliva'!$A$6:$A$257,"&gt;="&amp;$A279,'Aceite de Oliva'!$B$6:$B$257,"&lt;="&amp;$B279)</f>
        <v>1.94</v>
      </c>
      <c r="AP279" s="8">
        <f>SUMIFS('Aceite de Oliva'!AP$6:AP$257,'Aceite de Oliva'!$A$6:$A$257,"&gt;="&amp;$A279,'Aceite de Oliva'!$B$6:$B$257,"&lt;="&amp;$B279)</f>
        <v>0</v>
      </c>
      <c r="AQ279" s="14"/>
      <c r="AR279" s="14"/>
      <c r="AT279" s="8">
        <f>SUMIFS('Aceite de Oliva'!AT$6:AT$257,'Aceite de Oliva'!$A$6:$A$257,"&gt;="&amp;$A279,'Aceite de Oliva'!$B$6:$B$257,"&lt;="&amp;$B279)</f>
        <v>1.36</v>
      </c>
      <c r="AU279" s="8">
        <f>SUMIFS('Aceite de Oliva'!AU$6:AU$257,'Aceite de Oliva'!$A$6:$A$257,"&gt;="&amp;$A279,'Aceite de Oliva'!$B$6:$B$257,"&lt;="&amp;$B279)</f>
        <v>0.19</v>
      </c>
      <c r="AV279" s="8">
        <f>SUMIFS('Aceite de Oliva'!AV$6:AV$257,'Aceite de Oliva'!$A$6:$A$257,"&gt;="&amp;$A279,'Aceite de Oliva'!$B$6:$B$257,"&lt;="&amp;$B279)</f>
        <v>2.77</v>
      </c>
      <c r="AW279" s="8">
        <f>SUMIFS('Aceite de Oliva'!AW$6:AW$257,'Aceite de Oliva'!$A$6:$A$257,"&gt;="&amp;$A279,'Aceite de Oliva'!$B$6:$B$257,"&lt;="&amp;$B279)</f>
        <v>0</v>
      </c>
      <c r="BA279" s="8">
        <f>SUMIFS('Aceite de Oliva'!BA$6:BA$257,'Aceite de Oliva'!$A$6:$A$257,"&gt;="&amp;A279,'Aceite de Oliva'!$B$6:$B$257,"&lt;="&amp;B279)</f>
        <v>3.48</v>
      </c>
      <c r="BB279" s="8">
        <f>SUMIFS('Aceite de Oliva'!BB$6:BB$257,'Aceite de Oliva'!$A$6:$A$257,"&gt;="&amp;$A279,'Aceite de Oliva'!$B$6:$B$257,"&lt;="&amp;$B279)</f>
        <v>10.18</v>
      </c>
      <c r="BC279" s="8">
        <f>SUMIFS('Aceite de Oliva'!BC$6:BC$257,'Aceite de Oliva'!$A$6:$A$257,"&gt;="&amp;$A279,'Aceite de Oliva'!$B$6:$B$257,"&lt;="&amp;$B279)</f>
        <v>0.67999999999999994</v>
      </c>
      <c r="BD279" s="8">
        <f>SUMIFS('Aceite de Oliva'!BD$6:BD$257,'Aceite de Oliva'!$A$6:$A$257,"&gt;="&amp;$A279,'Aceite de Oliva'!$B$6:$B$257,"&lt;="&amp;$B279)</f>
        <v>0.21</v>
      </c>
      <c r="BE279" s="5"/>
      <c r="BH279" s="8">
        <f>SUMIFS('Aceite de Oliva'!BH$6:BH$257,'Aceite de Oliva'!$A$6:$A$257,"&gt;="&amp;$A279,'Aceite de Oliva'!$B$6:$B$257,"&lt;="&amp;$B279)</f>
        <v>3.3400000000000003</v>
      </c>
      <c r="BI279" s="8">
        <f>SUMIFS('Aceite de Oliva'!BI$6:BI$257,'Aceite de Oliva'!$A$6:$A$257,"&gt;="&amp;$A279,'Aceite de Oliva'!$B$6:$B$257,"&lt;="&amp;$B279)</f>
        <v>12.299999999999999</v>
      </c>
      <c r="BJ279" s="8">
        <f>SUMIFS('Aceite de Oliva'!BJ$6:BJ$257,'Aceite de Oliva'!$A$6:$A$257,"&gt;="&amp;$A279,'Aceite de Oliva'!$B$6:$B$257,"&lt;="&amp;$B279)</f>
        <v>0.56999999999999995</v>
      </c>
      <c r="BK279" s="8">
        <f>SUMIFS('Aceite de Oliva'!BK$6:BK$257,'Aceite de Oliva'!$A$6:$A$257,"&gt;="&amp;$A279,'Aceite de Oliva'!$B$6:$B$257,"&lt;="&amp;$B279)</f>
        <v>0.76</v>
      </c>
      <c r="BO279" s="8">
        <f>SUMIFS('Aceite de Oliva'!BO$6:BO$257,'Aceite de Oliva'!$A$6:$A$257,"&gt;="&amp;$A279,'Aceite de Oliva'!$B$6:$B$257,"&lt;="&amp;$B279)</f>
        <v>2.35</v>
      </c>
      <c r="BP279" s="8">
        <f>SUMIFS('Aceite de Oliva'!BP$6:BP$257,'Aceite de Oliva'!$A$6:$A$257,"&gt;="&amp;$A279,'Aceite de Oliva'!$B$6:$B$257,"&lt;="&amp;$B279)</f>
        <v>6.5</v>
      </c>
      <c r="BQ279" s="8">
        <f>SUMIFS('Aceite de Oliva'!BQ$6:BQ$257,'Aceite de Oliva'!$A$6:$A$257,"&gt;="&amp;$A279,'Aceite de Oliva'!$B$6:$B$257,"&lt;="&amp;$B279)</f>
        <v>1.78</v>
      </c>
      <c r="BR279" s="8">
        <f>SUMIFS('Aceite de Oliva'!BR$6:BR$257,'Aceite de Oliva'!$A$6:$A$257,"&gt;="&amp;$A279,'Aceite de Oliva'!$B$6:$B$257,"&lt;="&amp;$B279)</f>
        <v>0</v>
      </c>
      <c r="BV279" s="8">
        <f>SUMIFS('Aceite de Oliva'!BV$6:BV$257,'Aceite de Oliva'!$A$6:$A$257,"&gt;="&amp;$A279,'Aceite de Oliva'!$B$6:$B$257,"&lt;="&amp;$B279)</f>
        <v>2.8499999999999996</v>
      </c>
      <c r="BW279" s="8">
        <f>SUMIFS('Aceite de Oliva'!BW$6:BW$257,'Aceite de Oliva'!$A$6:$A$257,"&gt;="&amp;$A279,'Aceite de Oliva'!$B$6:$B$257,"&lt;="&amp;$B279)</f>
        <v>5.43</v>
      </c>
      <c r="BX279" s="8">
        <f>SUMIFS('Aceite de Oliva'!BX$6:BX$257,'Aceite de Oliva'!$A$6:$A$257,"&gt;="&amp;$A279,'Aceite de Oliva'!$B$6:$B$257,"&lt;="&amp;$B279)</f>
        <v>2.36</v>
      </c>
      <c r="BY279" s="8">
        <f>SUMIFS('Aceite de Oliva'!BY$6:BY$257,'Aceite de Oliva'!$A$6:$A$257,"&gt;="&amp;$A279,'Aceite de Oliva'!$B$6:$B$257,"&lt;="&amp;$B279)</f>
        <v>0.24</v>
      </c>
      <c r="CC279" s="8">
        <f>SUMIFS('Aceite de Oliva'!CC$6:CC$257,'Aceite de Oliva'!$A$6:$A$257,"&gt;="&amp;$A279,'Aceite de Oliva'!$B$6:$B$257,"&lt;="&amp;$B279)</f>
        <v>3.85</v>
      </c>
      <c r="CD279" s="8">
        <f>SUMIFS('Aceite de Oliva'!CD$6:CD$257,'Aceite de Oliva'!$A$6:$A$257,"&gt;="&amp;$A279,'Aceite de Oliva'!$B$6:$B$257,"&lt;="&amp;$B279)</f>
        <v>1.94</v>
      </c>
      <c r="CE279" s="8">
        <f>SUMIFS('Aceite de Oliva'!CE$6:CE$257,'Aceite de Oliva'!$A$6:$A$257,"&gt;="&amp;$A279,'Aceite de Oliva'!$B$6:$B$257,"&lt;="&amp;$B279)</f>
        <v>4.72</v>
      </c>
      <c r="CF279" s="8">
        <f>SUMIFS('Aceite de Oliva'!CF$6:CF$257,'Aceite de Oliva'!$A$6:$A$257,"&gt;="&amp;$A279,'Aceite de Oliva'!$B$6:$B$257,"&lt;="&amp;$B279)</f>
        <v>2.81</v>
      </c>
      <c r="CJ279" s="8">
        <f>SUMIFS('Aceite de Oliva'!CJ$6:CJ$257,'Aceite de Oliva'!$A$6:$A$257,"&gt;="&amp;$A279,'Aceite de Oliva'!$B$6:$B$257,"&lt;="&amp;$B279)</f>
        <v>4.75</v>
      </c>
      <c r="CK279" s="8">
        <f>SUMIFS('Aceite de Oliva'!CK$6:CK$257,'Aceite de Oliva'!$A$6:$A$257,"&gt;="&amp;$A279,'Aceite de Oliva'!$B$6:$B$257,"&lt;="&amp;$B279)</f>
        <v>3.3899999999999997</v>
      </c>
      <c r="CL279" s="8">
        <f>SUMIFS('Aceite de Oliva'!CL$6:CL$257,'Aceite de Oliva'!$A$6:$A$257,"&gt;="&amp;$A279,'Aceite de Oliva'!$B$6:$B$257,"&lt;="&amp;$B279)</f>
        <v>6.05</v>
      </c>
      <c r="CM279" s="8">
        <f>SUMIFS('Aceite de Oliva'!CM$6:CM$257,'Aceite de Oliva'!$A$6:$A$257,"&gt;="&amp;$A279,'Aceite de Oliva'!$B$6:$B$257,"&lt;="&amp;$B279)</f>
        <v>3.8499999999999996</v>
      </c>
      <c r="CQ279" s="8">
        <f>SUMIFS('Aceite de Oliva'!CQ$6:CQ$257,'Aceite de Oliva'!$A$6:$A$257,"&gt;="&amp;$A279,'Aceite de Oliva'!$B$6:$B$257,"&lt;="&amp;$B279)</f>
        <v>15.79</v>
      </c>
      <c r="CR279" s="8">
        <f>SUMIFS('Aceite de Oliva'!CR$6:CR$257,'Aceite de Oliva'!$A$6:$A$257,"&gt;="&amp;$A279,'Aceite de Oliva'!$B$6:$B$257,"&lt;="&amp;$B279)</f>
        <v>3.27</v>
      </c>
      <c r="CS279" s="8">
        <f>SUMIFS('Aceite de Oliva'!CS$6:CS$257,'Aceite de Oliva'!$A$6:$A$257,"&gt;="&amp;$A279,'Aceite de Oliva'!$B$6:$B$257,"&lt;="&amp;$B279)</f>
        <v>24.41</v>
      </c>
      <c r="CT279" s="8">
        <f>SUMIFS('Aceite de Oliva'!CT$6:CT$257,'Aceite de Oliva'!$A$6:$A$257,"&gt;="&amp;$A279,'Aceite de Oliva'!$B$6:$B$257,"&lt;="&amp;$B279)</f>
        <v>0.15</v>
      </c>
      <c r="CX279" s="8">
        <f>SUMIFS('Aceite de Oliva'!CX$6:CX$257,'Aceite de Oliva'!$A$6:$A$257,"&gt;="&amp;$A279,'Aceite de Oliva'!$B$6:$B$257,"&lt;="&amp;$B279)</f>
        <v>24.23</v>
      </c>
      <c r="CY279" s="8">
        <f>SUMIFS('Aceite de Oliva'!CY$6:CY$257,'Aceite de Oliva'!$A$6:$A$257,"&gt;="&amp;$A279,'Aceite de Oliva'!$B$6:$B$257,"&lt;="&amp;$B279)</f>
        <v>3.86</v>
      </c>
      <c r="CZ279" s="8">
        <f>SUMIFS('Aceite de Oliva'!CZ$6:CZ$257,'Aceite de Oliva'!$A$6:$A$257,"&gt;="&amp;$A279,'Aceite de Oliva'!$B$6:$B$257,"&lt;="&amp;$B279)</f>
        <v>28.240000000000002</v>
      </c>
      <c r="DA279" s="8">
        <f>SUMIFS('Aceite de Oliva'!DA$6:DA$257,'Aceite de Oliva'!$A$6:$A$257,"&gt;="&amp;$A279,'Aceite de Oliva'!$B$6:$B$257,"&lt;="&amp;$B279)</f>
        <v>34.25</v>
      </c>
      <c r="DE279" s="8">
        <f>SUMIFS('Aceite de Oliva'!DE$6:DE$257,'Aceite de Oliva'!$A$6:$A$257,"&gt;="&amp;$A279,'Aceite de Oliva'!$B$6:$B$257,"&lt;="&amp;$B279)</f>
        <v>21.64</v>
      </c>
      <c r="DF279" s="8">
        <f>SUMIFS('Aceite de Oliva'!DF$6:DF$257,'Aceite de Oliva'!$A$6:$A$257,"&gt;="&amp;$A279,'Aceite de Oliva'!$B$6:$B$257,"&lt;="&amp;$B279)</f>
        <v>4.8599999999999994</v>
      </c>
      <c r="DG279" s="8">
        <f>SUMIFS('Aceite de Oliva'!DG$6:DG$257,'Aceite de Oliva'!$A$6:$A$257,"&gt;="&amp;$A279,'Aceite de Oliva'!$B$6:$B$257,"&lt;="&amp;$B279)</f>
        <v>29.68</v>
      </c>
      <c r="DH279" s="8">
        <f>SUMIFS('Aceite de Oliva'!DH$6:DH$257,'Aceite de Oliva'!$A$6:$A$257,"&gt;="&amp;$A279,'Aceite de Oliva'!$B$6:$B$257,"&lt;="&amp;$B279)</f>
        <v>21.919999999999998</v>
      </c>
      <c r="DL279" s="8">
        <f>SUMIFS('Aceite de Oliva'!DL$6:DL$257,'Aceite de Oliva'!$A$6:$A$257,"&gt;="&amp;$A279,'Aceite de Oliva'!$B$6:$B$257,"&lt;="&amp;$B279)</f>
        <v>5.58</v>
      </c>
      <c r="DM279" s="8">
        <f>SUMIFS('Aceite de Oliva'!DM$6:DM$257,'Aceite de Oliva'!$A$6:$A$257,"&gt;="&amp;$A279,'Aceite de Oliva'!$B$6:$B$257,"&lt;="&amp;$B279)</f>
        <v>1.9100000000000001</v>
      </c>
      <c r="DN279" s="8">
        <f>SUMIFS('Aceite de Oliva'!DN$6:DN$257,'Aceite de Oliva'!$A$6:$A$257,"&gt;="&amp;$A279,'Aceite de Oliva'!$B$6:$B$257,"&lt;="&amp;$B279)</f>
        <v>8.32</v>
      </c>
      <c r="DO279" s="8">
        <f>SUMIFS('Aceite de Oliva'!DO$6:DO$257,'Aceite de Oliva'!$A$6:$A$257,"&gt;="&amp;$A279,'Aceite de Oliva'!$B$6:$B$257,"&lt;="&amp;$B279)</f>
        <v>1.3800000000000001</v>
      </c>
      <c r="DS279" s="8">
        <f>SUMIFS('Aceite de Oliva'!DS$6:DS$257,'Aceite de Oliva'!$A$6:$A$257,"&gt;="&amp;$A279,'Aceite de Oliva'!$B$6:$B$257,"&lt;="&amp;$B279)</f>
        <v>1.32</v>
      </c>
      <c r="DT279" s="8">
        <f>SUMIFS('Aceite de Oliva'!DT$6:DT$257,'Aceite de Oliva'!$A$6:$A$257,"&gt;="&amp;$A279,'Aceite de Oliva'!$B$6:$B$257,"&lt;="&amp;$B279)</f>
        <v>0</v>
      </c>
      <c r="DU279" s="8">
        <f>SUMIFS('Aceite de Oliva'!DU$6:DU$257,'Aceite de Oliva'!$A$6:$A$257,"&gt;="&amp;$A279,'Aceite de Oliva'!$B$6:$B$257,"&lt;="&amp;$B279)</f>
        <v>1.62</v>
      </c>
      <c r="DV279" s="8">
        <f>SUMIFS('Aceite de Oliva'!DV$6:DV$257,'Aceite de Oliva'!$A$6:$A$257,"&gt;="&amp;$A279,'Aceite de Oliva'!$B$6:$B$257,"&lt;="&amp;$B279)</f>
        <v>0.33</v>
      </c>
      <c r="DZ279" s="8">
        <f>SUMIFS('Aceite de Oliva'!DZ$6:DZ$257,'Aceite de Oliva'!$A$6:$A$257,"&gt;="&amp;$A279,'Aceite de Oliva'!$B$6:$B$257,"&lt;="&amp;$B279)</f>
        <v>2.1</v>
      </c>
      <c r="EA279" s="8">
        <f>SUMIFS('Aceite de Oliva'!EA$6:EA$257,'Aceite de Oliva'!$A$6:$A$257,"&gt;="&amp;$A279,'Aceite de Oliva'!$B$6:$B$257,"&lt;="&amp;$B279)</f>
        <v>2.27</v>
      </c>
      <c r="EB279" s="8">
        <f>SUMIFS('Aceite de Oliva'!EB$6:EB$257,'Aceite de Oliva'!$A$6:$A$257,"&gt;="&amp;$A279,'Aceite de Oliva'!$B$6:$B$257,"&lt;="&amp;$B279)</f>
        <v>2.6300000000000003</v>
      </c>
      <c r="EC279" s="8">
        <f>SUMIFS('Aceite de Oliva'!EC$6:EC$257,'Aceite de Oliva'!$A$6:$A$257,"&gt;="&amp;$A279,'Aceite de Oliva'!$B$6:$B$257,"&lt;="&amp;$B279)</f>
        <v>0</v>
      </c>
      <c r="EG279" s="8">
        <f>SUMIFS('Aceite de Oliva'!EG$6:EG$257,'Aceite de Oliva'!$A$6:$A$257,"&gt;="&amp;$A279,'Aceite de Oliva'!$B$6:$B$257,"&lt;="&amp;$B279)</f>
        <v>1.38</v>
      </c>
      <c r="EH279" s="8">
        <f>SUMIFS('Aceite de Oliva'!EH$6:EH$257,'Aceite de Oliva'!$A$6:$A$257,"&gt;="&amp;$A279,'Aceite de Oliva'!$B$6:$B$257,"&lt;="&amp;$B279)</f>
        <v>0.33</v>
      </c>
      <c r="EI279" s="8">
        <f>SUMIFS('Aceite de Oliva'!EI$6:EI$257,'Aceite de Oliva'!$A$6:$A$257,"&gt;="&amp;$A279,'Aceite de Oliva'!$B$6:$B$257,"&lt;="&amp;$B279)</f>
        <v>1.76</v>
      </c>
      <c r="EJ279" s="8">
        <f>SUMIFS('Aceite de Oliva'!EJ$6:EJ$257,'Aceite de Oliva'!$A$6:$A$257,"&gt;="&amp;$A279,'Aceite de Oliva'!$B$6:$B$257,"&lt;="&amp;$B279)</f>
        <v>1.58</v>
      </c>
      <c r="EN279" s="8">
        <f>SUMIFS('Aceite de Oliva'!EN$6:EN$257,'Aceite de Oliva'!$A$6:$A$257,"&gt;="&amp;$A279,'Aceite de Oliva'!$B$6:$B$257,"&lt;="&amp;$B279)</f>
        <v>1.98</v>
      </c>
      <c r="EO279" s="8">
        <f>SUMIFS('Aceite de Oliva'!EO$6:EO$257,'Aceite de Oliva'!$A$6:$A$257,"&gt;="&amp;$A279,'Aceite de Oliva'!$B$6:$B$257,"&lt;="&amp;$B279)</f>
        <v>2.17</v>
      </c>
      <c r="EP279" s="8">
        <f>SUMIFS('Aceite de Oliva'!EP$6:EP$257,'Aceite de Oliva'!$A$6:$A$257,"&gt;="&amp;$A279,'Aceite de Oliva'!$B$6:$B$257,"&lt;="&amp;$B279)</f>
        <v>2.1999999999999997</v>
      </c>
      <c r="EQ279" s="8">
        <f>SUMIFS('Aceite de Oliva'!EQ$6:EQ$257,'Aceite de Oliva'!$A$6:$A$257,"&gt;="&amp;$A279,'Aceite de Oliva'!$B$6:$B$257,"&lt;="&amp;$B279)</f>
        <v>1.02</v>
      </c>
      <c r="EU279" s="8">
        <f>SUMIFS('Aceite de Oliva'!EU$6:EU$257,'Aceite de Oliva'!$A$6:$A$257,"&gt;="&amp;$A279,'Aceite de Oliva'!$B$6:$B$257,"&lt;="&amp;$B279)</f>
        <v>1.3</v>
      </c>
      <c r="EV279" s="8">
        <f>SUMIFS('Aceite de Oliva'!EV$6:EV$257,'Aceite de Oliva'!$A$6:$A$257,"&gt;="&amp;$A279,'Aceite de Oliva'!$B$6:$B$257,"&lt;="&amp;$B279)</f>
        <v>1.03</v>
      </c>
      <c r="EW279" s="8">
        <f>SUMIFS('Aceite de Oliva'!EW$6:EW$257,'Aceite de Oliva'!$A$6:$A$257,"&gt;="&amp;$A279,'Aceite de Oliva'!$B$6:$B$257,"&lt;="&amp;$B279)</f>
        <v>1.5999999999999999</v>
      </c>
      <c r="EX279" s="8">
        <f>SUMIFS('Aceite de Oliva'!EX$6:EX$257,'Aceite de Oliva'!$A$6:$A$257,"&gt;="&amp;$A279,'Aceite de Oliva'!$B$6:$B$257,"&lt;="&amp;$B279)</f>
        <v>0.23</v>
      </c>
      <c r="FB279" s="8">
        <f>SUMIFS('Aceite de Oliva'!FB$6:FB$257,'Aceite de Oliva'!$A$6:$A$257,"&gt;="&amp;$A279,'Aceite de Oliva'!$B$6:$B$257,"&lt;="&amp;$B279)</f>
        <v>0.96</v>
      </c>
      <c r="FC279" s="8">
        <f>SUMIFS('Aceite de Oliva'!FC$6:FC$257,'Aceite de Oliva'!$A$6:$A$257,"&gt;="&amp;$A279,'Aceite de Oliva'!$B$6:$B$257,"&lt;="&amp;$B279)</f>
        <v>2.0099999999999998</v>
      </c>
      <c r="FD279" s="8">
        <f>SUMIFS('Aceite de Oliva'!FD$6:FD$257,'Aceite de Oliva'!$A$6:$A$257,"&gt;="&amp;$A279,'Aceite de Oliva'!$B$6:$B$257,"&lt;="&amp;$B279)</f>
        <v>0.89999999999999991</v>
      </c>
      <c r="FE279" s="8">
        <f>SUMIFS('Aceite de Oliva'!FE$6:FE$257,'Aceite de Oliva'!$A$6:$A$257,"&gt;="&amp;$A279,'Aceite de Oliva'!$B$6:$B$257,"&lt;="&amp;$B279)</f>
        <v>0</v>
      </c>
      <c r="FI279" s="8">
        <f>SUMIFS('Aceite de Oliva'!FI$6:FI$257,'Aceite de Oliva'!$A$6:$A$257,"&gt;="&amp;$A279,'Aceite de Oliva'!$B$6:$B$257,"&lt;="&amp;$B279)</f>
        <v>0.5</v>
      </c>
      <c r="FJ279" s="8">
        <f>SUMIFS('Aceite de Oliva'!FJ$6:FJ$257,'Aceite de Oliva'!$A$6:$A$257,"&gt;="&amp;$A279,'Aceite de Oliva'!$B$6:$B$257,"&lt;="&amp;$B279)</f>
        <v>0.6</v>
      </c>
      <c r="FK279" s="8">
        <f>SUMIFS('Aceite de Oliva'!FK$6:FK$257,'Aceite de Oliva'!$A$6:$A$257,"&gt;="&amp;$A279,'Aceite de Oliva'!$B$6:$B$257,"&lt;="&amp;$B279)</f>
        <v>0.18000000000000002</v>
      </c>
      <c r="FL279" s="8">
        <f>SUMIFS('Aceite de Oliva'!FL$6:FL$257,'Aceite de Oliva'!$A$6:$A$257,"&gt;="&amp;$A279,'Aceite de Oliva'!$B$6:$B$257,"&lt;="&amp;$B279)</f>
        <v>0</v>
      </c>
      <c r="FP279" s="8">
        <f>SUMIFS('Aceite de Oliva'!FP$6:FP$257,'Aceite de Oliva'!$A$6:$A$257,"&gt;="&amp;$A279,'Aceite de Oliva'!$B$6:$B$257,"&lt;="&amp;$B279)</f>
        <v>0.77</v>
      </c>
      <c r="FQ279" s="8">
        <f>SUMIFS('Aceite de Oliva'!FQ$6:FQ$257,'Aceite de Oliva'!$A$6:$A$257,"&gt;="&amp;$A279,'Aceite de Oliva'!$B$6:$B$257,"&lt;="&amp;$B279)</f>
        <v>2.87</v>
      </c>
      <c r="FR279" s="8">
        <f>SUMIFS('Aceite de Oliva'!FR$6:FR$257,'Aceite de Oliva'!$A$6:$A$257,"&gt;="&amp;$A279,'Aceite de Oliva'!$B$6:$B$257,"&lt;="&amp;$B279)</f>
        <v>0.37</v>
      </c>
      <c r="FS279" s="8">
        <f>SUMIFS('Aceite de Oliva'!FS$6:FS$257,'Aceite de Oliva'!$A$6:$A$257,"&gt;="&amp;$A279,'Aceite de Oliva'!$B$6:$B$257,"&lt;="&amp;$B279)</f>
        <v>0</v>
      </c>
      <c r="FW279" s="8">
        <f>SUMIFS('Aceite de Oliva'!FW$6:FW$257,'Aceite de Oliva'!$A$6:$A$257,"&gt;="&amp;$A279,'Aceite de Oliva'!$B$6:$B$257,"&lt;="&amp;$B279)</f>
        <v>1.49</v>
      </c>
      <c r="FX279" s="8">
        <f>SUMIFS('Aceite de Oliva'!FX$6:FX$257,'Aceite de Oliva'!$A$6:$A$257,"&gt;="&amp;$A279,'Aceite de Oliva'!$B$6:$B$257,"&lt;="&amp;$B279)</f>
        <v>2.19</v>
      </c>
      <c r="FY279" s="8">
        <f>SUMIFS('Aceite de Oliva'!FY$6:FY$257,'Aceite de Oliva'!$A$6:$A$257,"&gt;="&amp;$A279,'Aceite de Oliva'!$B$6:$B$257,"&lt;="&amp;$B279)</f>
        <v>1.2</v>
      </c>
      <c r="FZ279" s="8">
        <f>SUMIFS('Aceite de Oliva'!FZ$6:FZ$257,'Aceite de Oliva'!$A$6:$A$257,"&gt;="&amp;$A279,'Aceite de Oliva'!$B$6:$B$257,"&lt;="&amp;$B279)</f>
        <v>0.55000000000000004</v>
      </c>
      <c r="GD279" s="8">
        <f>SUMIFS('Aceite de Oliva'!GD$6:GD$257,'Aceite de Oliva'!$A$6:$A$257,"&gt;="&amp;$A279,'Aceite de Oliva'!$B$6:$B$257,"&lt;="&amp;$B279)</f>
        <v>1.31</v>
      </c>
      <c r="GE279" s="8">
        <f>SUMIFS('Aceite de Oliva'!GE$6:GE$257,'Aceite de Oliva'!$A$6:$A$257,"&gt;="&amp;$A279,'Aceite de Oliva'!$B$6:$B$257,"&lt;="&amp;$B279)</f>
        <v>0.88</v>
      </c>
      <c r="GF279" s="8">
        <f>SUMIFS('Aceite de Oliva'!GF$6:GF$257,'Aceite de Oliva'!$A$6:$A$257,"&gt;="&amp;$A279,'Aceite de Oliva'!$B$6:$B$257,"&lt;="&amp;$B279)</f>
        <v>0.36</v>
      </c>
      <c r="GG279" s="8">
        <f>SUMIFS('Aceite de Oliva'!GG$6:GG$257,'Aceite de Oliva'!$A$6:$A$257,"&gt;="&amp;$A279,'Aceite de Oliva'!$B$6:$B$257,"&lt;="&amp;$B279)</f>
        <v>0.86</v>
      </c>
      <c r="GK279" s="8">
        <f>SUMIFS('Aceite de Oliva'!GK$6:GK$257,'Aceite de Oliva'!$A$6:$A$257,"&gt;="&amp;$A279,'Aceite de Oliva'!$B$6:$B$257,"&lt;="&amp;$B279)</f>
        <v>0.55000000000000004</v>
      </c>
      <c r="GL279" s="8">
        <f>SUMIFS('Aceite de Oliva'!GL$6:GL$257,'Aceite de Oliva'!$A$6:$A$257,"&gt;="&amp;$A279,'Aceite de Oliva'!$B$6:$B$257,"&lt;="&amp;$B279)</f>
        <v>0.28999999999999998</v>
      </c>
      <c r="GM279" s="8">
        <f>SUMIFS('Aceite de Oliva'!GM$6:GM$257,'Aceite de Oliva'!$A$6:$A$257,"&gt;="&amp;$A279,'Aceite de Oliva'!$B$6:$B$257,"&lt;="&amp;$B279)</f>
        <v>0.8</v>
      </c>
      <c r="GN279" s="8">
        <f>SUMIFS('Aceite de Oliva'!GN$6:GN$257,'Aceite de Oliva'!$A$6:$A$257,"&gt;="&amp;$A279,'Aceite de Oliva'!$B$6:$B$257,"&lt;="&amp;$B279)</f>
        <v>0.27</v>
      </c>
      <c r="GR279" s="8">
        <f>SUMIFS('Aceite de Oliva'!GR$6:GR$257,'Aceite de Oliva'!$A$6:$A$257,"&gt;="&amp;$A279,'Aceite de Oliva'!$B$6:$B$257,"&lt;="&amp;$B279)</f>
        <v>0.58000000000000007</v>
      </c>
      <c r="GS279" s="8">
        <f>SUMIFS('Aceite de Oliva'!GS$6:GS$257,'Aceite de Oliva'!$A$6:$A$257,"&gt;="&amp;$A279,'Aceite de Oliva'!$B$6:$B$257,"&lt;="&amp;$B279)</f>
        <v>0.11</v>
      </c>
      <c r="GT279" s="8">
        <f>SUMIFS('Aceite de Oliva'!GT$6:GT$257,'Aceite de Oliva'!$A$6:$A$257,"&gt;="&amp;$A279,'Aceite de Oliva'!$B$6:$B$257,"&lt;="&amp;$B279)</f>
        <v>0.55000000000000004</v>
      </c>
      <c r="GU279" s="8">
        <f>SUMIFS('Aceite de Oliva'!GU$6:GU$257,'Aceite de Oliva'!$A$6:$A$257,"&gt;="&amp;$A279,'Aceite de Oliva'!$B$6:$B$257,"&lt;="&amp;$B279)</f>
        <v>0</v>
      </c>
      <c r="GY279" s="8">
        <f>SUMIFS('Aceite de Oliva'!GY$6:GY$257,'Aceite de Oliva'!$A$6:$A$257,"&gt;="&amp;$A279,'Aceite de Oliva'!$B$6:$B$257,"&lt;="&amp;$B279)</f>
        <v>0.33</v>
      </c>
      <c r="GZ279" s="8">
        <f>SUMIFS('Aceite de Oliva'!GZ$6:GZ$257,'Aceite de Oliva'!$A$6:$A$257,"&gt;="&amp;$A279,'Aceite de Oliva'!$B$6:$B$257,"&lt;="&amp;$B279)</f>
        <v>0.24</v>
      </c>
      <c r="HA279" s="8">
        <f>SUMIFS('Aceite de Oliva'!HA$6:HA$257,'Aceite de Oliva'!$A$6:$A$257,"&gt;="&amp;$A279,'Aceite de Oliva'!$B$6:$B$257,"&lt;="&amp;$B279)</f>
        <v>0.16999999999999998</v>
      </c>
      <c r="HB279" s="8">
        <f>SUMIFS('Aceite de Oliva'!HB$6:HB$257,'Aceite de Oliva'!$A$6:$A$257,"&gt;="&amp;$A279,'Aceite de Oliva'!$B$6:$B$257,"&lt;="&amp;$B279)</f>
        <v>0.32</v>
      </c>
      <c r="HF279" s="8">
        <f>SUMIFS('Aceite de Oliva'!HF$6:HF$257,'Aceite de Oliva'!$A$6:$A$257,"&gt;="&amp;$A279,'Aceite de Oliva'!$B$6:$B$257,"&lt;="&amp;$B279)</f>
        <v>0.63</v>
      </c>
      <c r="HG279" s="8">
        <f>SUMIFS('Aceite de Oliva'!HG$6:HG$257,'Aceite de Oliva'!$A$6:$A$257,"&gt;="&amp;$A279,'Aceite de Oliva'!$B$6:$B$257,"&lt;="&amp;$B279)</f>
        <v>0.34</v>
      </c>
      <c r="HH279" s="8">
        <f>SUMIFS('Aceite de Oliva'!HH$6:HH$257,'Aceite de Oliva'!$A$6:$A$257,"&gt;="&amp;$A279,'Aceite de Oliva'!$B$6:$B$257,"&lt;="&amp;$B279)</f>
        <v>0.52</v>
      </c>
      <c r="HI279" s="8">
        <f>SUMIFS('Aceite de Oliva'!HI$6:HI$257,'Aceite de Oliva'!$A$6:$A$257,"&gt;="&amp;$A279,'Aceite de Oliva'!$B$6:$B$257,"&lt;="&amp;$B279)</f>
        <v>0.19</v>
      </c>
      <c r="HM279" s="8">
        <f>SUMIFS('Aceite de Oliva'!HM$6:HM$257,'Aceite de Oliva'!$A$6:$A$257,"&gt;="&amp;$A279,'Aceite de Oliva'!$B$6:$B$257,"&lt;="&amp;$B279)</f>
        <v>0.49</v>
      </c>
      <c r="HN279" s="8">
        <f>SUMIFS('Aceite de Oliva'!HN$6:HN$257,'Aceite de Oliva'!$A$6:$A$257,"&gt;="&amp;$A279,'Aceite de Oliva'!$B$6:$B$257,"&lt;="&amp;$B279)</f>
        <v>0.86</v>
      </c>
      <c r="HO279" s="8">
        <f>SUMIFS('Aceite de Oliva'!HO$6:HO$257,'Aceite de Oliva'!$A$6:$A$257,"&gt;="&amp;$A279,'Aceite de Oliva'!$B$6:$B$257,"&lt;="&amp;$B279)</f>
        <v>0</v>
      </c>
      <c r="HP279" s="8">
        <f>SUMIFS('Aceite de Oliva'!HP$6:HP$257,'Aceite de Oliva'!$A$6:$A$257,"&gt;="&amp;$A279,'Aceite de Oliva'!$B$6:$B$257,"&lt;="&amp;$B279)</f>
        <v>0</v>
      </c>
      <c r="HT279" s="8">
        <f>SUMIFS('Aceite de Oliva'!HT$6:HT$257,'Aceite de Oliva'!$A$6:$A$257,"&gt;="&amp;$A279,'Aceite de Oliva'!$B$6:$B$257,"&lt;="&amp;$B279)</f>
        <v>0.57000000000000006</v>
      </c>
      <c r="HU279" s="8">
        <f>SUMIFS('Aceite de Oliva'!HU$6:HU$257,'Aceite de Oliva'!$A$6:$A$257,"&gt;="&amp;$A279,'Aceite de Oliva'!$B$6:$B$257,"&lt;="&amp;$B279)</f>
        <v>0.65</v>
      </c>
      <c r="HV279" s="8">
        <f>SUMIFS('Aceite de Oliva'!HV$6:HV$257,'Aceite de Oliva'!$A$6:$A$257,"&gt;="&amp;$A279,'Aceite de Oliva'!$B$6:$B$257,"&lt;="&amp;$B279)</f>
        <v>0.56000000000000005</v>
      </c>
      <c r="HW279" s="8">
        <f>SUMIFS('Aceite de Oliva'!HW$6:HW$257,'Aceite de Oliva'!$A$6:$A$257,"&gt;="&amp;$A279,'Aceite de Oliva'!$B$6:$B$257,"&lt;="&amp;$B279)</f>
        <v>0</v>
      </c>
      <c r="IA279" s="8">
        <f>SUMIFS('Aceite de Oliva'!IA$6:IA$257,'Aceite de Oliva'!$A$6:$A$257,"&gt;="&amp;$A279,'Aceite de Oliva'!$B$6:$B$257,"&lt;="&amp;$B279)</f>
        <v>0.71</v>
      </c>
      <c r="IB279" s="8">
        <f>SUMIFS('Aceite de Oliva'!IB$6:IB$257,'Aceite de Oliva'!$A$6:$A$257,"&gt;="&amp;$A279,'Aceite de Oliva'!$B$6:$B$257,"&lt;="&amp;$B279)</f>
        <v>0.72</v>
      </c>
      <c r="IC279" s="8">
        <f>SUMIFS('Aceite de Oliva'!IC$6:IC$257,'Aceite de Oliva'!$A$6:$A$257,"&gt;="&amp;$A279,'Aceite de Oliva'!$B$6:$B$257,"&lt;="&amp;$B279)</f>
        <v>0.49</v>
      </c>
      <c r="ID279" s="8">
        <f>SUMIFS('Aceite de Oliva'!ID$6:ID$257,'Aceite de Oliva'!$A$6:$A$257,"&gt;="&amp;$A279,'Aceite de Oliva'!$B$6:$B$257,"&lt;="&amp;$B279)</f>
        <v>0</v>
      </c>
      <c r="IH279" s="8">
        <f>SUMIFS('Aceite de Oliva'!IH$6:IH$257,'Aceite de Oliva'!$A$6:$A$257,"&gt;="&amp;$A279,'Aceite de Oliva'!$B$6:$B$257,"&lt;="&amp;$B279)</f>
        <v>0.73</v>
      </c>
      <c r="II279" s="8">
        <f>SUMIFS('Aceite de Oliva'!II$6:II$257,'Aceite de Oliva'!$A$6:$A$257,"&gt;="&amp;$A279,'Aceite de Oliva'!$B$6:$B$257,"&lt;="&amp;$B279)</f>
        <v>0.89999999999999991</v>
      </c>
      <c r="IJ279" s="8">
        <f>SUMIFS('Aceite de Oliva'!IJ$6:IJ$257,'Aceite de Oliva'!$A$6:$A$257,"&gt;="&amp;$A279,'Aceite de Oliva'!$B$6:$B$257,"&lt;="&amp;$B279)</f>
        <v>0.54</v>
      </c>
      <c r="IK279" s="8">
        <f>SUMIFS('Aceite de Oliva'!IK$6:IK$257,'Aceite de Oliva'!$A$6:$A$257,"&gt;="&amp;$A279,'Aceite de Oliva'!$B$6:$B$257,"&lt;="&amp;$B279)</f>
        <v>0.13</v>
      </c>
      <c r="IO279" s="8">
        <f>SUMIFS('Aceite de Oliva'!IO$6:IO$257,'Aceite de Oliva'!$A$6:$A$257,"&gt;="&amp;$A279,'Aceite de Oliva'!$B$6:$B$257,"&lt;="&amp;$B279)</f>
        <v>0.22000000000000003</v>
      </c>
      <c r="IP279" s="8">
        <f>SUMIFS('Aceite de Oliva'!IP$6:IP$257,'Aceite de Oliva'!$A$6:$A$257,"&gt;="&amp;$A279,'Aceite de Oliva'!$B$6:$B$257,"&lt;="&amp;$B279)</f>
        <v>0.28999999999999998</v>
      </c>
      <c r="IQ279" s="8">
        <f>SUMIFS('Aceite de Oliva'!IQ$6:IQ$257,'Aceite de Oliva'!$A$6:$A$257,"&gt;="&amp;$A279,'Aceite de Oliva'!$B$6:$B$257,"&lt;="&amp;$B279)</f>
        <v>0.11</v>
      </c>
      <c r="IR279" s="8">
        <f>SUMIFS('Aceite de Oliva'!IR$6:IR$257,'Aceite de Oliva'!$A$6:$A$257,"&gt;="&amp;$A279,'Aceite de Oliva'!$B$6:$B$257,"&lt;="&amp;$B279)</f>
        <v>0.25</v>
      </c>
      <c r="IV279" s="8">
        <f>SUMIFS('Aceite de Oliva'!IV$6:IV$257,'Aceite de Oliva'!$A$6:$A$257,"&gt;="&amp;$A279,'Aceite de Oliva'!$B$6:$B$257,"&lt;="&amp;$B279)</f>
        <v>0.2</v>
      </c>
      <c r="IW279" s="8">
        <f>SUMIFS('Aceite de Oliva'!IW$6:IW$257,'Aceite de Oliva'!$A$6:$A$257,"&gt;="&amp;$A279,'Aceite de Oliva'!$B$6:$B$257,"&lt;="&amp;$B279)</f>
        <v>0</v>
      </c>
      <c r="IX279" s="8">
        <f>SUMIFS('Aceite de Oliva'!IX$6:IX$257,'Aceite de Oliva'!$A$6:$A$257,"&gt;="&amp;$A279,'Aceite de Oliva'!$B$6:$B$257,"&lt;="&amp;$B279)</f>
        <v>0.23</v>
      </c>
      <c r="IY279" s="8">
        <f>SUMIFS('Aceite de Oliva'!IY$6:IY$257,'Aceite de Oliva'!$A$6:$A$257,"&gt;="&amp;$A279,'Aceite de Oliva'!$B$6:$B$257,"&lt;="&amp;$B279)</f>
        <v>0.14000000000000001</v>
      </c>
      <c r="JC279" s="8">
        <f>SUMIFS('Aceite de Oliva'!JC$6:JC$257,'Aceite de Oliva'!$A$6:$A$257,"&gt;="&amp;$A279,'Aceite de Oliva'!$B$6:$B$257,"&lt;="&amp;$B279)</f>
        <v>0.59</v>
      </c>
      <c r="JD279" s="8">
        <f>SUMIFS('Aceite de Oliva'!JD$6:JD$257,'Aceite de Oliva'!$A$6:$A$257,"&gt;="&amp;$A279,'Aceite de Oliva'!$B$6:$B$257,"&lt;="&amp;$B279)</f>
        <v>0.21</v>
      </c>
      <c r="JE279" s="8">
        <f>SUMIFS('Aceite de Oliva'!JE$6:JE$257,'Aceite de Oliva'!$A$6:$A$257,"&gt;="&amp;$A279,'Aceite de Oliva'!$B$6:$B$257,"&lt;="&amp;$B279)</f>
        <v>0.62</v>
      </c>
      <c r="JF279" s="8">
        <f>SUMIFS('Aceite de Oliva'!JF$6:JF$257,'Aceite de Oliva'!$A$6:$A$257,"&gt;="&amp;$A279,'Aceite de Oliva'!$B$6:$B$257,"&lt;="&amp;$B279)</f>
        <v>0</v>
      </c>
      <c r="JJ279" s="8">
        <f>SUMIFS('Aceite de Oliva'!JJ$6:JJ$257,'Aceite de Oliva'!$A$6:$A$257,"&gt;="&amp;$A279,'Aceite de Oliva'!$B$6:$B$257,"&lt;="&amp;$B279)</f>
        <v>0.36</v>
      </c>
      <c r="JK279" s="8">
        <f>SUMIFS('Aceite de Oliva'!JK$6:JK$257,'Aceite de Oliva'!$A$6:$A$257,"&gt;="&amp;$A279,'Aceite de Oliva'!$B$6:$B$257,"&lt;="&amp;$B279)</f>
        <v>0.83</v>
      </c>
      <c r="JL279" s="8">
        <f>SUMIFS('Aceite de Oliva'!JL$6:JL$257,'Aceite de Oliva'!$A$6:$A$257,"&gt;="&amp;$A279,'Aceite de Oliva'!$B$6:$B$257,"&lt;="&amp;$B279)</f>
        <v>0.12</v>
      </c>
      <c r="JM279" s="8">
        <f>SUMIFS('Aceite de Oliva'!JM$6:JM$257,'Aceite de Oliva'!$A$6:$A$257,"&gt;="&amp;$A279,'Aceite de Oliva'!$B$6:$B$257,"&lt;="&amp;$B279)</f>
        <v>0</v>
      </c>
      <c r="JQ279" s="8">
        <f>SUMIFS('Aceite de Oliva'!JQ$6:JQ$257,'Aceite de Oliva'!$A$6:$A$257,"&gt;="&amp;$A279,'Aceite de Oliva'!$B$6:$B$257,"&lt;="&amp;$B279)</f>
        <v>0.11</v>
      </c>
      <c r="JR279" s="8">
        <f>SUMIFS('Aceite de Oliva'!JR$6:JR$257,'Aceite de Oliva'!$A$6:$A$257,"&gt;="&amp;$A279,'Aceite de Oliva'!$B$6:$B$257,"&lt;="&amp;$B279)</f>
        <v>0.33</v>
      </c>
      <c r="JS279" s="8">
        <f>SUMIFS('Aceite de Oliva'!JS$6:JS$257,'Aceite de Oliva'!$A$6:$A$257,"&gt;="&amp;$A279,'Aceite de Oliva'!$B$6:$B$257,"&lt;="&amp;$B279)</f>
        <v>0.04</v>
      </c>
      <c r="JT279" s="8">
        <f>SUMIFS('Aceite de Oliva'!JT$6:JT$257,'Aceite de Oliva'!$A$6:$A$257,"&gt;="&amp;$A279,'Aceite de Oliva'!$B$6:$B$257,"&lt;="&amp;$B279)</f>
        <v>0</v>
      </c>
    </row>
    <row r="280" spans="1:280" x14ac:dyDescent="0.3">
      <c r="A280" s="14">
        <f>'TAM Aceite de Oliva'!B28</f>
        <v>3.7000000000000015</v>
      </c>
      <c r="B280" s="14">
        <f>'TAM Aceite de Oliva'!C28</f>
        <v>3.8000000000000016</v>
      </c>
      <c r="C280" s="14"/>
      <c r="D280" s="8">
        <f>SUMIFS('Aceite de Oliva'!D$6:D$257,'Aceite de Oliva'!$A$6:$A$257,"&gt;="&amp;$A280,'Aceite de Oliva'!$B$6:$B$257,"&lt;="&amp;$B280)</f>
        <v>1.3599999999999999</v>
      </c>
      <c r="E280" s="8">
        <f>SUMIFS('Aceite de Oliva'!E$6:E$257,'Aceite de Oliva'!$A$6:$A$257,"&gt;="&amp;$A280,'Aceite de Oliva'!$B$6:$B$257,"&lt;="&amp;$B280)</f>
        <v>2.62</v>
      </c>
      <c r="F280" s="8">
        <f>SUMIFS('Aceite de Oliva'!F$6:F$257,'Aceite de Oliva'!$A$6:$A$257,"&gt;="&amp;$A280,'Aceite de Oliva'!$B$6:$B$257,"&lt;="&amp;$B280)</f>
        <v>1.38</v>
      </c>
      <c r="G280" s="8">
        <f>SUMIFS('Aceite de Oliva'!G$6:G$257,'Aceite de Oliva'!$A$6:$A$257,"&gt;="&amp;$A280,'Aceite de Oliva'!$B$6:$B$257,"&lt;="&amp;$B280)</f>
        <v>0.66</v>
      </c>
      <c r="H280" s="14"/>
      <c r="I280" s="14"/>
      <c r="J280" s="14"/>
      <c r="K280" s="8">
        <f>SUMIFS('Aceite de Oliva'!K$6:K$257,'Aceite de Oliva'!$A$6:$A$257,"&gt;="&amp;$A280,'Aceite de Oliva'!$B$6:$B$257,"&lt;="&amp;$B280)</f>
        <v>0.72</v>
      </c>
      <c r="L280" s="8">
        <f>SUMIFS('Aceite de Oliva'!L$6:L$257,'Aceite de Oliva'!$A$6:$A$257,"&gt;="&amp;$A280,'Aceite de Oliva'!$B$6:$B$257,"&lt;="&amp;$B280)</f>
        <v>2.0999999999999996</v>
      </c>
      <c r="M280" s="8">
        <f>SUMIFS('Aceite de Oliva'!M$6:M$257,'Aceite de Oliva'!$A$6:$A$257,"&gt;="&amp;$A280,'Aceite de Oliva'!$B$6:$B$257,"&lt;="&amp;$B280)</f>
        <v>0.55000000000000004</v>
      </c>
      <c r="N280" s="8">
        <f>SUMIFS('Aceite de Oliva'!N$6:N$257,'Aceite de Oliva'!$A$6:$A$257,"&gt;="&amp;$A280,'Aceite de Oliva'!$B$6:$B$257,"&lt;="&amp;$B280)</f>
        <v>0</v>
      </c>
      <c r="O280" s="14"/>
      <c r="P280" s="14"/>
      <c r="Q280" s="14"/>
      <c r="R280" s="8">
        <f>SUMIFS('Aceite de Oliva'!R$6:R$257,'Aceite de Oliva'!$A$6:$A$257,"&gt;="&amp;$A280,'Aceite de Oliva'!$B$6:$B$257,"&lt;="&amp;$B280)</f>
        <v>1.57</v>
      </c>
      <c r="S280" s="8">
        <f>SUMIFS('Aceite de Oliva'!S$6:S$257,'Aceite de Oliva'!$A$6:$A$257,"&gt;="&amp;$A280,'Aceite de Oliva'!$B$6:$B$257,"&lt;="&amp;$B280)</f>
        <v>9.36</v>
      </c>
      <c r="T280" s="8">
        <f>SUMIFS('Aceite de Oliva'!T$6:T$257,'Aceite de Oliva'!$A$6:$A$257,"&gt;="&amp;$A280,'Aceite de Oliva'!$B$6:$B$257,"&lt;="&amp;$B280)</f>
        <v>0.15</v>
      </c>
      <c r="U280" s="8">
        <f>SUMIFS('Aceite de Oliva'!U$6:U$257,'Aceite de Oliva'!$A$6:$A$257,"&gt;="&amp;$A280,'Aceite de Oliva'!$B$6:$B$257,"&lt;="&amp;$B280)</f>
        <v>0</v>
      </c>
      <c r="V280" s="14"/>
      <c r="W280" s="14"/>
      <c r="X280" s="14"/>
      <c r="Y280" s="8">
        <f>SUMIFS('Aceite de Oliva'!Y$6:Y$257,'Aceite de Oliva'!$A$6:$A$257,"&gt;="&amp;$A280,'Aceite de Oliva'!$B$6:$B$257,"&lt;="&amp;$B280)</f>
        <v>4.53</v>
      </c>
      <c r="Z280" s="8">
        <f>SUMIFS('Aceite de Oliva'!Z$6:Z$257,'Aceite de Oliva'!$A$6:$A$257,"&gt;="&amp;$A280,'Aceite de Oliva'!$B$6:$B$257,"&lt;="&amp;$B280)</f>
        <v>24.46</v>
      </c>
      <c r="AA280" s="8">
        <f>SUMIFS('Aceite de Oliva'!AA$6:AA$257,'Aceite de Oliva'!$A$6:$A$257,"&gt;="&amp;$A280,'Aceite de Oliva'!$B$6:$B$257,"&lt;="&amp;$B280)</f>
        <v>0.73</v>
      </c>
      <c r="AB280" s="8">
        <f>SUMIFS('Aceite de Oliva'!AB$6:AB$257,'Aceite de Oliva'!$A$6:$A$257,"&gt;="&amp;$A280,'Aceite de Oliva'!$B$6:$B$257,"&lt;="&amp;$B280)</f>
        <v>0.12</v>
      </c>
      <c r="AC280" s="14"/>
      <c r="AD280" s="14"/>
      <c r="AE280" s="14"/>
      <c r="AF280" s="8">
        <f>SUMIFS('Aceite de Oliva'!AF$6:AF$257,'Aceite de Oliva'!$A$6:$A$257,"&gt;="&amp;$A280,'Aceite de Oliva'!$B$6:$B$257,"&lt;="&amp;$B280)</f>
        <v>4.1400000000000006</v>
      </c>
      <c r="AG280" s="8">
        <f>SUMIFS('Aceite de Oliva'!AG$6:AG$257,'Aceite de Oliva'!$A$6:$A$257,"&gt;="&amp;$A280,'Aceite de Oliva'!$B$6:$B$257,"&lt;="&amp;$B280)</f>
        <v>17.2</v>
      </c>
      <c r="AH280" s="8">
        <f>SUMIFS('Aceite de Oliva'!AH$6:AH$257,'Aceite de Oliva'!$A$6:$A$257,"&gt;="&amp;$A280,'Aceite de Oliva'!$B$6:$B$257,"&lt;="&amp;$B280)</f>
        <v>0.45</v>
      </c>
      <c r="AI280" s="8">
        <f>SUMIFS('Aceite de Oliva'!AI$6:AI$257,'Aceite de Oliva'!$A$6:$A$257,"&gt;="&amp;$A280,'Aceite de Oliva'!$B$6:$B$257,"&lt;="&amp;$B280)</f>
        <v>0</v>
      </c>
      <c r="AJ280" s="14"/>
      <c r="AK280" s="14"/>
      <c r="AL280" s="14"/>
      <c r="AM280" s="8">
        <f>SUMIFS('Aceite de Oliva'!AM$6:AM$257,'Aceite de Oliva'!$A$6:$A$257,"&gt;="&amp;$A280,'Aceite de Oliva'!$B$6:$B$257,"&lt;="&amp;$B280)</f>
        <v>6.05</v>
      </c>
      <c r="AN280" s="8">
        <f>SUMIFS('Aceite de Oliva'!AN$6:AN$257,'Aceite de Oliva'!$A$6:$A$257,"&gt;="&amp;$A280,'Aceite de Oliva'!$B$6:$B$257,"&lt;="&amp;$B280)</f>
        <v>27.25</v>
      </c>
      <c r="AO280" s="8">
        <f>SUMIFS('Aceite de Oliva'!AO$6:AO$257,'Aceite de Oliva'!$A$6:$A$257,"&gt;="&amp;$A280,'Aceite de Oliva'!$B$6:$B$257,"&lt;="&amp;$B280)</f>
        <v>0.67</v>
      </c>
      <c r="AP280" s="8">
        <f>SUMIFS('Aceite de Oliva'!AP$6:AP$257,'Aceite de Oliva'!$A$6:$A$257,"&gt;="&amp;$A280,'Aceite de Oliva'!$B$6:$B$257,"&lt;="&amp;$B280)</f>
        <v>0.27</v>
      </c>
      <c r="AQ280" s="14"/>
      <c r="AR280" s="14"/>
      <c r="AT280" s="8">
        <f>SUMIFS('Aceite de Oliva'!AT$6:AT$257,'Aceite de Oliva'!$A$6:$A$257,"&gt;="&amp;$A280,'Aceite de Oliva'!$B$6:$B$257,"&lt;="&amp;$B280)</f>
        <v>7.1</v>
      </c>
      <c r="AU280" s="8">
        <f>SUMIFS('Aceite de Oliva'!AU$6:AU$257,'Aceite de Oliva'!$A$6:$A$257,"&gt;="&amp;$A280,'Aceite de Oliva'!$B$6:$B$257,"&lt;="&amp;$B280)</f>
        <v>20.61</v>
      </c>
      <c r="AV280" s="8">
        <f>SUMIFS('Aceite de Oliva'!AV$6:AV$257,'Aceite de Oliva'!$A$6:$A$257,"&gt;="&amp;$A280,'Aceite de Oliva'!$B$6:$B$257,"&lt;="&amp;$B280)</f>
        <v>3.91</v>
      </c>
      <c r="AW280" s="8">
        <f>SUMIFS('Aceite de Oliva'!AW$6:AW$257,'Aceite de Oliva'!$A$6:$A$257,"&gt;="&amp;$A280,'Aceite de Oliva'!$B$6:$B$257,"&lt;="&amp;$B280)</f>
        <v>0.28999999999999998</v>
      </c>
      <c r="BA280" s="8">
        <f>SUMIFS('Aceite de Oliva'!BA$6:BA$257,'Aceite de Oliva'!$A$6:$A$257,"&gt;="&amp;A280,'Aceite de Oliva'!$B$6:$B$257,"&lt;="&amp;B280)</f>
        <v>1.24</v>
      </c>
      <c r="BB280" s="8">
        <f>SUMIFS('Aceite de Oliva'!BB$6:BB$257,'Aceite de Oliva'!$A$6:$A$257,"&gt;="&amp;$A280,'Aceite de Oliva'!$B$6:$B$257,"&lt;="&amp;$B280)</f>
        <v>1.47</v>
      </c>
      <c r="BC280" s="8">
        <f>SUMIFS('Aceite de Oliva'!BC$6:BC$257,'Aceite de Oliva'!$A$6:$A$257,"&gt;="&amp;$A280,'Aceite de Oliva'!$B$6:$B$257,"&lt;="&amp;$B280)</f>
        <v>1.5599999999999998</v>
      </c>
      <c r="BD280" s="8">
        <f>SUMIFS('Aceite de Oliva'!BD$6:BD$257,'Aceite de Oliva'!$A$6:$A$257,"&gt;="&amp;$A280,'Aceite de Oliva'!$B$6:$B$257,"&lt;="&amp;$B280)</f>
        <v>0</v>
      </c>
      <c r="BE280" s="5"/>
      <c r="BH280" s="8">
        <f>SUMIFS('Aceite de Oliva'!BH$6:BH$257,'Aceite de Oliva'!$A$6:$A$257,"&gt;="&amp;$A280,'Aceite de Oliva'!$B$6:$B$257,"&lt;="&amp;$B280)</f>
        <v>3.57</v>
      </c>
      <c r="BI280" s="8">
        <f>SUMIFS('Aceite de Oliva'!BI$6:BI$257,'Aceite de Oliva'!$A$6:$A$257,"&gt;="&amp;$A280,'Aceite de Oliva'!$B$6:$B$257,"&lt;="&amp;$B280)</f>
        <v>9.57</v>
      </c>
      <c r="BJ280" s="8">
        <f>SUMIFS('Aceite de Oliva'!BJ$6:BJ$257,'Aceite de Oliva'!$A$6:$A$257,"&gt;="&amp;$A280,'Aceite de Oliva'!$B$6:$B$257,"&lt;="&amp;$B280)</f>
        <v>3.46</v>
      </c>
      <c r="BK280" s="8">
        <f>SUMIFS('Aceite de Oliva'!BK$6:BK$257,'Aceite de Oliva'!$A$6:$A$257,"&gt;="&amp;$A280,'Aceite de Oliva'!$B$6:$B$257,"&lt;="&amp;$B280)</f>
        <v>0.27</v>
      </c>
      <c r="BO280" s="8">
        <f>SUMIFS('Aceite de Oliva'!BO$6:BO$257,'Aceite de Oliva'!$A$6:$A$257,"&gt;="&amp;$A280,'Aceite de Oliva'!$B$6:$B$257,"&lt;="&amp;$B280)</f>
        <v>2.9499999999999997</v>
      </c>
      <c r="BP280" s="8">
        <f>SUMIFS('Aceite de Oliva'!BP$6:BP$257,'Aceite de Oliva'!$A$6:$A$257,"&gt;="&amp;$A280,'Aceite de Oliva'!$B$6:$B$257,"&lt;="&amp;$B280)</f>
        <v>3.09</v>
      </c>
      <c r="BQ280" s="8">
        <f>SUMIFS('Aceite de Oliva'!BQ$6:BQ$257,'Aceite de Oliva'!$A$6:$A$257,"&gt;="&amp;$A280,'Aceite de Oliva'!$B$6:$B$257,"&lt;="&amp;$B280)</f>
        <v>4.8499999999999996</v>
      </c>
      <c r="BR280" s="8">
        <f>SUMIFS('Aceite de Oliva'!BR$6:BR$257,'Aceite de Oliva'!$A$6:$A$257,"&gt;="&amp;$A280,'Aceite de Oliva'!$B$6:$B$257,"&lt;="&amp;$B280)</f>
        <v>0</v>
      </c>
      <c r="BV280" s="8">
        <f>SUMIFS('Aceite de Oliva'!BV$6:BV$257,'Aceite de Oliva'!$A$6:$A$257,"&gt;="&amp;$A280,'Aceite de Oliva'!$B$6:$B$257,"&lt;="&amp;$B280)</f>
        <v>6.8000000000000007</v>
      </c>
      <c r="BW280" s="8">
        <f>SUMIFS('Aceite de Oliva'!BW$6:BW$257,'Aceite de Oliva'!$A$6:$A$257,"&gt;="&amp;$A280,'Aceite de Oliva'!$B$6:$B$257,"&lt;="&amp;$B280)</f>
        <v>5.13</v>
      </c>
      <c r="BX280" s="8">
        <f>SUMIFS('Aceite de Oliva'!BX$6:BX$257,'Aceite de Oliva'!$A$6:$A$257,"&gt;="&amp;$A280,'Aceite de Oliva'!$B$6:$B$257,"&lt;="&amp;$B280)</f>
        <v>9.41</v>
      </c>
      <c r="BY280" s="8">
        <f>SUMIFS('Aceite de Oliva'!BY$6:BY$257,'Aceite de Oliva'!$A$6:$A$257,"&gt;="&amp;$A280,'Aceite de Oliva'!$B$6:$B$257,"&lt;="&amp;$B280)</f>
        <v>1.6</v>
      </c>
      <c r="CC280" s="8">
        <f>SUMIFS('Aceite de Oliva'!CC$6:CC$257,'Aceite de Oliva'!$A$6:$A$257,"&gt;="&amp;$A280,'Aceite de Oliva'!$B$6:$B$257,"&lt;="&amp;$B280)</f>
        <v>4.29</v>
      </c>
      <c r="CD280" s="8">
        <f>SUMIFS('Aceite de Oliva'!CD$6:CD$257,'Aceite de Oliva'!$A$6:$A$257,"&gt;="&amp;$A280,'Aceite de Oliva'!$B$6:$B$257,"&lt;="&amp;$B280)</f>
        <v>4.2200000000000006</v>
      </c>
      <c r="CE280" s="8">
        <f>SUMIFS('Aceite de Oliva'!CE$6:CE$257,'Aceite de Oliva'!$A$6:$A$257,"&gt;="&amp;$A280,'Aceite de Oliva'!$B$6:$B$257,"&lt;="&amp;$B280)</f>
        <v>6.73</v>
      </c>
      <c r="CF280" s="8">
        <f>SUMIFS('Aceite de Oliva'!CF$6:CF$257,'Aceite de Oliva'!$A$6:$A$257,"&gt;="&amp;$A280,'Aceite de Oliva'!$B$6:$B$257,"&lt;="&amp;$B280)</f>
        <v>0.35</v>
      </c>
      <c r="CJ280" s="8">
        <f>SUMIFS('Aceite de Oliva'!CJ$6:CJ$257,'Aceite de Oliva'!$A$6:$A$257,"&gt;="&amp;$A280,'Aceite de Oliva'!$B$6:$B$257,"&lt;="&amp;$B280)</f>
        <v>9.879999999999999</v>
      </c>
      <c r="CK280" s="8">
        <f>SUMIFS('Aceite de Oliva'!CK$6:CK$257,'Aceite de Oliva'!$A$6:$A$257,"&gt;="&amp;$A280,'Aceite de Oliva'!$B$6:$B$257,"&lt;="&amp;$B280)</f>
        <v>0.56000000000000005</v>
      </c>
      <c r="CL280" s="8">
        <f>SUMIFS('Aceite de Oliva'!CL$6:CL$257,'Aceite de Oliva'!$A$6:$A$257,"&gt;="&amp;$A280,'Aceite de Oliva'!$B$6:$B$257,"&lt;="&amp;$B280)</f>
        <v>4.29</v>
      </c>
      <c r="CM280" s="8">
        <f>SUMIFS('Aceite de Oliva'!CM$6:CM$257,'Aceite de Oliva'!$A$6:$A$257,"&gt;="&amp;$A280,'Aceite de Oliva'!$B$6:$B$257,"&lt;="&amp;$B280)</f>
        <v>31.98</v>
      </c>
      <c r="CQ280" s="8">
        <f>SUMIFS('Aceite de Oliva'!CQ$6:CQ$257,'Aceite de Oliva'!$A$6:$A$257,"&gt;="&amp;$A280,'Aceite de Oliva'!$B$6:$B$257,"&lt;="&amp;$B280)</f>
        <v>9.61</v>
      </c>
      <c r="CR280" s="8">
        <f>SUMIFS('Aceite de Oliva'!CR$6:CR$257,'Aceite de Oliva'!$A$6:$A$257,"&gt;="&amp;$A280,'Aceite de Oliva'!$B$6:$B$257,"&lt;="&amp;$B280)</f>
        <v>3.45</v>
      </c>
      <c r="CS280" s="8">
        <f>SUMIFS('Aceite de Oliva'!CS$6:CS$257,'Aceite de Oliva'!$A$6:$A$257,"&gt;="&amp;$A280,'Aceite de Oliva'!$B$6:$B$257,"&lt;="&amp;$B280)</f>
        <v>3.65</v>
      </c>
      <c r="CT280" s="8">
        <f>SUMIFS('Aceite de Oliva'!CT$6:CT$257,'Aceite de Oliva'!$A$6:$A$257,"&gt;="&amp;$A280,'Aceite de Oliva'!$B$6:$B$257,"&lt;="&amp;$B280)</f>
        <v>37.630000000000003</v>
      </c>
      <c r="CX280" s="8">
        <f>SUMIFS('Aceite de Oliva'!CX$6:CX$257,'Aceite de Oliva'!$A$6:$A$257,"&gt;="&amp;$A280,'Aceite de Oliva'!$B$6:$B$257,"&lt;="&amp;$B280)</f>
        <v>4.8199999999999994</v>
      </c>
      <c r="CY280" s="8">
        <f>SUMIFS('Aceite de Oliva'!CY$6:CY$257,'Aceite de Oliva'!$A$6:$A$257,"&gt;="&amp;$A280,'Aceite de Oliva'!$B$6:$B$257,"&lt;="&amp;$B280)</f>
        <v>2.44</v>
      </c>
      <c r="CZ280" s="8">
        <f>SUMIFS('Aceite de Oliva'!CZ$6:CZ$257,'Aceite de Oliva'!$A$6:$A$257,"&gt;="&amp;$A280,'Aceite de Oliva'!$B$6:$B$257,"&lt;="&amp;$B280)</f>
        <v>4.0999999999999996</v>
      </c>
      <c r="DA280" s="8">
        <f>SUMIFS('Aceite de Oliva'!DA$6:DA$257,'Aceite de Oliva'!$A$6:$A$257,"&gt;="&amp;$A280,'Aceite de Oliva'!$B$6:$B$257,"&lt;="&amp;$B280)</f>
        <v>9.2600000000000016</v>
      </c>
      <c r="DE280" s="8">
        <f>SUMIFS('Aceite de Oliva'!DE$6:DE$257,'Aceite de Oliva'!$A$6:$A$257,"&gt;="&amp;$A280,'Aceite de Oliva'!$B$6:$B$257,"&lt;="&amp;$B280)</f>
        <v>1.77</v>
      </c>
      <c r="DF280" s="8">
        <f>SUMIFS('Aceite de Oliva'!DF$6:DF$257,'Aceite de Oliva'!$A$6:$A$257,"&gt;="&amp;$A280,'Aceite de Oliva'!$B$6:$B$257,"&lt;="&amp;$B280)</f>
        <v>2.1100000000000003</v>
      </c>
      <c r="DG280" s="8">
        <f>SUMIFS('Aceite de Oliva'!DG$6:DG$257,'Aceite de Oliva'!$A$6:$A$257,"&gt;="&amp;$A280,'Aceite de Oliva'!$B$6:$B$257,"&lt;="&amp;$B280)</f>
        <v>2.27</v>
      </c>
      <c r="DH280" s="8">
        <f>SUMIFS('Aceite de Oliva'!DH$6:DH$257,'Aceite de Oliva'!$A$6:$A$257,"&gt;="&amp;$A280,'Aceite de Oliva'!$B$6:$B$257,"&lt;="&amp;$B280)</f>
        <v>0</v>
      </c>
      <c r="DL280" s="8">
        <f>SUMIFS('Aceite de Oliva'!DL$6:DL$257,'Aceite de Oliva'!$A$6:$A$257,"&gt;="&amp;$A280,'Aceite de Oliva'!$B$6:$B$257,"&lt;="&amp;$B280)</f>
        <v>2.0099999999999998</v>
      </c>
      <c r="DM280" s="8">
        <f>SUMIFS('Aceite de Oliva'!DM$6:DM$257,'Aceite de Oliva'!$A$6:$A$257,"&gt;="&amp;$A280,'Aceite de Oliva'!$B$6:$B$257,"&lt;="&amp;$B280)</f>
        <v>4.33</v>
      </c>
      <c r="DN280" s="8">
        <f>SUMIFS('Aceite de Oliva'!DN$6:DN$257,'Aceite de Oliva'!$A$6:$A$257,"&gt;="&amp;$A280,'Aceite de Oliva'!$B$6:$B$257,"&lt;="&amp;$B280)</f>
        <v>2.09</v>
      </c>
      <c r="DO280" s="8">
        <f>SUMIFS('Aceite de Oliva'!DO$6:DO$257,'Aceite de Oliva'!$A$6:$A$257,"&gt;="&amp;$A280,'Aceite de Oliva'!$B$6:$B$257,"&lt;="&amp;$B280)</f>
        <v>0</v>
      </c>
      <c r="DS280" s="8">
        <f>SUMIFS('Aceite de Oliva'!DS$6:DS$257,'Aceite de Oliva'!$A$6:$A$257,"&gt;="&amp;$A280,'Aceite de Oliva'!$B$6:$B$257,"&lt;="&amp;$B280)</f>
        <v>0.96000000000000008</v>
      </c>
      <c r="DT280" s="8">
        <f>SUMIFS('Aceite de Oliva'!DT$6:DT$257,'Aceite de Oliva'!$A$6:$A$257,"&gt;="&amp;$A280,'Aceite de Oliva'!$B$6:$B$257,"&lt;="&amp;$B280)</f>
        <v>2.46</v>
      </c>
      <c r="DU280" s="8">
        <f>SUMIFS('Aceite de Oliva'!DU$6:DU$257,'Aceite de Oliva'!$A$6:$A$257,"&gt;="&amp;$A280,'Aceite de Oliva'!$B$6:$B$257,"&lt;="&amp;$B280)</f>
        <v>0.56999999999999995</v>
      </c>
      <c r="DV280" s="8">
        <f>SUMIFS('Aceite de Oliva'!DV$6:DV$257,'Aceite de Oliva'!$A$6:$A$257,"&gt;="&amp;$A280,'Aceite de Oliva'!$B$6:$B$257,"&lt;="&amp;$B280)</f>
        <v>0</v>
      </c>
      <c r="DZ280" s="8">
        <f>SUMIFS('Aceite de Oliva'!DZ$6:DZ$257,'Aceite de Oliva'!$A$6:$A$257,"&gt;="&amp;$A280,'Aceite de Oliva'!$B$6:$B$257,"&lt;="&amp;$B280)</f>
        <v>1.54</v>
      </c>
      <c r="EA280" s="8">
        <f>SUMIFS('Aceite de Oliva'!EA$6:EA$257,'Aceite de Oliva'!$A$6:$A$257,"&gt;="&amp;$A280,'Aceite de Oliva'!$B$6:$B$257,"&lt;="&amp;$B280)</f>
        <v>3.64</v>
      </c>
      <c r="EB280" s="8">
        <f>SUMIFS('Aceite de Oliva'!EB$6:EB$257,'Aceite de Oliva'!$A$6:$A$257,"&gt;="&amp;$A280,'Aceite de Oliva'!$B$6:$B$257,"&lt;="&amp;$B280)</f>
        <v>0.84</v>
      </c>
      <c r="EC280" s="8">
        <f>SUMIFS('Aceite de Oliva'!EC$6:EC$257,'Aceite de Oliva'!$A$6:$A$257,"&gt;="&amp;$A280,'Aceite de Oliva'!$B$6:$B$257,"&lt;="&amp;$B280)</f>
        <v>0.43000000000000005</v>
      </c>
      <c r="EG280" s="8">
        <f>SUMIFS('Aceite de Oliva'!EG$6:EG$257,'Aceite de Oliva'!$A$6:$A$257,"&gt;="&amp;$A280,'Aceite de Oliva'!$B$6:$B$257,"&lt;="&amp;$B280)</f>
        <v>0.79</v>
      </c>
      <c r="EH280" s="8">
        <f>SUMIFS('Aceite de Oliva'!EH$6:EH$257,'Aceite de Oliva'!$A$6:$A$257,"&gt;="&amp;$A280,'Aceite de Oliva'!$B$6:$B$257,"&lt;="&amp;$B280)</f>
        <v>0.89</v>
      </c>
      <c r="EI280" s="8">
        <f>SUMIFS('Aceite de Oliva'!EI$6:EI$257,'Aceite de Oliva'!$A$6:$A$257,"&gt;="&amp;$A280,'Aceite de Oliva'!$B$6:$B$257,"&lt;="&amp;$B280)</f>
        <v>0.92</v>
      </c>
      <c r="EJ280" s="8">
        <f>SUMIFS('Aceite de Oliva'!EJ$6:EJ$257,'Aceite de Oliva'!$A$6:$A$257,"&gt;="&amp;$A280,'Aceite de Oliva'!$B$6:$B$257,"&lt;="&amp;$B280)</f>
        <v>0</v>
      </c>
      <c r="EN280" s="8">
        <f>SUMIFS('Aceite de Oliva'!EN$6:EN$257,'Aceite de Oliva'!$A$6:$A$257,"&gt;="&amp;$A280,'Aceite de Oliva'!$B$6:$B$257,"&lt;="&amp;$B280)</f>
        <v>0.59</v>
      </c>
      <c r="EO280" s="8">
        <f>SUMIFS('Aceite de Oliva'!EO$6:EO$257,'Aceite de Oliva'!$A$6:$A$257,"&gt;="&amp;$A280,'Aceite de Oliva'!$B$6:$B$257,"&lt;="&amp;$B280)</f>
        <v>1.2</v>
      </c>
      <c r="EP280" s="8">
        <f>SUMIFS('Aceite de Oliva'!EP$6:EP$257,'Aceite de Oliva'!$A$6:$A$257,"&gt;="&amp;$A280,'Aceite de Oliva'!$B$6:$B$257,"&lt;="&amp;$B280)</f>
        <v>0.43</v>
      </c>
      <c r="EQ280" s="8">
        <f>SUMIFS('Aceite de Oliva'!EQ$6:EQ$257,'Aceite de Oliva'!$A$6:$A$257,"&gt;="&amp;$A280,'Aceite de Oliva'!$B$6:$B$257,"&lt;="&amp;$B280)</f>
        <v>0.47</v>
      </c>
      <c r="EU280" s="8">
        <f>SUMIFS('Aceite de Oliva'!EU$6:EU$257,'Aceite de Oliva'!$A$6:$A$257,"&gt;="&amp;$A280,'Aceite de Oliva'!$B$6:$B$257,"&lt;="&amp;$B280)</f>
        <v>0.67</v>
      </c>
      <c r="EV280" s="8">
        <f>SUMIFS('Aceite de Oliva'!EV$6:EV$257,'Aceite de Oliva'!$A$6:$A$257,"&gt;="&amp;$A280,'Aceite de Oliva'!$B$6:$B$257,"&lt;="&amp;$B280)</f>
        <v>0.23</v>
      </c>
      <c r="EW280" s="8">
        <f>SUMIFS('Aceite de Oliva'!EW$6:EW$257,'Aceite de Oliva'!$A$6:$A$257,"&gt;="&amp;$A280,'Aceite de Oliva'!$B$6:$B$257,"&lt;="&amp;$B280)</f>
        <v>0.75</v>
      </c>
      <c r="EX280" s="8">
        <f>SUMIFS('Aceite de Oliva'!EX$6:EX$257,'Aceite de Oliva'!$A$6:$A$257,"&gt;="&amp;$A280,'Aceite de Oliva'!$B$6:$B$257,"&lt;="&amp;$B280)</f>
        <v>1.1299999999999999</v>
      </c>
      <c r="FB280" s="8">
        <f>SUMIFS('Aceite de Oliva'!FB$6:FB$257,'Aceite de Oliva'!$A$6:$A$257,"&gt;="&amp;$A280,'Aceite de Oliva'!$B$6:$B$257,"&lt;="&amp;$B280)</f>
        <v>1.29</v>
      </c>
      <c r="FC280" s="8">
        <f>SUMIFS('Aceite de Oliva'!FC$6:FC$257,'Aceite de Oliva'!$A$6:$A$257,"&gt;="&amp;$A280,'Aceite de Oliva'!$B$6:$B$257,"&lt;="&amp;$B280)</f>
        <v>0.14000000000000001</v>
      </c>
      <c r="FD280" s="8">
        <f>SUMIFS('Aceite de Oliva'!FD$6:FD$257,'Aceite de Oliva'!$A$6:$A$257,"&gt;="&amp;$A280,'Aceite de Oliva'!$B$6:$B$257,"&lt;="&amp;$B280)</f>
        <v>1.77</v>
      </c>
      <c r="FE280" s="8">
        <f>SUMIFS('Aceite de Oliva'!FE$6:FE$257,'Aceite de Oliva'!$A$6:$A$257,"&gt;="&amp;$A280,'Aceite de Oliva'!$B$6:$B$257,"&lt;="&amp;$B280)</f>
        <v>0.57999999999999996</v>
      </c>
      <c r="FI280" s="8">
        <f>SUMIFS('Aceite de Oliva'!FI$6:FI$257,'Aceite de Oliva'!$A$6:$A$257,"&gt;="&amp;$A280,'Aceite de Oliva'!$B$6:$B$257,"&lt;="&amp;$B280)</f>
        <v>0.96</v>
      </c>
      <c r="FJ280" s="8">
        <f>SUMIFS('Aceite de Oliva'!FJ$6:FJ$257,'Aceite de Oliva'!$A$6:$A$257,"&gt;="&amp;$A280,'Aceite de Oliva'!$B$6:$B$257,"&lt;="&amp;$B280)</f>
        <v>0.72</v>
      </c>
      <c r="FK280" s="8">
        <f>SUMIFS('Aceite de Oliva'!FK$6:FK$257,'Aceite de Oliva'!$A$6:$A$257,"&gt;="&amp;$A280,'Aceite de Oliva'!$B$6:$B$257,"&lt;="&amp;$B280)</f>
        <v>1.1599999999999999</v>
      </c>
      <c r="FL280" s="8">
        <f>SUMIFS('Aceite de Oliva'!FL$6:FL$257,'Aceite de Oliva'!$A$6:$A$257,"&gt;="&amp;$A280,'Aceite de Oliva'!$B$6:$B$257,"&lt;="&amp;$B280)</f>
        <v>0.59</v>
      </c>
      <c r="FP280" s="8">
        <f>SUMIFS('Aceite de Oliva'!FP$6:FP$257,'Aceite de Oliva'!$A$6:$A$257,"&gt;="&amp;$A280,'Aceite de Oliva'!$B$6:$B$257,"&lt;="&amp;$B280)</f>
        <v>0.74</v>
      </c>
      <c r="FQ280" s="8">
        <f>SUMIFS('Aceite de Oliva'!FQ$6:FQ$257,'Aceite de Oliva'!$A$6:$A$257,"&gt;="&amp;$A280,'Aceite de Oliva'!$B$6:$B$257,"&lt;="&amp;$B280)</f>
        <v>0.67</v>
      </c>
      <c r="FR280" s="8">
        <f>SUMIFS('Aceite de Oliva'!FR$6:FR$257,'Aceite de Oliva'!$A$6:$A$257,"&gt;="&amp;$A280,'Aceite de Oliva'!$B$6:$B$257,"&lt;="&amp;$B280)</f>
        <v>0.61</v>
      </c>
      <c r="FS280" s="8">
        <f>SUMIFS('Aceite de Oliva'!FS$6:FS$257,'Aceite de Oliva'!$A$6:$A$257,"&gt;="&amp;$A280,'Aceite de Oliva'!$B$6:$B$257,"&lt;="&amp;$B280)</f>
        <v>0</v>
      </c>
      <c r="FW280" s="8">
        <f>SUMIFS('Aceite de Oliva'!FW$6:FW$257,'Aceite de Oliva'!$A$6:$A$257,"&gt;="&amp;$A280,'Aceite de Oliva'!$B$6:$B$257,"&lt;="&amp;$B280)</f>
        <v>1.81</v>
      </c>
      <c r="FX280" s="8">
        <f>SUMIFS('Aceite de Oliva'!FX$6:FX$257,'Aceite de Oliva'!$A$6:$A$257,"&gt;="&amp;$A280,'Aceite de Oliva'!$B$6:$B$257,"&lt;="&amp;$B280)</f>
        <v>0.78</v>
      </c>
      <c r="FY280" s="8">
        <f>SUMIFS('Aceite de Oliva'!FY$6:FY$257,'Aceite de Oliva'!$A$6:$A$257,"&gt;="&amp;$A280,'Aceite de Oliva'!$B$6:$B$257,"&lt;="&amp;$B280)</f>
        <v>1.7000000000000002</v>
      </c>
      <c r="FZ280" s="8">
        <f>SUMIFS('Aceite de Oliva'!FZ$6:FZ$257,'Aceite de Oliva'!$A$6:$A$257,"&gt;="&amp;$A280,'Aceite de Oliva'!$B$6:$B$257,"&lt;="&amp;$B280)</f>
        <v>3.34</v>
      </c>
      <c r="GD280" s="8">
        <f>SUMIFS('Aceite de Oliva'!GD$6:GD$257,'Aceite de Oliva'!$A$6:$A$257,"&gt;="&amp;$A280,'Aceite de Oliva'!$B$6:$B$257,"&lt;="&amp;$B280)</f>
        <v>0.83</v>
      </c>
      <c r="GE280" s="8">
        <f>SUMIFS('Aceite de Oliva'!GE$6:GE$257,'Aceite de Oliva'!$A$6:$A$257,"&gt;="&amp;$A280,'Aceite de Oliva'!$B$6:$B$257,"&lt;="&amp;$B280)</f>
        <v>0.28999999999999998</v>
      </c>
      <c r="GF280" s="8">
        <f>SUMIFS('Aceite de Oliva'!GF$6:GF$257,'Aceite de Oliva'!$A$6:$A$257,"&gt;="&amp;$A280,'Aceite de Oliva'!$B$6:$B$257,"&lt;="&amp;$B280)</f>
        <v>0.56999999999999995</v>
      </c>
      <c r="GG280" s="8">
        <f>SUMIFS('Aceite de Oliva'!GG$6:GG$257,'Aceite de Oliva'!$A$6:$A$257,"&gt;="&amp;$A280,'Aceite de Oliva'!$B$6:$B$257,"&lt;="&amp;$B280)</f>
        <v>2.5</v>
      </c>
      <c r="GK280" s="8">
        <f>SUMIFS('Aceite de Oliva'!GK$6:GK$257,'Aceite de Oliva'!$A$6:$A$257,"&gt;="&amp;$A280,'Aceite de Oliva'!$B$6:$B$257,"&lt;="&amp;$B280)</f>
        <v>1.03</v>
      </c>
      <c r="GL280" s="8">
        <f>SUMIFS('Aceite de Oliva'!GL$6:GL$257,'Aceite de Oliva'!$A$6:$A$257,"&gt;="&amp;$A280,'Aceite de Oliva'!$B$6:$B$257,"&lt;="&amp;$B280)</f>
        <v>0.17</v>
      </c>
      <c r="GM280" s="8">
        <f>SUMIFS('Aceite de Oliva'!GM$6:GM$257,'Aceite de Oliva'!$A$6:$A$257,"&gt;="&amp;$A280,'Aceite de Oliva'!$B$6:$B$257,"&lt;="&amp;$B280)</f>
        <v>0.34</v>
      </c>
      <c r="GN280" s="8">
        <f>SUMIFS('Aceite de Oliva'!GN$6:GN$257,'Aceite de Oliva'!$A$6:$A$257,"&gt;="&amp;$A280,'Aceite de Oliva'!$B$6:$B$257,"&lt;="&amp;$B280)</f>
        <v>3.66</v>
      </c>
      <c r="GR280" s="8">
        <f>SUMIFS('Aceite de Oliva'!GR$6:GR$257,'Aceite de Oliva'!$A$6:$A$257,"&gt;="&amp;$A280,'Aceite de Oliva'!$B$6:$B$257,"&lt;="&amp;$B280)</f>
        <v>3.35</v>
      </c>
      <c r="GS280" s="8">
        <f>SUMIFS('Aceite de Oliva'!GS$6:GS$257,'Aceite de Oliva'!$A$6:$A$257,"&gt;="&amp;$A280,'Aceite de Oliva'!$B$6:$B$257,"&lt;="&amp;$B280)</f>
        <v>12.56</v>
      </c>
      <c r="GT280" s="8">
        <f>SUMIFS('Aceite de Oliva'!GT$6:GT$257,'Aceite de Oliva'!$A$6:$A$257,"&gt;="&amp;$A280,'Aceite de Oliva'!$B$6:$B$257,"&lt;="&amp;$B280)</f>
        <v>1.26</v>
      </c>
      <c r="GU280" s="8">
        <f>SUMIFS('Aceite de Oliva'!GU$6:GU$257,'Aceite de Oliva'!$A$6:$A$257,"&gt;="&amp;$A280,'Aceite de Oliva'!$B$6:$B$257,"&lt;="&amp;$B280)</f>
        <v>0.76</v>
      </c>
      <c r="GY280" s="8">
        <f>SUMIFS('Aceite de Oliva'!GY$6:GY$257,'Aceite de Oliva'!$A$6:$A$257,"&gt;="&amp;$A280,'Aceite de Oliva'!$B$6:$B$257,"&lt;="&amp;$B280)</f>
        <v>3.61</v>
      </c>
      <c r="GZ280" s="8">
        <f>SUMIFS('Aceite de Oliva'!GZ$6:GZ$257,'Aceite de Oliva'!$A$6:$A$257,"&gt;="&amp;$A280,'Aceite de Oliva'!$B$6:$B$257,"&lt;="&amp;$B280)</f>
        <v>4.8900000000000006</v>
      </c>
      <c r="HA280" s="8">
        <f>SUMIFS('Aceite de Oliva'!HA$6:HA$257,'Aceite de Oliva'!$A$6:$A$257,"&gt;="&amp;$A280,'Aceite de Oliva'!$B$6:$B$257,"&lt;="&amp;$B280)</f>
        <v>2</v>
      </c>
      <c r="HB280" s="8">
        <f>SUMIFS('Aceite de Oliva'!HB$6:HB$257,'Aceite de Oliva'!$A$6:$A$257,"&gt;="&amp;$A280,'Aceite de Oliva'!$B$6:$B$257,"&lt;="&amp;$B280)</f>
        <v>7.57</v>
      </c>
      <c r="HF280" s="8">
        <f>SUMIFS('Aceite de Oliva'!HF$6:HF$257,'Aceite de Oliva'!$A$6:$A$257,"&gt;="&amp;$A280,'Aceite de Oliva'!$B$6:$B$257,"&lt;="&amp;$B280)</f>
        <v>3.2800000000000002</v>
      </c>
      <c r="HG280" s="8">
        <f>SUMIFS('Aceite de Oliva'!HG$6:HG$257,'Aceite de Oliva'!$A$6:$A$257,"&gt;="&amp;$A280,'Aceite de Oliva'!$B$6:$B$257,"&lt;="&amp;$B280)</f>
        <v>0.78</v>
      </c>
      <c r="HH280" s="8">
        <f>SUMIFS('Aceite de Oliva'!HH$6:HH$257,'Aceite de Oliva'!$A$6:$A$257,"&gt;="&amp;$A280,'Aceite de Oliva'!$B$6:$B$257,"&lt;="&amp;$B280)</f>
        <v>3.27</v>
      </c>
      <c r="HI280" s="8">
        <f>SUMIFS('Aceite de Oliva'!HI$6:HI$257,'Aceite de Oliva'!$A$6:$A$257,"&gt;="&amp;$A280,'Aceite de Oliva'!$B$6:$B$257,"&lt;="&amp;$B280)</f>
        <v>6.6999999999999993</v>
      </c>
      <c r="HM280" s="8">
        <f>SUMIFS('Aceite de Oliva'!HM$6:HM$257,'Aceite de Oliva'!$A$6:$A$257,"&gt;="&amp;$A280,'Aceite de Oliva'!$B$6:$B$257,"&lt;="&amp;$B280)</f>
        <v>2.46</v>
      </c>
      <c r="HN280" s="8">
        <f>SUMIFS('Aceite de Oliva'!HN$6:HN$257,'Aceite de Oliva'!$A$6:$A$257,"&gt;="&amp;$A280,'Aceite de Oliva'!$B$6:$B$257,"&lt;="&amp;$B280)</f>
        <v>0.47</v>
      </c>
      <c r="HO280" s="8">
        <f>SUMIFS('Aceite de Oliva'!HO$6:HO$257,'Aceite de Oliva'!$A$6:$A$257,"&gt;="&amp;$A280,'Aceite de Oliva'!$B$6:$B$257,"&lt;="&amp;$B280)</f>
        <v>1.03</v>
      </c>
      <c r="HP280" s="8">
        <f>SUMIFS('Aceite de Oliva'!HP$6:HP$257,'Aceite de Oliva'!$A$6:$A$257,"&gt;="&amp;$A280,'Aceite de Oliva'!$B$6:$B$257,"&lt;="&amp;$B280)</f>
        <v>8.66</v>
      </c>
      <c r="HT280" s="8">
        <f>SUMIFS('Aceite de Oliva'!HT$6:HT$257,'Aceite de Oliva'!$A$6:$A$257,"&gt;="&amp;$A280,'Aceite de Oliva'!$B$6:$B$257,"&lt;="&amp;$B280)</f>
        <v>2.63</v>
      </c>
      <c r="HU280" s="8">
        <f>SUMIFS('Aceite de Oliva'!HU$6:HU$257,'Aceite de Oliva'!$A$6:$A$257,"&gt;="&amp;$A280,'Aceite de Oliva'!$B$6:$B$257,"&lt;="&amp;$B280)</f>
        <v>0.14000000000000001</v>
      </c>
      <c r="HV280" s="8">
        <f>SUMIFS('Aceite de Oliva'!HV$6:HV$257,'Aceite de Oliva'!$A$6:$A$257,"&gt;="&amp;$A280,'Aceite de Oliva'!$B$6:$B$257,"&lt;="&amp;$B280)</f>
        <v>1.76</v>
      </c>
      <c r="HW280" s="8">
        <f>SUMIFS('Aceite de Oliva'!HW$6:HW$257,'Aceite de Oliva'!$A$6:$A$257,"&gt;="&amp;$A280,'Aceite de Oliva'!$B$6:$B$257,"&lt;="&amp;$B280)</f>
        <v>6.68</v>
      </c>
      <c r="IA280" s="8">
        <f>SUMIFS('Aceite de Oliva'!IA$6:IA$257,'Aceite de Oliva'!$A$6:$A$257,"&gt;="&amp;$A280,'Aceite de Oliva'!$B$6:$B$257,"&lt;="&amp;$B280)</f>
        <v>1.24</v>
      </c>
      <c r="IB280" s="8">
        <f>SUMIFS('Aceite de Oliva'!IB$6:IB$257,'Aceite de Oliva'!$A$6:$A$257,"&gt;="&amp;$A280,'Aceite de Oliva'!$B$6:$B$257,"&lt;="&amp;$B280)</f>
        <v>1.7799999999999998</v>
      </c>
      <c r="IC280" s="8">
        <f>SUMIFS('Aceite de Oliva'!IC$6:IC$257,'Aceite de Oliva'!$A$6:$A$257,"&gt;="&amp;$A280,'Aceite de Oliva'!$B$6:$B$257,"&lt;="&amp;$B280)</f>
        <v>1.28</v>
      </c>
      <c r="ID280" s="8">
        <f>SUMIFS('Aceite de Oliva'!ID$6:ID$257,'Aceite de Oliva'!$A$6:$A$257,"&gt;="&amp;$A280,'Aceite de Oliva'!$B$6:$B$257,"&lt;="&amp;$B280)</f>
        <v>0.96</v>
      </c>
      <c r="IH280" s="8">
        <f>SUMIFS('Aceite de Oliva'!IH$6:IH$257,'Aceite de Oliva'!$A$6:$A$257,"&gt;="&amp;$A280,'Aceite de Oliva'!$B$6:$B$257,"&lt;="&amp;$B280)</f>
        <v>1.94</v>
      </c>
      <c r="II280" s="8">
        <f>SUMIFS('Aceite de Oliva'!II$6:II$257,'Aceite de Oliva'!$A$6:$A$257,"&gt;="&amp;$A280,'Aceite de Oliva'!$B$6:$B$257,"&lt;="&amp;$B280)</f>
        <v>4.4300000000000006</v>
      </c>
      <c r="IJ280" s="8">
        <f>SUMIFS('Aceite de Oliva'!IJ$6:IJ$257,'Aceite de Oliva'!$A$6:$A$257,"&gt;="&amp;$A280,'Aceite de Oliva'!$B$6:$B$257,"&lt;="&amp;$B280)</f>
        <v>1.4</v>
      </c>
      <c r="IK280" s="8">
        <f>SUMIFS('Aceite de Oliva'!IK$6:IK$257,'Aceite de Oliva'!$A$6:$A$257,"&gt;="&amp;$A280,'Aceite de Oliva'!$B$6:$B$257,"&lt;="&amp;$B280)</f>
        <v>1.85</v>
      </c>
      <c r="IO280" s="8">
        <f>SUMIFS('Aceite de Oliva'!IO$6:IO$257,'Aceite de Oliva'!$A$6:$A$257,"&gt;="&amp;$A280,'Aceite de Oliva'!$B$6:$B$257,"&lt;="&amp;$B280)</f>
        <v>1.1299999999999999</v>
      </c>
      <c r="IP280" s="8">
        <f>SUMIFS('Aceite de Oliva'!IP$6:IP$257,'Aceite de Oliva'!$A$6:$A$257,"&gt;="&amp;$A280,'Aceite de Oliva'!$B$6:$B$257,"&lt;="&amp;$B280)</f>
        <v>0.68</v>
      </c>
      <c r="IQ280" s="8">
        <f>SUMIFS('Aceite de Oliva'!IQ$6:IQ$257,'Aceite de Oliva'!$A$6:$A$257,"&gt;="&amp;$A280,'Aceite de Oliva'!$B$6:$B$257,"&lt;="&amp;$B280)</f>
        <v>0.75</v>
      </c>
      <c r="IR280" s="8">
        <f>SUMIFS('Aceite de Oliva'!IR$6:IR$257,'Aceite de Oliva'!$A$6:$A$257,"&gt;="&amp;$A280,'Aceite de Oliva'!$B$6:$B$257,"&lt;="&amp;$B280)</f>
        <v>3.57</v>
      </c>
      <c r="IV280" s="8">
        <f>SUMIFS('Aceite de Oliva'!IV$6:IV$257,'Aceite de Oliva'!$A$6:$A$257,"&gt;="&amp;$A280,'Aceite de Oliva'!$B$6:$B$257,"&lt;="&amp;$B280)</f>
        <v>1.6400000000000001</v>
      </c>
      <c r="IW280" s="8">
        <f>SUMIFS('Aceite de Oliva'!IW$6:IW$257,'Aceite de Oliva'!$A$6:$A$257,"&gt;="&amp;$A280,'Aceite de Oliva'!$B$6:$B$257,"&lt;="&amp;$B280)</f>
        <v>2.7800000000000002</v>
      </c>
      <c r="IX280" s="8">
        <f>SUMIFS('Aceite de Oliva'!IX$6:IX$257,'Aceite de Oliva'!$A$6:$A$257,"&gt;="&amp;$A280,'Aceite de Oliva'!$B$6:$B$257,"&lt;="&amp;$B280)</f>
        <v>1.4</v>
      </c>
      <c r="IY280" s="8">
        <f>SUMIFS('Aceite de Oliva'!IY$6:IY$257,'Aceite de Oliva'!$A$6:$A$257,"&gt;="&amp;$A280,'Aceite de Oliva'!$B$6:$B$257,"&lt;="&amp;$B280)</f>
        <v>1.76</v>
      </c>
      <c r="JC280" s="8">
        <f>SUMIFS('Aceite de Oliva'!JC$6:JC$257,'Aceite de Oliva'!$A$6:$A$257,"&gt;="&amp;$A280,'Aceite de Oliva'!$B$6:$B$257,"&lt;="&amp;$B280)</f>
        <v>3.99</v>
      </c>
      <c r="JD280" s="8">
        <f>SUMIFS('Aceite de Oliva'!JD$6:JD$257,'Aceite de Oliva'!$A$6:$A$257,"&gt;="&amp;$A280,'Aceite de Oliva'!$B$6:$B$257,"&lt;="&amp;$B280)</f>
        <v>11.5</v>
      </c>
      <c r="JE280" s="8">
        <f>SUMIFS('Aceite de Oliva'!JE$6:JE$257,'Aceite de Oliva'!$A$6:$A$257,"&gt;="&amp;$A280,'Aceite de Oliva'!$B$6:$B$257,"&lt;="&amp;$B280)</f>
        <v>2.06</v>
      </c>
      <c r="JF280" s="8">
        <f>SUMIFS('Aceite de Oliva'!JF$6:JF$257,'Aceite de Oliva'!$A$6:$A$257,"&gt;="&amp;$A280,'Aceite de Oliva'!$B$6:$B$257,"&lt;="&amp;$B280)</f>
        <v>2.4900000000000002</v>
      </c>
      <c r="JJ280" s="8">
        <f>SUMIFS('Aceite de Oliva'!JJ$6:JJ$257,'Aceite de Oliva'!$A$6:$A$257,"&gt;="&amp;$A280,'Aceite de Oliva'!$B$6:$B$257,"&lt;="&amp;$B280)</f>
        <v>1.48</v>
      </c>
      <c r="JK280" s="8">
        <f>SUMIFS('Aceite de Oliva'!JK$6:JK$257,'Aceite de Oliva'!$A$6:$A$257,"&gt;="&amp;$A280,'Aceite de Oliva'!$B$6:$B$257,"&lt;="&amp;$B280)</f>
        <v>3.32</v>
      </c>
      <c r="JL280" s="8">
        <f>SUMIFS('Aceite de Oliva'!JL$6:JL$257,'Aceite de Oliva'!$A$6:$A$257,"&gt;="&amp;$A280,'Aceite de Oliva'!$B$6:$B$257,"&lt;="&amp;$B280)</f>
        <v>0.79999999999999993</v>
      </c>
      <c r="JM280" s="8">
        <f>SUMIFS('Aceite de Oliva'!JM$6:JM$257,'Aceite de Oliva'!$A$6:$A$257,"&gt;="&amp;$A280,'Aceite de Oliva'!$B$6:$B$257,"&lt;="&amp;$B280)</f>
        <v>1.61</v>
      </c>
      <c r="JQ280" s="8">
        <f>SUMIFS('Aceite de Oliva'!JQ$6:JQ$257,'Aceite de Oliva'!$A$6:$A$257,"&gt;="&amp;$A280,'Aceite de Oliva'!$B$6:$B$257,"&lt;="&amp;$B280)</f>
        <v>1.01</v>
      </c>
      <c r="JR280" s="8">
        <f>SUMIFS('Aceite de Oliva'!JR$6:JR$257,'Aceite de Oliva'!$A$6:$A$257,"&gt;="&amp;$A280,'Aceite de Oliva'!$B$6:$B$257,"&lt;="&amp;$B280)</f>
        <v>0.72</v>
      </c>
      <c r="JS280" s="8">
        <f>SUMIFS('Aceite de Oliva'!JS$6:JS$257,'Aceite de Oliva'!$A$6:$A$257,"&gt;="&amp;$A280,'Aceite de Oliva'!$B$6:$B$257,"&lt;="&amp;$B280)</f>
        <v>0.64</v>
      </c>
      <c r="JT280" s="8">
        <f>SUMIFS('Aceite de Oliva'!JT$6:JT$257,'Aceite de Oliva'!$A$6:$A$257,"&gt;="&amp;$A280,'Aceite de Oliva'!$B$6:$B$257,"&lt;="&amp;$B280)</f>
        <v>0.87</v>
      </c>
    </row>
    <row r="281" spans="1:280" x14ac:dyDescent="0.3">
      <c r="A281" s="14">
        <f>'TAM Aceite de Oliva'!B29</f>
        <v>3.8000000000000016</v>
      </c>
      <c r="B281" s="14">
        <f>'TAM Aceite de Oliva'!C29</f>
        <v>3.9000000000000017</v>
      </c>
      <c r="C281" s="14"/>
      <c r="D281" s="8">
        <f>SUMIFS('Aceite de Oliva'!D$6:D$257,'Aceite de Oliva'!$A$6:$A$257,"&gt;="&amp;$A281,'Aceite de Oliva'!$B$6:$B$257,"&lt;="&amp;$B281)</f>
        <v>21.82</v>
      </c>
      <c r="E281" s="8">
        <f>SUMIFS('Aceite de Oliva'!E$6:E$257,'Aceite de Oliva'!$A$6:$A$257,"&gt;="&amp;$A281,'Aceite de Oliva'!$B$6:$B$257,"&lt;="&amp;$B281)</f>
        <v>40.099999999999994</v>
      </c>
      <c r="F281" s="8">
        <f>SUMIFS('Aceite de Oliva'!F$6:F$257,'Aceite de Oliva'!$A$6:$A$257,"&gt;="&amp;$A281,'Aceite de Oliva'!$B$6:$B$257,"&lt;="&amp;$B281)</f>
        <v>23.16</v>
      </c>
      <c r="G281" s="8">
        <f>SUMIFS('Aceite de Oliva'!G$6:G$257,'Aceite de Oliva'!$A$6:$A$257,"&gt;="&amp;$A281,'Aceite de Oliva'!$B$6:$B$257,"&lt;="&amp;$B281)</f>
        <v>8.6100000000000012</v>
      </c>
      <c r="H281" s="14"/>
      <c r="I281" s="14"/>
      <c r="J281" s="14"/>
      <c r="K281" s="8">
        <f>SUMIFS('Aceite de Oliva'!K$6:K$257,'Aceite de Oliva'!$A$6:$A$257,"&gt;="&amp;$A281,'Aceite de Oliva'!$B$6:$B$257,"&lt;="&amp;$B281)</f>
        <v>21.39</v>
      </c>
      <c r="L281" s="8">
        <f>SUMIFS('Aceite de Oliva'!L$6:L$257,'Aceite de Oliva'!$A$6:$A$257,"&gt;="&amp;$A281,'Aceite de Oliva'!$B$6:$B$257,"&lt;="&amp;$B281)</f>
        <v>22.159999999999997</v>
      </c>
      <c r="M281" s="8">
        <f>SUMIFS('Aceite de Oliva'!M$6:M$257,'Aceite de Oliva'!$A$6:$A$257,"&gt;="&amp;$A281,'Aceite de Oliva'!$B$6:$B$257,"&lt;="&amp;$B281)</f>
        <v>24.13</v>
      </c>
      <c r="N281" s="8">
        <f>SUMIFS('Aceite de Oliva'!N$6:N$257,'Aceite de Oliva'!$A$6:$A$257,"&gt;="&amp;$A281,'Aceite de Oliva'!$B$6:$B$257,"&lt;="&amp;$B281)</f>
        <v>14.9</v>
      </c>
      <c r="O281" s="14"/>
      <c r="P281" s="14"/>
      <c r="Q281" s="14"/>
      <c r="R281" s="8">
        <f>SUMIFS('Aceite de Oliva'!R$6:R$257,'Aceite de Oliva'!$A$6:$A$257,"&gt;="&amp;$A281,'Aceite de Oliva'!$B$6:$B$257,"&lt;="&amp;$B281)</f>
        <v>20.41</v>
      </c>
      <c r="S281" s="8">
        <f>SUMIFS('Aceite de Oliva'!S$6:S$257,'Aceite de Oliva'!$A$6:$A$257,"&gt;="&amp;$A281,'Aceite de Oliva'!$B$6:$B$257,"&lt;="&amp;$B281)</f>
        <v>8.26</v>
      </c>
      <c r="T281" s="8">
        <f>SUMIFS('Aceite de Oliva'!T$6:T$257,'Aceite de Oliva'!$A$6:$A$257,"&gt;="&amp;$A281,'Aceite de Oliva'!$B$6:$B$257,"&lt;="&amp;$B281)</f>
        <v>24.32</v>
      </c>
      <c r="U281" s="8">
        <f>SUMIFS('Aceite de Oliva'!U$6:U$257,'Aceite de Oliva'!$A$6:$A$257,"&gt;="&amp;$A281,'Aceite de Oliva'!$B$6:$B$257,"&lt;="&amp;$B281)</f>
        <v>19.87</v>
      </c>
      <c r="V281" s="14"/>
      <c r="W281" s="14"/>
      <c r="X281" s="14"/>
      <c r="Y281" s="8">
        <f>SUMIFS('Aceite de Oliva'!Y$6:Y$257,'Aceite de Oliva'!$A$6:$A$257,"&gt;="&amp;$A281,'Aceite de Oliva'!$B$6:$B$257,"&lt;="&amp;$B281)</f>
        <v>18.41</v>
      </c>
      <c r="Z281" s="8">
        <f>SUMIFS('Aceite de Oliva'!Z$6:Z$257,'Aceite de Oliva'!$A$6:$A$257,"&gt;="&amp;$A281,'Aceite de Oliva'!$B$6:$B$257,"&lt;="&amp;$B281)</f>
        <v>2.4500000000000002</v>
      </c>
      <c r="AA281" s="8">
        <f>SUMIFS('Aceite de Oliva'!AA$6:AA$257,'Aceite de Oliva'!$A$6:$A$257,"&gt;="&amp;$A281,'Aceite de Oliva'!$B$6:$B$257,"&lt;="&amp;$B281)</f>
        <v>24.209999999999997</v>
      </c>
      <c r="AB281" s="8">
        <f>SUMIFS('Aceite de Oliva'!AB$6:AB$257,'Aceite de Oliva'!$A$6:$A$257,"&gt;="&amp;$A281,'Aceite de Oliva'!$B$6:$B$257,"&lt;="&amp;$B281)</f>
        <v>16.43</v>
      </c>
      <c r="AC281" s="14"/>
      <c r="AD281" s="14"/>
      <c r="AE281" s="14"/>
      <c r="AF281" s="8">
        <f>SUMIFS('Aceite de Oliva'!AF$6:AF$257,'Aceite de Oliva'!$A$6:$A$257,"&gt;="&amp;$A281,'Aceite de Oliva'!$B$6:$B$257,"&lt;="&amp;$B281)</f>
        <v>5.17</v>
      </c>
      <c r="AG281" s="8">
        <f>SUMIFS('Aceite de Oliva'!AG$6:AG$257,'Aceite de Oliva'!$A$6:$A$257,"&gt;="&amp;$A281,'Aceite de Oliva'!$B$6:$B$257,"&lt;="&amp;$B281)</f>
        <v>3.7800000000000002</v>
      </c>
      <c r="AH281" s="8">
        <f>SUMIFS('Aceite de Oliva'!AH$6:AH$257,'Aceite de Oliva'!$A$6:$A$257,"&gt;="&amp;$A281,'Aceite de Oliva'!$B$6:$B$257,"&lt;="&amp;$B281)</f>
        <v>1.38</v>
      </c>
      <c r="AI281" s="8">
        <f>SUMIFS('Aceite de Oliva'!AI$6:AI$257,'Aceite de Oliva'!$A$6:$A$257,"&gt;="&amp;$A281,'Aceite de Oliva'!$B$6:$B$257,"&lt;="&amp;$B281)</f>
        <v>12.209999999999999</v>
      </c>
      <c r="AJ281" s="14"/>
      <c r="AK281" s="14"/>
      <c r="AL281" s="14"/>
      <c r="AM281" s="8">
        <f>SUMIFS('Aceite de Oliva'!AM$6:AM$257,'Aceite de Oliva'!$A$6:$A$257,"&gt;="&amp;$A281,'Aceite de Oliva'!$B$6:$B$257,"&lt;="&amp;$B281)</f>
        <v>6.32</v>
      </c>
      <c r="AN281" s="8">
        <f>SUMIFS('Aceite de Oliva'!AN$6:AN$257,'Aceite de Oliva'!$A$6:$A$257,"&gt;="&amp;$A281,'Aceite de Oliva'!$B$6:$B$257,"&lt;="&amp;$B281)</f>
        <v>2.0499999999999998</v>
      </c>
      <c r="AO281" s="8">
        <f>SUMIFS('Aceite de Oliva'!AO$6:AO$257,'Aceite de Oliva'!$A$6:$A$257,"&gt;="&amp;$A281,'Aceite de Oliva'!$B$6:$B$257,"&lt;="&amp;$B281)</f>
        <v>2.5599999999999996</v>
      </c>
      <c r="AP281" s="8">
        <f>SUMIFS('Aceite de Oliva'!AP$6:AP$257,'Aceite de Oliva'!$A$6:$A$257,"&gt;="&amp;$A281,'Aceite de Oliva'!$B$6:$B$257,"&lt;="&amp;$B281)</f>
        <v>15.59</v>
      </c>
      <c r="AQ281" s="14"/>
      <c r="AR281" s="14"/>
      <c r="AT281" s="8">
        <f>SUMIFS('Aceite de Oliva'!AT$6:AT$257,'Aceite de Oliva'!$A$6:$A$257,"&gt;="&amp;$A281,'Aceite de Oliva'!$B$6:$B$257,"&lt;="&amp;$B281)</f>
        <v>6.5100000000000007</v>
      </c>
      <c r="AU281" s="8">
        <f>SUMIFS('Aceite de Oliva'!AU$6:AU$257,'Aceite de Oliva'!$A$6:$A$257,"&gt;="&amp;$A281,'Aceite de Oliva'!$B$6:$B$257,"&lt;="&amp;$B281)</f>
        <v>4.3600000000000003</v>
      </c>
      <c r="AV281" s="8">
        <f>SUMIFS('Aceite de Oliva'!AV$6:AV$257,'Aceite de Oliva'!$A$6:$A$257,"&gt;="&amp;$A281,'Aceite de Oliva'!$B$6:$B$257,"&lt;="&amp;$B281)</f>
        <v>1.93</v>
      </c>
      <c r="AW281" s="8">
        <f>SUMIFS('Aceite de Oliva'!AW$6:AW$257,'Aceite de Oliva'!$A$6:$A$257,"&gt;="&amp;$A281,'Aceite de Oliva'!$B$6:$B$257,"&lt;="&amp;$B281)</f>
        <v>18.79</v>
      </c>
      <c r="BA281" s="8">
        <f>SUMIFS('Aceite de Oliva'!BA$6:BA$257,'Aceite de Oliva'!$A$6:$A$257,"&gt;="&amp;A281,'Aceite de Oliva'!$B$6:$B$257,"&lt;="&amp;B281)</f>
        <v>9.4799999999999986</v>
      </c>
      <c r="BB281" s="8">
        <f>SUMIFS('Aceite de Oliva'!BB$6:BB$257,'Aceite de Oliva'!$A$6:$A$257,"&gt;="&amp;$A281,'Aceite de Oliva'!$B$6:$B$257,"&lt;="&amp;$B281)</f>
        <v>3.27</v>
      </c>
      <c r="BC281" s="8">
        <f>SUMIFS('Aceite de Oliva'!BC$6:BC$257,'Aceite de Oliva'!$A$6:$A$257,"&gt;="&amp;$A281,'Aceite de Oliva'!$B$6:$B$257,"&lt;="&amp;$B281)</f>
        <v>3.7199999999999998</v>
      </c>
      <c r="BD281" s="8">
        <f>SUMIFS('Aceite de Oliva'!BD$6:BD$257,'Aceite de Oliva'!$A$6:$A$257,"&gt;="&amp;$A281,'Aceite de Oliva'!$B$6:$B$257,"&lt;="&amp;$B281)</f>
        <v>27.56</v>
      </c>
      <c r="BE281" s="5"/>
      <c r="BH281" s="8">
        <f>SUMIFS('Aceite de Oliva'!BH$6:BH$257,'Aceite de Oliva'!$A$6:$A$257,"&gt;="&amp;$A281,'Aceite de Oliva'!$B$6:$B$257,"&lt;="&amp;$B281)</f>
        <v>8.620000000000001</v>
      </c>
      <c r="BI281" s="8">
        <f>SUMIFS('Aceite de Oliva'!BI$6:BI$257,'Aceite de Oliva'!$A$6:$A$257,"&gt;="&amp;$A281,'Aceite de Oliva'!$B$6:$B$257,"&lt;="&amp;$B281)</f>
        <v>3.41</v>
      </c>
      <c r="BJ281" s="8">
        <f>SUMIFS('Aceite de Oliva'!BJ$6:BJ$257,'Aceite de Oliva'!$A$6:$A$257,"&gt;="&amp;$A281,'Aceite de Oliva'!$B$6:$B$257,"&lt;="&amp;$B281)</f>
        <v>2.79</v>
      </c>
      <c r="BK281" s="8">
        <f>SUMIFS('Aceite de Oliva'!BK$6:BK$257,'Aceite de Oliva'!$A$6:$A$257,"&gt;="&amp;$A281,'Aceite de Oliva'!$B$6:$B$257,"&lt;="&amp;$B281)</f>
        <v>21.400000000000002</v>
      </c>
      <c r="BO281" s="8">
        <f>SUMIFS('Aceite de Oliva'!BO$6:BO$257,'Aceite de Oliva'!$A$6:$A$257,"&gt;="&amp;$A281,'Aceite de Oliva'!$B$6:$B$257,"&lt;="&amp;$B281)</f>
        <v>8.65</v>
      </c>
      <c r="BP281" s="8">
        <f>SUMIFS('Aceite de Oliva'!BP$6:BP$257,'Aceite de Oliva'!$A$6:$A$257,"&gt;="&amp;$A281,'Aceite de Oliva'!$B$6:$B$257,"&lt;="&amp;$B281)</f>
        <v>4.1999999999999993</v>
      </c>
      <c r="BQ281" s="8">
        <f>SUMIFS('Aceite de Oliva'!BQ$6:BQ$257,'Aceite de Oliva'!$A$6:$A$257,"&gt;="&amp;$A281,'Aceite de Oliva'!$B$6:$B$257,"&lt;="&amp;$B281)</f>
        <v>5.01</v>
      </c>
      <c r="BR281" s="8">
        <f>SUMIFS('Aceite de Oliva'!BR$6:BR$257,'Aceite de Oliva'!$A$6:$A$257,"&gt;="&amp;$A281,'Aceite de Oliva'!$B$6:$B$257,"&lt;="&amp;$B281)</f>
        <v>19.62</v>
      </c>
      <c r="BV281" s="8">
        <f>SUMIFS('Aceite de Oliva'!BV$6:BV$257,'Aceite de Oliva'!$A$6:$A$257,"&gt;="&amp;$A281,'Aceite de Oliva'!$B$6:$B$257,"&lt;="&amp;$B281)</f>
        <v>10.55</v>
      </c>
      <c r="BW281" s="8">
        <f>SUMIFS('Aceite de Oliva'!BW$6:BW$257,'Aceite de Oliva'!$A$6:$A$257,"&gt;="&amp;$A281,'Aceite de Oliva'!$B$6:$B$257,"&lt;="&amp;$B281)</f>
        <v>2.85</v>
      </c>
      <c r="BX281" s="8">
        <f>SUMIFS('Aceite de Oliva'!BX$6:BX$257,'Aceite de Oliva'!$A$6:$A$257,"&gt;="&amp;$A281,'Aceite de Oliva'!$B$6:$B$257,"&lt;="&amp;$B281)</f>
        <v>10.59</v>
      </c>
      <c r="BY281" s="8">
        <f>SUMIFS('Aceite de Oliva'!BY$6:BY$257,'Aceite de Oliva'!$A$6:$A$257,"&gt;="&amp;$A281,'Aceite de Oliva'!$B$6:$B$257,"&lt;="&amp;$B281)</f>
        <v>18.240000000000002</v>
      </c>
      <c r="CC281" s="8">
        <f>SUMIFS('Aceite de Oliva'!CC$6:CC$257,'Aceite de Oliva'!$A$6:$A$257,"&gt;="&amp;$A281,'Aceite de Oliva'!$B$6:$B$257,"&lt;="&amp;$B281)</f>
        <v>6.68</v>
      </c>
      <c r="CD281" s="8">
        <f>SUMIFS('Aceite de Oliva'!CD$6:CD$257,'Aceite de Oliva'!$A$6:$A$257,"&gt;="&amp;$A281,'Aceite de Oliva'!$B$6:$B$257,"&lt;="&amp;$B281)</f>
        <v>2.25</v>
      </c>
      <c r="CE281" s="8">
        <f>SUMIFS('Aceite de Oliva'!CE$6:CE$257,'Aceite de Oliva'!$A$6:$A$257,"&gt;="&amp;$A281,'Aceite de Oliva'!$B$6:$B$257,"&lt;="&amp;$B281)</f>
        <v>5.96</v>
      </c>
      <c r="CF281" s="8">
        <f>SUMIFS('Aceite de Oliva'!CF$6:CF$257,'Aceite de Oliva'!$A$6:$A$257,"&gt;="&amp;$A281,'Aceite de Oliva'!$B$6:$B$257,"&lt;="&amp;$B281)</f>
        <v>11.27</v>
      </c>
      <c r="CJ281" s="8">
        <f>SUMIFS('Aceite de Oliva'!CJ$6:CJ$257,'Aceite de Oliva'!$A$6:$A$257,"&gt;="&amp;$A281,'Aceite de Oliva'!$B$6:$B$257,"&lt;="&amp;$B281)</f>
        <v>7.53</v>
      </c>
      <c r="CK281" s="8">
        <f>SUMIFS('Aceite de Oliva'!CK$6:CK$257,'Aceite de Oliva'!$A$6:$A$257,"&gt;="&amp;$A281,'Aceite de Oliva'!$B$6:$B$257,"&lt;="&amp;$B281)</f>
        <v>3.6300000000000003</v>
      </c>
      <c r="CL281" s="8">
        <f>SUMIFS('Aceite de Oliva'!CL$6:CL$257,'Aceite de Oliva'!$A$6:$A$257,"&gt;="&amp;$A281,'Aceite de Oliva'!$B$6:$B$257,"&lt;="&amp;$B281)</f>
        <v>2.73</v>
      </c>
      <c r="CM281" s="8">
        <f>SUMIFS('Aceite de Oliva'!CM$6:CM$257,'Aceite de Oliva'!$A$6:$A$257,"&gt;="&amp;$A281,'Aceite de Oliva'!$B$6:$B$257,"&lt;="&amp;$B281)</f>
        <v>21.93</v>
      </c>
      <c r="CQ281" s="8">
        <f>SUMIFS('Aceite de Oliva'!CQ$6:CQ$257,'Aceite de Oliva'!$A$6:$A$257,"&gt;="&amp;$A281,'Aceite de Oliva'!$B$6:$B$257,"&lt;="&amp;$B281)</f>
        <v>3.7699999999999996</v>
      </c>
      <c r="CR281" s="8">
        <f>SUMIFS('Aceite de Oliva'!CR$6:CR$257,'Aceite de Oliva'!$A$6:$A$257,"&gt;="&amp;$A281,'Aceite de Oliva'!$B$6:$B$257,"&lt;="&amp;$B281)</f>
        <v>1.2000000000000002</v>
      </c>
      <c r="CS281" s="8">
        <f>SUMIFS('Aceite de Oliva'!CS$6:CS$257,'Aceite de Oliva'!$A$6:$A$257,"&gt;="&amp;$A281,'Aceite de Oliva'!$B$6:$B$257,"&lt;="&amp;$B281)</f>
        <v>2.7600000000000002</v>
      </c>
      <c r="CT281" s="8">
        <f>SUMIFS('Aceite de Oliva'!CT$6:CT$257,'Aceite de Oliva'!$A$6:$A$257,"&gt;="&amp;$A281,'Aceite de Oliva'!$B$6:$B$257,"&lt;="&amp;$B281)</f>
        <v>10.06</v>
      </c>
      <c r="CX281" s="8">
        <f>SUMIFS('Aceite de Oliva'!CX$6:CX$257,'Aceite de Oliva'!$A$6:$A$257,"&gt;="&amp;$A281,'Aceite de Oliva'!$B$6:$B$257,"&lt;="&amp;$B281)</f>
        <v>1.8599999999999999</v>
      </c>
      <c r="CY281" s="8">
        <f>SUMIFS('Aceite de Oliva'!CY$6:CY$257,'Aceite de Oliva'!$A$6:$A$257,"&gt;="&amp;$A281,'Aceite de Oliva'!$B$6:$B$257,"&lt;="&amp;$B281)</f>
        <v>1.31</v>
      </c>
      <c r="CZ281" s="8">
        <f>SUMIFS('Aceite de Oliva'!CZ$6:CZ$257,'Aceite de Oliva'!$A$6:$A$257,"&gt;="&amp;$A281,'Aceite de Oliva'!$B$6:$B$257,"&lt;="&amp;$B281)</f>
        <v>1.92</v>
      </c>
      <c r="DA281" s="8">
        <f>SUMIFS('Aceite de Oliva'!DA$6:DA$257,'Aceite de Oliva'!$A$6:$A$257,"&gt;="&amp;$A281,'Aceite de Oliva'!$B$6:$B$257,"&lt;="&amp;$B281)</f>
        <v>0</v>
      </c>
      <c r="DE281" s="8">
        <f>SUMIFS('Aceite de Oliva'!DE$6:DE$257,'Aceite de Oliva'!$A$6:$A$257,"&gt;="&amp;$A281,'Aceite de Oliva'!$B$6:$B$257,"&lt;="&amp;$B281)</f>
        <v>1.24</v>
      </c>
      <c r="DF281" s="8">
        <f>SUMIFS('Aceite de Oliva'!DF$6:DF$257,'Aceite de Oliva'!$A$6:$A$257,"&gt;="&amp;$A281,'Aceite de Oliva'!$B$6:$B$257,"&lt;="&amp;$B281)</f>
        <v>1.7</v>
      </c>
      <c r="DG281" s="8">
        <f>SUMIFS('Aceite de Oliva'!DG$6:DG$257,'Aceite de Oliva'!$A$6:$A$257,"&gt;="&amp;$A281,'Aceite de Oliva'!$B$6:$B$257,"&lt;="&amp;$B281)</f>
        <v>0.56000000000000005</v>
      </c>
      <c r="DH281" s="8">
        <f>SUMIFS('Aceite de Oliva'!DH$6:DH$257,'Aceite de Oliva'!$A$6:$A$257,"&gt;="&amp;$A281,'Aceite de Oliva'!$B$6:$B$257,"&lt;="&amp;$B281)</f>
        <v>0.72</v>
      </c>
      <c r="DL281" s="8">
        <f>SUMIFS('Aceite de Oliva'!DL$6:DL$257,'Aceite de Oliva'!$A$6:$A$257,"&gt;="&amp;$A281,'Aceite de Oliva'!$B$6:$B$257,"&lt;="&amp;$B281)</f>
        <v>1.08</v>
      </c>
      <c r="DM281" s="8">
        <f>SUMIFS('Aceite de Oliva'!DM$6:DM$257,'Aceite de Oliva'!$A$6:$A$257,"&gt;="&amp;$A281,'Aceite de Oliva'!$B$6:$B$257,"&lt;="&amp;$B281)</f>
        <v>2.13</v>
      </c>
      <c r="DN281" s="8">
        <f>SUMIFS('Aceite de Oliva'!DN$6:DN$257,'Aceite de Oliva'!$A$6:$A$257,"&gt;="&amp;$A281,'Aceite de Oliva'!$B$6:$B$257,"&lt;="&amp;$B281)</f>
        <v>0.8600000000000001</v>
      </c>
      <c r="DO281" s="8">
        <f>SUMIFS('Aceite de Oliva'!DO$6:DO$257,'Aceite de Oliva'!$A$6:$A$257,"&gt;="&amp;$A281,'Aceite de Oliva'!$B$6:$B$257,"&lt;="&amp;$B281)</f>
        <v>0.13</v>
      </c>
      <c r="DS281" s="8">
        <f>SUMIFS('Aceite de Oliva'!DS$6:DS$257,'Aceite de Oliva'!$A$6:$A$257,"&gt;="&amp;$A281,'Aceite de Oliva'!$B$6:$B$257,"&lt;="&amp;$B281)</f>
        <v>1.7</v>
      </c>
      <c r="DT281" s="8">
        <f>SUMIFS('Aceite de Oliva'!DT$6:DT$257,'Aceite de Oliva'!$A$6:$A$257,"&gt;="&amp;$A281,'Aceite de Oliva'!$B$6:$B$257,"&lt;="&amp;$B281)</f>
        <v>1.56</v>
      </c>
      <c r="DU281" s="8">
        <f>SUMIFS('Aceite de Oliva'!DU$6:DU$257,'Aceite de Oliva'!$A$6:$A$257,"&gt;="&amp;$A281,'Aceite de Oliva'!$B$6:$B$257,"&lt;="&amp;$B281)</f>
        <v>1.66</v>
      </c>
      <c r="DV281" s="8">
        <f>SUMIFS('Aceite de Oliva'!DV$6:DV$257,'Aceite de Oliva'!$A$6:$A$257,"&gt;="&amp;$A281,'Aceite de Oliva'!$B$6:$B$257,"&lt;="&amp;$B281)</f>
        <v>0.67</v>
      </c>
      <c r="DZ281" s="8">
        <f>SUMIFS('Aceite de Oliva'!DZ$6:DZ$257,'Aceite de Oliva'!$A$6:$A$257,"&gt;="&amp;$A281,'Aceite de Oliva'!$B$6:$B$257,"&lt;="&amp;$B281)</f>
        <v>0.62</v>
      </c>
      <c r="EA281" s="8">
        <f>SUMIFS('Aceite de Oliva'!EA$6:EA$257,'Aceite de Oliva'!$A$6:$A$257,"&gt;="&amp;$A281,'Aceite de Oliva'!$B$6:$B$257,"&lt;="&amp;$B281)</f>
        <v>0.36</v>
      </c>
      <c r="EB281" s="8">
        <f>SUMIFS('Aceite de Oliva'!EB$6:EB$257,'Aceite de Oliva'!$A$6:$A$257,"&gt;="&amp;$A281,'Aceite de Oliva'!$B$6:$B$257,"&lt;="&amp;$B281)</f>
        <v>0.37</v>
      </c>
      <c r="EC281" s="8">
        <f>SUMIFS('Aceite de Oliva'!EC$6:EC$257,'Aceite de Oliva'!$A$6:$A$257,"&gt;="&amp;$A281,'Aceite de Oliva'!$B$6:$B$257,"&lt;="&amp;$B281)</f>
        <v>0.46</v>
      </c>
      <c r="EG281" s="8">
        <f>SUMIFS('Aceite de Oliva'!EG$6:EG$257,'Aceite de Oliva'!$A$6:$A$257,"&gt;="&amp;$A281,'Aceite de Oliva'!$B$6:$B$257,"&lt;="&amp;$B281)</f>
        <v>1.5</v>
      </c>
      <c r="EH281" s="8">
        <f>SUMIFS('Aceite de Oliva'!EH$6:EH$257,'Aceite de Oliva'!$A$6:$A$257,"&gt;="&amp;$A281,'Aceite de Oliva'!$B$6:$B$257,"&lt;="&amp;$B281)</f>
        <v>2.15</v>
      </c>
      <c r="EI281" s="8">
        <f>SUMIFS('Aceite de Oliva'!EI$6:EI$257,'Aceite de Oliva'!$A$6:$A$257,"&gt;="&amp;$A281,'Aceite de Oliva'!$B$6:$B$257,"&lt;="&amp;$B281)</f>
        <v>1.35</v>
      </c>
      <c r="EJ281" s="8">
        <f>SUMIFS('Aceite de Oliva'!EJ$6:EJ$257,'Aceite de Oliva'!$A$6:$A$257,"&gt;="&amp;$A281,'Aceite de Oliva'!$B$6:$B$257,"&lt;="&amp;$B281)</f>
        <v>0</v>
      </c>
      <c r="EN281" s="8">
        <f>SUMIFS('Aceite de Oliva'!EN$6:EN$257,'Aceite de Oliva'!$A$6:$A$257,"&gt;="&amp;$A281,'Aceite de Oliva'!$B$6:$B$257,"&lt;="&amp;$B281)</f>
        <v>0.58000000000000007</v>
      </c>
      <c r="EO281" s="8">
        <f>SUMIFS('Aceite de Oliva'!EO$6:EO$257,'Aceite de Oliva'!$A$6:$A$257,"&gt;="&amp;$A281,'Aceite de Oliva'!$B$6:$B$257,"&lt;="&amp;$B281)</f>
        <v>0</v>
      </c>
      <c r="EP281" s="8">
        <f>SUMIFS('Aceite de Oliva'!EP$6:EP$257,'Aceite de Oliva'!$A$6:$A$257,"&gt;="&amp;$A281,'Aceite de Oliva'!$B$6:$B$257,"&lt;="&amp;$B281)</f>
        <v>0.48</v>
      </c>
      <c r="EQ281" s="8">
        <f>SUMIFS('Aceite de Oliva'!EQ$6:EQ$257,'Aceite de Oliva'!$A$6:$A$257,"&gt;="&amp;$A281,'Aceite de Oliva'!$B$6:$B$257,"&lt;="&amp;$B281)</f>
        <v>0.19</v>
      </c>
      <c r="EU281" s="8">
        <f>SUMIFS('Aceite de Oliva'!EU$6:EU$257,'Aceite de Oliva'!$A$6:$A$257,"&gt;="&amp;$A281,'Aceite de Oliva'!$B$6:$B$257,"&lt;="&amp;$B281)</f>
        <v>0.78</v>
      </c>
      <c r="EV281" s="8">
        <f>SUMIFS('Aceite de Oliva'!EV$6:EV$257,'Aceite de Oliva'!$A$6:$A$257,"&gt;="&amp;$A281,'Aceite de Oliva'!$B$6:$B$257,"&lt;="&amp;$B281)</f>
        <v>0.36</v>
      </c>
      <c r="EW281" s="8">
        <f>SUMIFS('Aceite de Oliva'!EW$6:EW$257,'Aceite de Oliva'!$A$6:$A$257,"&gt;="&amp;$A281,'Aceite de Oliva'!$B$6:$B$257,"&lt;="&amp;$B281)</f>
        <v>0.82000000000000006</v>
      </c>
      <c r="EX281" s="8">
        <f>SUMIFS('Aceite de Oliva'!EX$6:EX$257,'Aceite de Oliva'!$A$6:$A$257,"&gt;="&amp;$A281,'Aceite de Oliva'!$B$6:$B$257,"&lt;="&amp;$B281)</f>
        <v>0</v>
      </c>
      <c r="FB281" s="8">
        <f>SUMIFS('Aceite de Oliva'!FB$6:FB$257,'Aceite de Oliva'!$A$6:$A$257,"&gt;="&amp;$A281,'Aceite de Oliva'!$B$6:$B$257,"&lt;="&amp;$B281)</f>
        <v>1.1600000000000001</v>
      </c>
      <c r="FC281" s="8">
        <f>SUMIFS('Aceite de Oliva'!FC$6:FC$257,'Aceite de Oliva'!$A$6:$A$257,"&gt;="&amp;$A281,'Aceite de Oliva'!$B$6:$B$257,"&lt;="&amp;$B281)</f>
        <v>0.27</v>
      </c>
      <c r="FD281" s="8">
        <f>SUMIFS('Aceite de Oliva'!FD$6:FD$257,'Aceite de Oliva'!$A$6:$A$257,"&gt;="&amp;$A281,'Aceite de Oliva'!$B$6:$B$257,"&lt;="&amp;$B281)</f>
        <v>0.82000000000000006</v>
      </c>
      <c r="FE281" s="8">
        <f>SUMIFS('Aceite de Oliva'!FE$6:FE$257,'Aceite de Oliva'!$A$6:$A$257,"&gt;="&amp;$A281,'Aceite de Oliva'!$B$6:$B$257,"&lt;="&amp;$B281)</f>
        <v>0</v>
      </c>
      <c r="FI281" s="8">
        <f>SUMIFS('Aceite de Oliva'!FI$6:FI$257,'Aceite de Oliva'!$A$6:$A$257,"&gt;="&amp;$A281,'Aceite de Oliva'!$B$6:$B$257,"&lt;="&amp;$B281)</f>
        <v>0.18</v>
      </c>
      <c r="FJ281" s="8">
        <f>SUMIFS('Aceite de Oliva'!FJ$6:FJ$257,'Aceite de Oliva'!$A$6:$A$257,"&gt;="&amp;$A281,'Aceite de Oliva'!$B$6:$B$257,"&lt;="&amp;$B281)</f>
        <v>0</v>
      </c>
      <c r="FK281" s="8">
        <f>SUMIFS('Aceite de Oliva'!FK$6:FK$257,'Aceite de Oliva'!$A$6:$A$257,"&gt;="&amp;$A281,'Aceite de Oliva'!$B$6:$B$257,"&lt;="&amp;$B281)</f>
        <v>0.16</v>
      </c>
      <c r="FL281" s="8">
        <f>SUMIFS('Aceite de Oliva'!FL$6:FL$257,'Aceite de Oliva'!$A$6:$A$257,"&gt;="&amp;$A281,'Aceite de Oliva'!$B$6:$B$257,"&lt;="&amp;$B281)</f>
        <v>0</v>
      </c>
      <c r="FP281" s="8">
        <f>SUMIFS('Aceite de Oliva'!FP$6:FP$257,'Aceite de Oliva'!$A$6:$A$257,"&gt;="&amp;$A281,'Aceite de Oliva'!$B$6:$B$257,"&lt;="&amp;$B281)</f>
        <v>0.43</v>
      </c>
      <c r="FQ281" s="8">
        <f>SUMIFS('Aceite de Oliva'!FQ$6:FQ$257,'Aceite de Oliva'!$A$6:$A$257,"&gt;="&amp;$A281,'Aceite de Oliva'!$B$6:$B$257,"&lt;="&amp;$B281)</f>
        <v>1.41</v>
      </c>
      <c r="FR281" s="8">
        <f>SUMIFS('Aceite de Oliva'!FR$6:FR$257,'Aceite de Oliva'!$A$6:$A$257,"&gt;="&amp;$A281,'Aceite de Oliva'!$B$6:$B$257,"&lt;="&amp;$B281)</f>
        <v>0.26</v>
      </c>
      <c r="FS281" s="8">
        <f>SUMIFS('Aceite de Oliva'!FS$6:FS$257,'Aceite de Oliva'!$A$6:$A$257,"&gt;="&amp;$A281,'Aceite de Oliva'!$B$6:$B$257,"&lt;="&amp;$B281)</f>
        <v>0</v>
      </c>
      <c r="FW281" s="8">
        <f>SUMIFS('Aceite de Oliva'!FW$6:FW$257,'Aceite de Oliva'!$A$6:$A$257,"&gt;="&amp;$A281,'Aceite de Oliva'!$B$6:$B$257,"&lt;="&amp;$B281)</f>
        <v>0.64999999999999991</v>
      </c>
      <c r="FX281" s="8">
        <f>SUMIFS('Aceite de Oliva'!FX$6:FX$257,'Aceite de Oliva'!$A$6:$A$257,"&gt;="&amp;$A281,'Aceite de Oliva'!$B$6:$B$257,"&lt;="&amp;$B281)</f>
        <v>1.45</v>
      </c>
      <c r="FY281" s="8">
        <f>SUMIFS('Aceite de Oliva'!FY$6:FY$257,'Aceite de Oliva'!$A$6:$A$257,"&gt;="&amp;$A281,'Aceite de Oliva'!$B$6:$B$257,"&lt;="&amp;$B281)</f>
        <v>0.64999999999999991</v>
      </c>
      <c r="FZ281" s="8">
        <f>SUMIFS('Aceite de Oliva'!FZ$6:FZ$257,'Aceite de Oliva'!$A$6:$A$257,"&gt;="&amp;$A281,'Aceite de Oliva'!$B$6:$B$257,"&lt;="&amp;$B281)</f>
        <v>0</v>
      </c>
      <c r="GD281" s="8">
        <f>SUMIFS('Aceite de Oliva'!GD$6:GD$257,'Aceite de Oliva'!$A$6:$A$257,"&gt;="&amp;$A281,'Aceite de Oliva'!$B$6:$B$257,"&lt;="&amp;$B281)</f>
        <v>0.1</v>
      </c>
      <c r="GE281" s="8">
        <f>SUMIFS('Aceite de Oliva'!GE$6:GE$257,'Aceite de Oliva'!$A$6:$A$257,"&gt;="&amp;$A281,'Aceite de Oliva'!$B$6:$B$257,"&lt;="&amp;$B281)</f>
        <v>0</v>
      </c>
      <c r="GF281" s="8">
        <f>SUMIFS('Aceite de Oliva'!GF$6:GF$257,'Aceite de Oliva'!$A$6:$A$257,"&gt;="&amp;$A281,'Aceite de Oliva'!$B$6:$B$257,"&lt;="&amp;$B281)</f>
        <v>0.17</v>
      </c>
      <c r="GG281" s="8">
        <f>SUMIFS('Aceite de Oliva'!GG$6:GG$257,'Aceite de Oliva'!$A$6:$A$257,"&gt;="&amp;$A281,'Aceite de Oliva'!$B$6:$B$257,"&lt;="&amp;$B281)</f>
        <v>0</v>
      </c>
      <c r="GK281" s="8">
        <f>SUMIFS('Aceite de Oliva'!GK$6:GK$257,'Aceite de Oliva'!$A$6:$A$257,"&gt;="&amp;$A281,'Aceite de Oliva'!$B$6:$B$257,"&lt;="&amp;$B281)</f>
        <v>7.0000000000000007E-2</v>
      </c>
      <c r="GL281" s="8">
        <f>SUMIFS('Aceite de Oliva'!GL$6:GL$257,'Aceite de Oliva'!$A$6:$A$257,"&gt;="&amp;$A281,'Aceite de Oliva'!$B$6:$B$257,"&lt;="&amp;$B281)</f>
        <v>0.12</v>
      </c>
      <c r="GM281" s="8">
        <f>SUMIFS('Aceite de Oliva'!GM$6:GM$257,'Aceite de Oliva'!$A$6:$A$257,"&gt;="&amp;$A281,'Aceite de Oliva'!$B$6:$B$257,"&lt;="&amp;$B281)</f>
        <v>0.09</v>
      </c>
      <c r="GN281" s="8">
        <f>SUMIFS('Aceite de Oliva'!GN$6:GN$257,'Aceite de Oliva'!$A$6:$A$257,"&gt;="&amp;$A281,'Aceite de Oliva'!$B$6:$B$257,"&lt;="&amp;$B281)</f>
        <v>0</v>
      </c>
      <c r="GR281" s="8">
        <f>SUMIFS('Aceite de Oliva'!GR$6:GR$257,'Aceite de Oliva'!$A$6:$A$257,"&gt;="&amp;$A281,'Aceite de Oliva'!$B$6:$B$257,"&lt;="&amp;$B281)</f>
        <v>0.22000000000000003</v>
      </c>
      <c r="GS281" s="8">
        <f>SUMIFS('Aceite de Oliva'!GS$6:GS$257,'Aceite de Oliva'!$A$6:$A$257,"&gt;="&amp;$A281,'Aceite de Oliva'!$B$6:$B$257,"&lt;="&amp;$B281)</f>
        <v>0</v>
      </c>
      <c r="GT281" s="8">
        <f>SUMIFS('Aceite de Oliva'!GT$6:GT$257,'Aceite de Oliva'!$A$6:$A$257,"&gt;="&amp;$A281,'Aceite de Oliva'!$B$6:$B$257,"&lt;="&amp;$B281)</f>
        <v>0.31</v>
      </c>
      <c r="GU281" s="8">
        <f>SUMIFS('Aceite de Oliva'!GU$6:GU$257,'Aceite de Oliva'!$A$6:$A$257,"&gt;="&amp;$A281,'Aceite de Oliva'!$B$6:$B$257,"&lt;="&amp;$B281)</f>
        <v>0.27</v>
      </c>
      <c r="GY281" s="8">
        <f>SUMIFS('Aceite de Oliva'!GY$6:GY$257,'Aceite de Oliva'!$A$6:$A$257,"&gt;="&amp;$A281,'Aceite de Oliva'!$B$6:$B$257,"&lt;="&amp;$B281)</f>
        <v>0.21000000000000002</v>
      </c>
      <c r="GZ281" s="8">
        <f>SUMIFS('Aceite de Oliva'!GZ$6:GZ$257,'Aceite de Oliva'!$A$6:$A$257,"&gt;="&amp;$A281,'Aceite de Oliva'!$B$6:$B$257,"&lt;="&amp;$B281)</f>
        <v>0</v>
      </c>
      <c r="HA281" s="8">
        <f>SUMIFS('Aceite de Oliva'!HA$6:HA$257,'Aceite de Oliva'!$A$6:$A$257,"&gt;="&amp;$A281,'Aceite de Oliva'!$B$6:$B$257,"&lt;="&amp;$B281)</f>
        <v>0.36</v>
      </c>
      <c r="HB281" s="8">
        <f>SUMIFS('Aceite de Oliva'!HB$6:HB$257,'Aceite de Oliva'!$A$6:$A$257,"&gt;="&amp;$A281,'Aceite de Oliva'!$B$6:$B$257,"&lt;="&amp;$B281)</f>
        <v>0</v>
      </c>
      <c r="HF281" s="8">
        <f>SUMIFS('Aceite de Oliva'!HF$6:HF$257,'Aceite de Oliva'!$A$6:$A$257,"&gt;="&amp;$A281,'Aceite de Oliva'!$B$6:$B$257,"&lt;="&amp;$B281)</f>
        <v>0.51</v>
      </c>
      <c r="HG281" s="8">
        <f>SUMIFS('Aceite de Oliva'!HG$6:HG$257,'Aceite de Oliva'!$A$6:$A$257,"&gt;="&amp;$A281,'Aceite de Oliva'!$B$6:$B$257,"&lt;="&amp;$B281)</f>
        <v>0.63</v>
      </c>
      <c r="HH281" s="8">
        <f>SUMIFS('Aceite de Oliva'!HH$6:HH$257,'Aceite de Oliva'!$A$6:$A$257,"&gt;="&amp;$A281,'Aceite de Oliva'!$B$6:$B$257,"&lt;="&amp;$B281)</f>
        <v>0.36</v>
      </c>
      <c r="HI281" s="8">
        <f>SUMIFS('Aceite de Oliva'!HI$6:HI$257,'Aceite de Oliva'!$A$6:$A$257,"&gt;="&amp;$A281,'Aceite de Oliva'!$B$6:$B$257,"&lt;="&amp;$B281)</f>
        <v>0.18</v>
      </c>
      <c r="HM281" s="8">
        <f>SUMIFS('Aceite de Oliva'!HM$6:HM$257,'Aceite de Oliva'!$A$6:$A$257,"&gt;="&amp;$A281,'Aceite de Oliva'!$B$6:$B$257,"&lt;="&amp;$B281)</f>
        <v>0.33</v>
      </c>
      <c r="HN281" s="8">
        <f>SUMIFS('Aceite de Oliva'!HN$6:HN$257,'Aceite de Oliva'!$A$6:$A$257,"&gt;="&amp;$A281,'Aceite de Oliva'!$B$6:$B$257,"&lt;="&amp;$B281)</f>
        <v>0.47</v>
      </c>
      <c r="HO281" s="8">
        <f>SUMIFS('Aceite de Oliva'!HO$6:HO$257,'Aceite de Oliva'!$A$6:$A$257,"&gt;="&amp;$A281,'Aceite de Oliva'!$B$6:$B$257,"&lt;="&amp;$B281)</f>
        <v>0.16</v>
      </c>
      <c r="HP281" s="8">
        <f>SUMIFS('Aceite de Oliva'!HP$6:HP$257,'Aceite de Oliva'!$A$6:$A$257,"&gt;="&amp;$A281,'Aceite de Oliva'!$B$6:$B$257,"&lt;="&amp;$B281)</f>
        <v>0</v>
      </c>
      <c r="HT281" s="8">
        <f>SUMIFS('Aceite de Oliva'!HT$6:HT$257,'Aceite de Oliva'!$A$6:$A$257,"&gt;="&amp;$A281,'Aceite de Oliva'!$B$6:$B$257,"&lt;="&amp;$B281)</f>
        <v>0.21</v>
      </c>
      <c r="HU281" s="8">
        <f>SUMIFS('Aceite de Oliva'!HU$6:HU$257,'Aceite de Oliva'!$A$6:$A$257,"&gt;="&amp;$A281,'Aceite de Oliva'!$B$6:$B$257,"&lt;="&amp;$B281)</f>
        <v>0.52</v>
      </c>
      <c r="HV281" s="8">
        <f>SUMIFS('Aceite de Oliva'!HV$6:HV$257,'Aceite de Oliva'!$A$6:$A$257,"&gt;="&amp;$A281,'Aceite de Oliva'!$B$6:$B$257,"&lt;="&amp;$B281)</f>
        <v>0.1</v>
      </c>
      <c r="HW281" s="8">
        <f>SUMIFS('Aceite de Oliva'!HW$6:HW$257,'Aceite de Oliva'!$A$6:$A$257,"&gt;="&amp;$A281,'Aceite de Oliva'!$B$6:$B$257,"&lt;="&amp;$B281)</f>
        <v>0</v>
      </c>
      <c r="IA281" s="8">
        <f>SUMIFS('Aceite de Oliva'!IA$6:IA$257,'Aceite de Oliva'!$A$6:$A$257,"&gt;="&amp;$A281,'Aceite de Oliva'!$B$6:$B$257,"&lt;="&amp;$B281)</f>
        <v>0.51</v>
      </c>
      <c r="IB281" s="8">
        <f>SUMIFS('Aceite de Oliva'!IB$6:IB$257,'Aceite de Oliva'!$A$6:$A$257,"&gt;="&amp;$A281,'Aceite de Oliva'!$B$6:$B$257,"&lt;="&amp;$B281)</f>
        <v>1.95</v>
      </c>
      <c r="IC281" s="8">
        <f>SUMIFS('Aceite de Oliva'!IC$6:IC$257,'Aceite de Oliva'!$A$6:$A$257,"&gt;="&amp;$A281,'Aceite de Oliva'!$B$6:$B$257,"&lt;="&amp;$B281)</f>
        <v>0.32</v>
      </c>
      <c r="ID281" s="8">
        <f>SUMIFS('Aceite de Oliva'!ID$6:ID$257,'Aceite de Oliva'!$A$6:$A$257,"&gt;="&amp;$A281,'Aceite de Oliva'!$B$6:$B$257,"&lt;="&amp;$B281)</f>
        <v>0</v>
      </c>
      <c r="IH281" s="8">
        <f>SUMIFS('Aceite de Oliva'!IH$6:IH$257,'Aceite de Oliva'!$A$6:$A$257,"&gt;="&amp;$A281,'Aceite de Oliva'!$B$6:$B$257,"&lt;="&amp;$B281)</f>
        <v>1.34</v>
      </c>
      <c r="II281" s="8">
        <f>SUMIFS('Aceite de Oliva'!II$6:II$257,'Aceite de Oliva'!$A$6:$A$257,"&gt;="&amp;$A281,'Aceite de Oliva'!$B$6:$B$257,"&lt;="&amp;$B281)</f>
        <v>1.1500000000000001</v>
      </c>
      <c r="IJ281" s="8">
        <f>SUMIFS('Aceite de Oliva'!IJ$6:IJ$257,'Aceite de Oliva'!$A$6:$A$257,"&gt;="&amp;$A281,'Aceite de Oliva'!$B$6:$B$257,"&lt;="&amp;$B281)</f>
        <v>1.47</v>
      </c>
      <c r="IK281" s="8">
        <f>SUMIFS('Aceite de Oliva'!IK$6:IK$257,'Aceite de Oliva'!$A$6:$A$257,"&gt;="&amp;$A281,'Aceite de Oliva'!$B$6:$B$257,"&lt;="&amp;$B281)</f>
        <v>0</v>
      </c>
      <c r="IO281" s="8">
        <f>SUMIFS('Aceite de Oliva'!IO$6:IO$257,'Aceite de Oliva'!$A$6:$A$257,"&gt;="&amp;$A281,'Aceite de Oliva'!$B$6:$B$257,"&lt;="&amp;$B281)</f>
        <v>3.1199999999999997</v>
      </c>
      <c r="IP281" s="8">
        <f>SUMIFS('Aceite de Oliva'!IP$6:IP$257,'Aceite de Oliva'!$A$6:$A$257,"&gt;="&amp;$A281,'Aceite de Oliva'!$B$6:$B$257,"&lt;="&amp;$B281)</f>
        <v>10.199999999999999</v>
      </c>
      <c r="IQ281" s="8">
        <f>SUMIFS('Aceite de Oliva'!IQ$6:IQ$257,'Aceite de Oliva'!$A$6:$A$257,"&gt;="&amp;$A281,'Aceite de Oliva'!$B$6:$B$257,"&lt;="&amp;$B281)</f>
        <v>1.23</v>
      </c>
      <c r="IR281" s="8">
        <f>SUMIFS('Aceite de Oliva'!IR$6:IR$257,'Aceite de Oliva'!$A$6:$A$257,"&gt;="&amp;$A281,'Aceite de Oliva'!$B$6:$B$257,"&lt;="&amp;$B281)</f>
        <v>1.1700000000000002</v>
      </c>
      <c r="IV281" s="8">
        <f>SUMIFS('Aceite de Oliva'!IV$6:IV$257,'Aceite de Oliva'!$A$6:$A$257,"&gt;="&amp;$A281,'Aceite de Oliva'!$B$6:$B$257,"&lt;="&amp;$B281)</f>
        <v>3.3600000000000003</v>
      </c>
      <c r="IW281" s="8">
        <f>SUMIFS('Aceite de Oliva'!IW$6:IW$257,'Aceite de Oliva'!$A$6:$A$257,"&gt;="&amp;$A281,'Aceite de Oliva'!$B$6:$B$257,"&lt;="&amp;$B281)</f>
        <v>6.95</v>
      </c>
      <c r="IX281" s="8">
        <f>SUMIFS('Aceite de Oliva'!IX$6:IX$257,'Aceite de Oliva'!$A$6:$A$257,"&gt;="&amp;$A281,'Aceite de Oliva'!$B$6:$B$257,"&lt;="&amp;$B281)</f>
        <v>1.17</v>
      </c>
      <c r="IY281" s="8">
        <f>SUMIFS('Aceite de Oliva'!IY$6:IY$257,'Aceite de Oliva'!$A$6:$A$257,"&gt;="&amp;$A281,'Aceite de Oliva'!$B$6:$B$257,"&lt;="&amp;$B281)</f>
        <v>4.8099999999999996</v>
      </c>
      <c r="JC281" s="8">
        <f>SUMIFS('Aceite de Oliva'!JC$6:JC$257,'Aceite de Oliva'!$A$6:$A$257,"&gt;="&amp;$A281,'Aceite de Oliva'!$B$6:$B$257,"&lt;="&amp;$B281)</f>
        <v>1.04</v>
      </c>
      <c r="JD281" s="8">
        <f>SUMIFS('Aceite de Oliva'!JD$6:JD$257,'Aceite de Oliva'!$A$6:$A$257,"&gt;="&amp;$A281,'Aceite de Oliva'!$B$6:$B$257,"&lt;="&amp;$B281)</f>
        <v>1.22</v>
      </c>
      <c r="JE281" s="8">
        <f>SUMIFS('Aceite de Oliva'!JE$6:JE$257,'Aceite de Oliva'!$A$6:$A$257,"&gt;="&amp;$A281,'Aceite de Oliva'!$B$6:$B$257,"&lt;="&amp;$B281)</f>
        <v>0.56999999999999995</v>
      </c>
      <c r="JF281" s="8">
        <f>SUMIFS('Aceite de Oliva'!JF$6:JF$257,'Aceite de Oliva'!$A$6:$A$257,"&gt;="&amp;$A281,'Aceite de Oliva'!$B$6:$B$257,"&lt;="&amp;$B281)</f>
        <v>2.91</v>
      </c>
      <c r="JJ281" s="8">
        <f>SUMIFS('Aceite de Oliva'!JJ$6:JJ$257,'Aceite de Oliva'!$A$6:$A$257,"&gt;="&amp;$A281,'Aceite de Oliva'!$B$6:$B$257,"&lt;="&amp;$B281)</f>
        <v>2.9</v>
      </c>
      <c r="JK281" s="8">
        <f>SUMIFS('Aceite de Oliva'!JK$6:JK$257,'Aceite de Oliva'!$A$6:$A$257,"&gt;="&amp;$A281,'Aceite de Oliva'!$B$6:$B$257,"&lt;="&amp;$B281)</f>
        <v>10.69</v>
      </c>
      <c r="JL281" s="8">
        <f>SUMIFS('Aceite de Oliva'!JL$6:JL$257,'Aceite de Oliva'!$A$6:$A$257,"&gt;="&amp;$A281,'Aceite de Oliva'!$B$6:$B$257,"&lt;="&amp;$B281)</f>
        <v>0.6</v>
      </c>
      <c r="JM281" s="8">
        <f>SUMIFS('Aceite de Oliva'!JM$6:JM$257,'Aceite de Oliva'!$A$6:$A$257,"&gt;="&amp;$A281,'Aceite de Oliva'!$B$6:$B$257,"&lt;="&amp;$B281)</f>
        <v>0.34</v>
      </c>
      <c r="JQ281" s="8">
        <f>SUMIFS('Aceite de Oliva'!JQ$6:JQ$257,'Aceite de Oliva'!$A$6:$A$257,"&gt;="&amp;$A281,'Aceite de Oliva'!$B$6:$B$257,"&lt;="&amp;$B281)</f>
        <v>1.76</v>
      </c>
      <c r="JR281" s="8">
        <f>SUMIFS('Aceite de Oliva'!JR$6:JR$257,'Aceite de Oliva'!$A$6:$A$257,"&gt;="&amp;$A281,'Aceite de Oliva'!$B$6:$B$257,"&lt;="&amp;$B281)</f>
        <v>4.33</v>
      </c>
      <c r="JS281" s="8">
        <f>SUMIFS('Aceite de Oliva'!JS$6:JS$257,'Aceite de Oliva'!$A$6:$A$257,"&gt;="&amp;$A281,'Aceite de Oliva'!$B$6:$B$257,"&lt;="&amp;$B281)</f>
        <v>1.19</v>
      </c>
      <c r="JT281" s="8">
        <f>SUMIFS('Aceite de Oliva'!JT$6:JT$257,'Aceite de Oliva'!$A$6:$A$257,"&gt;="&amp;$A281,'Aceite de Oliva'!$B$6:$B$257,"&lt;="&amp;$B281)</f>
        <v>0</v>
      </c>
    </row>
    <row r="282" spans="1:280" x14ac:dyDescent="0.3">
      <c r="A282" s="14">
        <f>'TAM Aceite de Oliva'!B30</f>
        <v>3.9000000000000017</v>
      </c>
      <c r="B282" s="14">
        <f>'TAM Aceite de Oliva'!C30</f>
        <v>4.0000000000000018</v>
      </c>
      <c r="C282" s="14"/>
      <c r="D282" s="8">
        <f>SUMIFS('Aceite de Oliva'!D$6:D$257,'Aceite de Oliva'!$A$6:$A$257,"&gt;="&amp;$A282,'Aceite de Oliva'!$B$6:$B$257,"&lt;="&amp;$B282)</f>
        <v>39.209999999999994</v>
      </c>
      <c r="E282" s="8">
        <f>SUMIFS('Aceite de Oliva'!E$6:E$257,'Aceite de Oliva'!$A$6:$A$257,"&gt;="&amp;$A282,'Aceite de Oliva'!$B$6:$B$257,"&lt;="&amp;$B282)</f>
        <v>8.94</v>
      </c>
      <c r="F282" s="8">
        <f>SUMIFS('Aceite de Oliva'!F$6:F$257,'Aceite de Oliva'!$A$6:$A$257,"&gt;="&amp;$A282,'Aceite de Oliva'!$B$6:$B$257,"&lt;="&amp;$B282)</f>
        <v>35.360000000000007</v>
      </c>
      <c r="G282" s="8">
        <f>SUMIFS('Aceite de Oliva'!G$6:G$257,'Aceite de Oliva'!$A$6:$A$257,"&gt;="&amp;$A282,'Aceite de Oliva'!$B$6:$B$257,"&lt;="&amp;$B282)</f>
        <v>71.989999999999995</v>
      </c>
      <c r="H282" s="14"/>
      <c r="I282" s="14"/>
      <c r="J282" s="14"/>
      <c r="K282" s="8">
        <f>SUMIFS('Aceite de Oliva'!K$6:K$257,'Aceite de Oliva'!$A$6:$A$257,"&gt;="&amp;$A282,'Aceite de Oliva'!$B$6:$B$257,"&lt;="&amp;$B282)</f>
        <v>10.07</v>
      </c>
      <c r="L282" s="8">
        <f>SUMIFS('Aceite de Oliva'!L$6:L$257,'Aceite de Oliva'!$A$6:$A$257,"&gt;="&amp;$A282,'Aceite de Oliva'!$B$6:$B$257,"&lt;="&amp;$B282)</f>
        <v>6.56</v>
      </c>
      <c r="M282" s="8">
        <f>SUMIFS('Aceite de Oliva'!M$6:M$257,'Aceite de Oliva'!$A$6:$A$257,"&gt;="&amp;$A282,'Aceite de Oliva'!$B$6:$B$257,"&lt;="&amp;$B282)</f>
        <v>7.22</v>
      </c>
      <c r="N282" s="8">
        <f>SUMIFS('Aceite de Oliva'!N$6:N$257,'Aceite de Oliva'!$A$6:$A$257,"&gt;="&amp;$A282,'Aceite de Oliva'!$B$6:$B$257,"&lt;="&amp;$B282)</f>
        <v>21.63</v>
      </c>
      <c r="O282" s="14"/>
      <c r="P282" s="14"/>
      <c r="Q282" s="14"/>
      <c r="R282" s="8">
        <f>SUMIFS('Aceite de Oliva'!R$6:R$257,'Aceite de Oliva'!$A$6:$A$257,"&gt;="&amp;$A282,'Aceite de Oliva'!$B$6:$B$257,"&lt;="&amp;$B282)</f>
        <v>6.43</v>
      </c>
      <c r="S282" s="8">
        <f>SUMIFS('Aceite de Oliva'!S$6:S$257,'Aceite de Oliva'!$A$6:$A$257,"&gt;="&amp;$A282,'Aceite de Oliva'!$B$6:$B$257,"&lt;="&amp;$B282)</f>
        <v>12.87</v>
      </c>
      <c r="T282" s="8">
        <f>SUMIFS('Aceite de Oliva'!T$6:T$257,'Aceite de Oliva'!$A$6:$A$257,"&gt;="&amp;$A282,'Aceite de Oliva'!$B$6:$B$257,"&lt;="&amp;$B282)</f>
        <v>6.57</v>
      </c>
      <c r="U282" s="8">
        <f>SUMIFS('Aceite de Oliva'!U$6:U$257,'Aceite de Oliva'!$A$6:$A$257,"&gt;="&amp;$A282,'Aceite de Oliva'!$B$6:$B$257,"&lt;="&amp;$B282)</f>
        <v>2.0499999999999998</v>
      </c>
      <c r="V282" s="14"/>
      <c r="W282" s="14"/>
      <c r="X282" s="14"/>
      <c r="Y282" s="8">
        <f>SUMIFS('Aceite de Oliva'!Y$6:Y$257,'Aceite de Oliva'!$A$6:$A$257,"&gt;="&amp;$A282,'Aceite de Oliva'!$B$6:$B$257,"&lt;="&amp;$B282)</f>
        <v>6.51</v>
      </c>
      <c r="Z282" s="8">
        <f>SUMIFS('Aceite de Oliva'!Z$6:Z$257,'Aceite de Oliva'!$A$6:$A$257,"&gt;="&amp;$A282,'Aceite de Oliva'!$B$6:$B$257,"&lt;="&amp;$B282)</f>
        <v>15.450000000000001</v>
      </c>
      <c r="AA282" s="8">
        <f>SUMIFS('Aceite de Oliva'!AA$6:AA$257,'Aceite de Oliva'!$A$6:$A$257,"&gt;="&amp;$A282,'Aceite de Oliva'!$B$6:$B$257,"&lt;="&amp;$B282)</f>
        <v>5.77</v>
      </c>
      <c r="AB282" s="8">
        <f>SUMIFS('Aceite de Oliva'!AB$6:AB$257,'Aceite de Oliva'!$A$6:$A$257,"&gt;="&amp;$A282,'Aceite de Oliva'!$B$6:$B$257,"&lt;="&amp;$B282)</f>
        <v>0.99</v>
      </c>
      <c r="AC282" s="14"/>
      <c r="AD282" s="14"/>
      <c r="AE282" s="14"/>
      <c r="AF282" s="8">
        <f>SUMIFS('Aceite de Oliva'!AF$6:AF$257,'Aceite de Oliva'!$A$6:$A$257,"&gt;="&amp;$A282,'Aceite de Oliva'!$B$6:$B$257,"&lt;="&amp;$B282)</f>
        <v>9.3999999999999986</v>
      </c>
      <c r="AG282" s="8">
        <f>SUMIFS('Aceite de Oliva'!AG$6:AG$257,'Aceite de Oliva'!$A$6:$A$257,"&gt;="&amp;$A282,'Aceite de Oliva'!$B$6:$B$257,"&lt;="&amp;$B282)</f>
        <v>19.3</v>
      </c>
      <c r="AH282" s="8">
        <f>SUMIFS('Aceite de Oliva'!AH$6:AH$257,'Aceite de Oliva'!$A$6:$A$257,"&gt;="&amp;$A282,'Aceite de Oliva'!$B$6:$B$257,"&lt;="&amp;$B282)</f>
        <v>9.6999999999999993</v>
      </c>
      <c r="AI282" s="8">
        <f>SUMIFS('Aceite de Oliva'!AI$6:AI$257,'Aceite de Oliva'!$A$6:$A$257,"&gt;="&amp;$A282,'Aceite de Oliva'!$B$6:$B$257,"&lt;="&amp;$B282)</f>
        <v>0.49</v>
      </c>
      <c r="AJ282" s="14"/>
      <c r="AK282" s="14"/>
      <c r="AL282" s="14"/>
      <c r="AM282" s="8">
        <f>SUMIFS('Aceite de Oliva'!AM$6:AM$257,'Aceite de Oliva'!$A$6:$A$257,"&gt;="&amp;$A282,'Aceite de Oliva'!$B$6:$B$257,"&lt;="&amp;$B282)</f>
        <v>8.43</v>
      </c>
      <c r="AN282" s="8">
        <f>SUMIFS('Aceite de Oliva'!AN$6:AN$257,'Aceite de Oliva'!$A$6:$A$257,"&gt;="&amp;$A282,'Aceite de Oliva'!$B$6:$B$257,"&lt;="&amp;$B282)</f>
        <v>13.28</v>
      </c>
      <c r="AO282" s="8">
        <f>SUMIFS('Aceite de Oliva'!AO$6:AO$257,'Aceite de Oliva'!$A$6:$A$257,"&gt;="&amp;$A282,'Aceite de Oliva'!$B$6:$B$257,"&lt;="&amp;$B282)</f>
        <v>11.31</v>
      </c>
      <c r="AP282" s="8">
        <f>SUMIFS('Aceite de Oliva'!AP$6:AP$257,'Aceite de Oliva'!$A$6:$A$257,"&gt;="&amp;$A282,'Aceite de Oliva'!$B$6:$B$257,"&lt;="&amp;$B282)</f>
        <v>0.99</v>
      </c>
      <c r="AQ282" s="14"/>
      <c r="AR282" s="14"/>
      <c r="AT282" s="8">
        <f>SUMIFS('Aceite de Oliva'!AT$6:AT$257,'Aceite de Oliva'!$A$6:$A$257,"&gt;="&amp;$A282,'Aceite de Oliva'!$B$6:$B$257,"&lt;="&amp;$B282)</f>
        <v>8.69</v>
      </c>
      <c r="AU282" s="8">
        <f>SUMIFS('Aceite de Oliva'!AU$6:AU$257,'Aceite de Oliva'!$A$6:$A$257,"&gt;="&amp;$A282,'Aceite de Oliva'!$B$6:$B$257,"&lt;="&amp;$B282)</f>
        <v>14.469999999999999</v>
      </c>
      <c r="AV282" s="8">
        <f>SUMIFS('Aceite de Oliva'!AV$6:AV$257,'Aceite de Oliva'!$A$6:$A$257,"&gt;="&amp;$A282,'Aceite de Oliva'!$B$6:$B$257,"&lt;="&amp;$B282)</f>
        <v>10.38</v>
      </c>
      <c r="AW282" s="8">
        <f>SUMIFS('Aceite de Oliva'!AW$6:AW$257,'Aceite de Oliva'!$A$6:$A$257,"&gt;="&amp;$A282,'Aceite de Oliva'!$B$6:$B$257,"&lt;="&amp;$B282)</f>
        <v>0.36</v>
      </c>
      <c r="BA282" s="8">
        <f>SUMIFS('Aceite de Oliva'!BA$6:BA$257,'Aceite de Oliva'!$A$6:$A$257,"&gt;="&amp;A282,'Aceite de Oliva'!$B$6:$B$257,"&lt;="&amp;B282)</f>
        <v>9.1100000000000012</v>
      </c>
      <c r="BB282" s="8">
        <f>SUMIFS('Aceite de Oliva'!BB$6:BB$257,'Aceite de Oliva'!$A$6:$A$257,"&gt;="&amp;$A282,'Aceite de Oliva'!$B$6:$B$257,"&lt;="&amp;$B282)</f>
        <v>9.7200000000000006</v>
      </c>
      <c r="BC282" s="8">
        <f>SUMIFS('Aceite de Oliva'!BC$6:BC$257,'Aceite de Oliva'!$A$6:$A$257,"&gt;="&amp;$A282,'Aceite de Oliva'!$B$6:$B$257,"&lt;="&amp;$B282)</f>
        <v>14.68</v>
      </c>
      <c r="BD282" s="8">
        <f>SUMIFS('Aceite de Oliva'!BD$6:BD$257,'Aceite de Oliva'!$A$6:$A$257,"&gt;="&amp;$A282,'Aceite de Oliva'!$B$6:$B$257,"&lt;="&amp;$B282)</f>
        <v>1.03</v>
      </c>
      <c r="BE282" s="5"/>
      <c r="BH282" s="8">
        <f>SUMIFS('Aceite de Oliva'!BH$6:BH$257,'Aceite de Oliva'!$A$6:$A$257,"&gt;="&amp;$A282,'Aceite de Oliva'!$B$6:$B$257,"&lt;="&amp;$B282)</f>
        <v>11.79</v>
      </c>
      <c r="BI282" s="8">
        <f>SUMIFS('Aceite de Oliva'!BI$6:BI$257,'Aceite de Oliva'!$A$6:$A$257,"&gt;="&amp;$A282,'Aceite de Oliva'!$B$6:$B$257,"&lt;="&amp;$B282)</f>
        <v>9.98</v>
      </c>
      <c r="BJ282" s="8">
        <f>SUMIFS('Aceite de Oliva'!BJ$6:BJ$257,'Aceite de Oliva'!$A$6:$A$257,"&gt;="&amp;$A282,'Aceite de Oliva'!$B$6:$B$257,"&lt;="&amp;$B282)</f>
        <v>19.029999999999998</v>
      </c>
      <c r="BK282" s="8">
        <f>SUMIFS('Aceite de Oliva'!BK$6:BK$257,'Aceite de Oliva'!$A$6:$A$257,"&gt;="&amp;$A282,'Aceite de Oliva'!$B$6:$B$257,"&lt;="&amp;$B282)</f>
        <v>3.16</v>
      </c>
      <c r="BO282" s="8">
        <f>SUMIFS('Aceite de Oliva'!BO$6:BO$257,'Aceite de Oliva'!$A$6:$A$257,"&gt;="&amp;$A282,'Aceite de Oliva'!$B$6:$B$257,"&lt;="&amp;$B282)</f>
        <v>12.64</v>
      </c>
      <c r="BP282" s="8">
        <f>SUMIFS('Aceite de Oliva'!BP$6:BP$257,'Aceite de Oliva'!$A$6:$A$257,"&gt;="&amp;$A282,'Aceite de Oliva'!$B$6:$B$257,"&lt;="&amp;$B282)</f>
        <v>20.149999999999999</v>
      </c>
      <c r="BQ282" s="8">
        <f>SUMIFS('Aceite de Oliva'!BQ$6:BQ$257,'Aceite de Oliva'!$A$6:$A$257,"&gt;="&amp;$A282,'Aceite de Oliva'!$B$6:$B$257,"&lt;="&amp;$B282)</f>
        <v>14.31</v>
      </c>
      <c r="BR282" s="8">
        <f>SUMIFS('Aceite de Oliva'!BR$6:BR$257,'Aceite de Oliva'!$A$6:$A$257,"&gt;="&amp;$A282,'Aceite de Oliva'!$B$6:$B$257,"&lt;="&amp;$B282)</f>
        <v>5.04</v>
      </c>
      <c r="BV282" s="8">
        <f>SUMIFS('Aceite de Oliva'!BV$6:BV$257,'Aceite de Oliva'!$A$6:$A$257,"&gt;="&amp;$A282,'Aceite de Oliva'!$B$6:$B$257,"&lt;="&amp;$B282)</f>
        <v>9.17</v>
      </c>
      <c r="BW282" s="8">
        <f>SUMIFS('Aceite de Oliva'!BW$6:BW$257,'Aceite de Oliva'!$A$6:$A$257,"&gt;="&amp;$A282,'Aceite de Oliva'!$B$6:$B$257,"&lt;="&amp;$B282)</f>
        <v>13.23</v>
      </c>
      <c r="BX282" s="8">
        <f>SUMIFS('Aceite de Oliva'!BX$6:BX$257,'Aceite de Oliva'!$A$6:$A$257,"&gt;="&amp;$A282,'Aceite de Oliva'!$B$6:$B$257,"&lt;="&amp;$B282)</f>
        <v>11.11</v>
      </c>
      <c r="BY282" s="8">
        <f>SUMIFS('Aceite de Oliva'!BY$6:BY$257,'Aceite de Oliva'!$A$6:$A$257,"&gt;="&amp;$A282,'Aceite de Oliva'!$B$6:$B$257,"&lt;="&amp;$B282)</f>
        <v>1.17</v>
      </c>
      <c r="CC282" s="8">
        <f>SUMIFS('Aceite de Oliva'!CC$6:CC$257,'Aceite de Oliva'!$A$6:$A$257,"&gt;="&amp;$A282,'Aceite de Oliva'!$B$6:$B$257,"&lt;="&amp;$B282)</f>
        <v>10.93</v>
      </c>
      <c r="CD282" s="8">
        <f>SUMIFS('Aceite de Oliva'!CD$6:CD$257,'Aceite de Oliva'!$A$6:$A$257,"&gt;="&amp;$A282,'Aceite de Oliva'!$B$6:$B$257,"&lt;="&amp;$B282)</f>
        <v>4.46</v>
      </c>
      <c r="CE282" s="8">
        <f>SUMIFS('Aceite de Oliva'!CE$6:CE$257,'Aceite de Oliva'!$A$6:$A$257,"&gt;="&amp;$A282,'Aceite de Oliva'!$B$6:$B$257,"&lt;="&amp;$B282)</f>
        <v>11.620000000000001</v>
      </c>
      <c r="CF282" s="8">
        <f>SUMIFS('Aceite de Oliva'!CF$6:CF$257,'Aceite de Oliva'!$A$6:$A$257,"&gt;="&amp;$A282,'Aceite de Oliva'!$B$6:$B$257,"&lt;="&amp;$B282)</f>
        <v>14.79</v>
      </c>
      <c r="CJ282" s="8">
        <f>SUMIFS('Aceite de Oliva'!CJ$6:CJ$257,'Aceite de Oliva'!$A$6:$A$257,"&gt;="&amp;$A282,'Aceite de Oliva'!$B$6:$B$257,"&lt;="&amp;$B282)</f>
        <v>11.829999999999998</v>
      </c>
      <c r="CK282" s="8">
        <f>SUMIFS('Aceite de Oliva'!CK$6:CK$257,'Aceite de Oliva'!$A$6:$A$257,"&gt;="&amp;$A282,'Aceite de Oliva'!$B$6:$B$257,"&lt;="&amp;$B282)</f>
        <v>7.65</v>
      </c>
      <c r="CL282" s="8">
        <f>SUMIFS('Aceite de Oliva'!CL$6:CL$257,'Aceite de Oliva'!$A$6:$A$257,"&gt;="&amp;$A282,'Aceite de Oliva'!$B$6:$B$257,"&lt;="&amp;$B282)</f>
        <v>15.83</v>
      </c>
      <c r="CM282" s="8">
        <f>SUMIFS('Aceite de Oliva'!CM$6:CM$257,'Aceite de Oliva'!$A$6:$A$257,"&gt;="&amp;$A282,'Aceite de Oliva'!$B$6:$B$257,"&lt;="&amp;$B282)</f>
        <v>6.6400000000000006</v>
      </c>
      <c r="CQ282" s="8">
        <f>SUMIFS('Aceite de Oliva'!CQ$6:CQ$257,'Aceite de Oliva'!$A$6:$A$257,"&gt;="&amp;$A282,'Aceite de Oliva'!$B$6:$B$257,"&lt;="&amp;$B282)</f>
        <v>9.09</v>
      </c>
      <c r="CR282" s="8">
        <f>SUMIFS('Aceite de Oliva'!CR$6:CR$257,'Aceite de Oliva'!$A$6:$A$257,"&gt;="&amp;$A282,'Aceite de Oliva'!$B$6:$B$257,"&lt;="&amp;$B282)</f>
        <v>21.31</v>
      </c>
      <c r="CS282" s="8">
        <f>SUMIFS('Aceite de Oliva'!CS$6:CS$257,'Aceite de Oliva'!$A$6:$A$257,"&gt;="&amp;$A282,'Aceite de Oliva'!$B$6:$B$257,"&lt;="&amp;$B282)</f>
        <v>7.4399999999999995</v>
      </c>
      <c r="CT282" s="8">
        <f>SUMIFS('Aceite de Oliva'!CT$6:CT$257,'Aceite de Oliva'!$A$6:$A$257,"&gt;="&amp;$A282,'Aceite de Oliva'!$B$6:$B$257,"&lt;="&amp;$B282)</f>
        <v>2.17</v>
      </c>
      <c r="CX282" s="8">
        <f>SUMIFS('Aceite de Oliva'!CX$6:CX$257,'Aceite de Oliva'!$A$6:$A$257,"&gt;="&amp;$A282,'Aceite de Oliva'!$B$6:$B$257,"&lt;="&amp;$B282)</f>
        <v>8.9599999999999991</v>
      </c>
      <c r="CY282" s="8">
        <f>SUMIFS('Aceite de Oliva'!CY$6:CY$257,'Aceite de Oliva'!$A$6:$A$257,"&gt;="&amp;$A282,'Aceite de Oliva'!$B$6:$B$257,"&lt;="&amp;$B282)</f>
        <v>20.169999999999998</v>
      </c>
      <c r="CZ282" s="8">
        <f>SUMIFS('Aceite de Oliva'!CZ$6:CZ$257,'Aceite de Oliva'!$A$6:$A$257,"&gt;="&amp;$A282,'Aceite de Oliva'!$B$6:$B$257,"&lt;="&amp;$B282)</f>
        <v>7.05</v>
      </c>
      <c r="DA282" s="8">
        <f>SUMIFS('Aceite de Oliva'!DA$6:DA$257,'Aceite de Oliva'!$A$6:$A$257,"&gt;="&amp;$A282,'Aceite de Oliva'!$B$6:$B$257,"&lt;="&amp;$B282)</f>
        <v>4.0599999999999996</v>
      </c>
      <c r="DE282" s="8">
        <f>SUMIFS('Aceite de Oliva'!DE$6:DE$257,'Aceite de Oliva'!$A$6:$A$257,"&gt;="&amp;$A282,'Aceite de Oliva'!$B$6:$B$257,"&lt;="&amp;$B282)</f>
        <v>7.26</v>
      </c>
      <c r="DF282" s="8">
        <f>SUMIFS('Aceite de Oliva'!DF$6:DF$257,'Aceite de Oliva'!$A$6:$A$257,"&gt;="&amp;$A282,'Aceite de Oliva'!$B$6:$B$257,"&lt;="&amp;$B282)</f>
        <v>13.02</v>
      </c>
      <c r="DG282" s="8">
        <f>SUMIFS('Aceite de Oliva'!DG$6:DG$257,'Aceite de Oliva'!$A$6:$A$257,"&gt;="&amp;$A282,'Aceite de Oliva'!$B$6:$B$257,"&lt;="&amp;$B282)</f>
        <v>5.8999999999999995</v>
      </c>
      <c r="DH282" s="8">
        <f>SUMIFS('Aceite de Oliva'!DH$6:DH$257,'Aceite de Oliva'!$A$6:$A$257,"&gt;="&amp;$A282,'Aceite de Oliva'!$B$6:$B$257,"&lt;="&amp;$B282)</f>
        <v>3.63</v>
      </c>
      <c r="DL282" s="8">
        <f>SUMIFS('Aceite de Oliva'!DL$6:DL$257,'Aceite de Oliva'!$A$6:$A$257,"&gt;="&amp;$A282,'Aceite de Oliva'!$B$6:$B$257,"&lt;="&amp;$B282)</f>
        <v>3.5500000000000003</v>
      </c>
      <c r="DM282" s="8">
        <f>SUMIFS('Aceite de Oliva'!DM$6:DM$257,'Aceite de Oliva'!$A$6:$A$257,"&gt;="&amp;$A282,'Aceite de Oliva'!$B$6:$B$257,"&lt;="&amp;$B282)</f>
        <v>9.09</v>
      </c>
      <c r="DN282" s="8">
        <f>SUMIFS('Aceite de Oliva'!DN$6:DN$257,'Aceite de Oliva'!$A$6:$A$257,"&gt;="&amp;$A282,'Aceite de Oliva'!$B$6:$B$257,"&lt;="&amp;$B282)</f>
        <v>2.6799999999999997</v>
      </c>
      <c r="DO282" s="8">
        <f>SUMIFS('Aceite de Oliva'!DO$6:DO$257,'Aceite de Oliva'!$A$6:$A$257,"&gt;="&amp;$A282,'Aceite de Oliva'!$B$6:$B$257,"&lt;="&amp;$B282)</f>
        <v>1.1199999999999999</v>
      </c>
      <c r="DS282" s="8">
        <f>SUMIFS('Aceite de Oliva'!DS$6:DS$257,'Aceite de Oliva'!$A$6:$A$257,"&gt;="&amp;$A282,'Aceite de Oliva'!$B$6:$B$257,"&lt;="&amp;$B282)</f>
        <v>3.33</v>
      </c>
      <c r="DT282" s="8">
        <f>SUMIFS('Aceite de Oliva'!DT$6:DT$257,'Aceite de Oliva'!$A$6:$A$257,"&gt;="&amp;$A282,'Aceite de Oliva'!$B$6:$B$257,"&lt;="&amp;$B282)</f>
        <v>7.8</v>
      </c>
      <c r="DU282" s="8">
        <f>SUMIFS('Aceite de Oliva'!DU$6:DU$257,'Aceite de Oliva'!$A$6:$A$257,"&gt;="&amp;$A282,'Aceite de Oliva'!$B$6:$B$257,"&lt;="&amp;$B282)</f>
        <v>2.04</v>
      </c>
      <c r="DV282" s="8">
        <f>SUMIFS('Aceite de Oliva'!DV$6:DV$257,'Aceite de Oliva'!$A$6:$A$257,"&gt;="&amp;$A282,'Aceite de Oliva'!$B$6:$B$257,"&lt;="&amp;$B282)</f>
        <v>2.57</v>
      </c>
      <c r="DZ282" s="8">
        <f>SUMIFS('Aceite de Oliva'!DZ$6:DZ$257,'Aceite de Oliva'!$A$6:$A$257,"&gt;="&amp;$A282,'Aceite de Oliva'!$B$6:$B$257,"&lt;="&amp;$B282)</f>
        <v>1.56</v>
      </c>
      <c r="EA282" s="8">
        <f>SUMIFS('Aceite de Oliva'!EA$6:EA$257,'Aceite de Oliva'!$A$6:$A$257,"&gt;="&amp;$A282,'Aceite de Oliva'!$B$6:$B$257,"&lt;="&amp;$B282)</f>
        <v>1.18</v>
      </c>
      <c r="EB282" s="8">
        <f>SUMIFS('Aceite de Oliva'!EB$6:EB$257,'Aceite de Oliva'!$A$6:$A$257,"&gt;="&amp;$A282,'Aceite de Oliva'!$B$6:$B$257,"&lt;="&amp;$B282)</f>
        <v>0.91</v>
      </c>
      <c r="EC282" s="8">
        <f>SUMIFS('Aceite de Oliva'!EC$6:EC$257,'Aceite de Oliva'!$A$6:$A$257,"&gt;="&amp;$A282,'Aceite de Oliva'!$B$6:$B$257,"&lt;="&amp;$B282)</f>
        <v>2.9699999999999998</v>
      </c>
      <c r="EG282" s="8">
        <f>SUMIFS('Aceite de Oliva'!EG$6:EG$257,'Aceite de Oliva'!$A$6:$A$257,"&gt;="&amp;$A282,'Aceite de Oliva'!$B$6:$B$257,"&lt;="&amp;$B282)</f>
        <v>3.25</v>
      </c>
      <c r="EH282" s="8">
        <f>SUMIFS('Aceite de Oliva'!EH$6:EH$257,'Aceite de Oliva'!$A$6:$A$257,"&gt;="&amp;$A282,'Aceite de Oliva'!$B$6:$B$257,"&lt;="&amp;$B282)</f>
        <v>6.3500000000000005</v>
      </c>
      <c r="EI282" s="8">
        <f>SUMIFS('Aceite de Oliva'!EI$6:EI$257,'Aceite de Oliva'!$A$6:$A$257,"&gt;="&amp;$A282,'Aceite de Oliva'!$B$6:$B$257,"&lt;="&amp;$B282)</f>
        <v>2.2999999999999998</v>
      </c>
      <c r="EJ282" s="8">
        <f>SUMIFS('Aceite de Oliva'!EJ$6:EJ$257,'Aceite de Oliva'!$A$6:$A$257,"&gt;="&amp;$A282,'Aceite de Oliva'!$B$6:$B$257,"&lt;="&amp;$B282)</f>
        <v>2.29</v>
      </c>
      <c r="EN282" s="8">
        <f>SUMIFS('Aceite de Oliva'!EN$6:EN$257,'Aceite de Oliva'!$A$6:$A$257,"&gt;="&amp;$A282,'Aceite de Oliva'!$B$6:$B$257,"&lt;="&amp;$B282)</f>
        <v>3.5</v>
      </c>
      <c r="EO282" s="8">
        <f>SUMIFS('Aceite de Oliva'!EO$6:EO$257,'Aceite de Oliva'!$A$6:$A$257,"&gt;="&amp;$A282,'Aceite de Oliva'!$B$6:$B$257,"&lt;="&amp;$B282)</f>
        <v>5.42</v>
      </c>
      <c r="EP282" s="8">
        <f>SUMIFS('Aceite de Oliva'!EP$6:EP$257,'Aceite de Oliva'!$A$6:$A$257,"&gt;="&amp;$A282,'Aceite de Oliva'!$B$6:$B$257,"&lt;="&amp;$B282)</f>
        <v>3.15</v>
      </c>
      <c r="EQ282" s="8">
        <f>SUMIFS('Aceite de Oliva'!EQ$6:EQ$257,'Aceite de Oliva'!$A$6:$A$257,"&gt;="&amp;$A282,'Aceite de Oliva'!$B$6:$B$257,"&lt;="&amp;$B282)</f>
        <v>2.14</v>
      </c>
      <c r="EU282" s="8">
        <f>SUMIFS('Aceite de Oliva'!EU$6:EU$257,'Aceite de Oliva'!$A$6:$A$257,"&gt;="&amp;$A282,'Aceite de Oliva'!$B$6:$B$257,"&lt;="&amp;$B282)</f>
        <v>4.3499999999999996</v>
      </c>
      <c r="EV282" s="8">
        <f>SUMIFS('Aceite de Oliva'!EV$6:EV$257,'Aceite de Oliva'!$A$6:$A$257,"&gt;="&amp;$A282,'Aceite de Oliva'!$B$6:$B$257,"&lt;="&amp;$B282)</f>
        <v>11.8</v>
      </c>
      <c r="EW282" s="8">
        <f>SUMIFS('Aceite de Oliva'!EW$6:EW$257,'Aceite de Oliva'!$A$6:$A$257,"&gt;="&amp;$A282,'Aceite de Oliva'!$B$6:$B$257,"&lt;="&amp;$B282)</f>
        <v>1.95</v>
      </c>
      <c r="EX282" s="8">
        <f>SUMIFS('Aceite de Oliva'!EX$6:EX$257,'Aceite de Oliva'!$A$6:$A$257,"&gt;="&amp;$A282,'Aceite de Oliva'!$B$6:$B$257,"&lt;="&amp;$B282)</f>
        <v>5.03</v>
      </c>
      <c r="FB282" s="8">
        <f>SUMIFS('Aceite de Oliva'!FB$6:FB$257,'Aceite de Oliva'!$A$6:$A$257,"&gt;="&amp;$A282,'Aceite de Oliva'!$B$6:$B$257,"&lt;="&amp;$B282)</f>
        <v>3.24</v>
      </c>
      <c r="FC282" s="8">
        <f>SUMIFS('Aceite de Oliva'!FC$6:FC$257,'Aceite de Oliva'!$A$6:$A$257,"&gt;="&amp;$A282,'Aceite de Oliva'!$B$6:$B$257,"&lt;="&amp;$B282)</f>
        <v>8.56</v>
      </c>
      <c r="FD282" s="8">
        <f>SUMIFS('Aceite de Oliva'!FD$6:FD$257,'Aceite de Oliva'!$A$6:$A$257,"&gt;="&amp;$A282,'Aceite de Oliva'!$B$6:$B$257,"&lt;="&amp;$B282)</f>
        <v>2.4300000000000002</v>
      </c>
      <c r="FE282" s="8">
        <f>SUMIFS('Aceite de Oliva'!FE$6:FE$257,'Aceite de Oliva'!$A$6:$A$257,"&gt;="&amp;$A282,'Aceite de Oliva'!$B$6:$B$257,"&lt;="&amp;$B282)</f>
        <v>1.79</v>
      </c>
      <c r="FI282" s="8">
        <f>SUMIFS('Aceite de Oliva'!FI$6:FI$257,'Aceite de Oliva'!$A$6:$A$257,"&gt;="&amp;$A282,'Aceite de Oliva'!$B$6:$B$257,"&lt;="&amp;$B282)</f>
        <v>6.45</v>
      </c>
      <c r="FJ282" s="8">
        <f>SUMIFS('Aceite de Oliva'!FJ$6:FJ$257,'Aceite de Oliva'!$A$6:$A$257,"&gt;="&amp;$A282,'Aceite de Oliva'!$B$6:$B$257,"&lt;="&amp;$B282)</f>
        <v>19.62</v>
      </c>
      <c r="FK282" s="8">
        <f>SUMIFS('Aceite de Oliva'!FK$6:FK$257,'Aceite de Oliva'!$A$6:$A$257,"&gt;="&amp;$A282,'Aceite de Oliva'!$B$6:$B$257,"&lt;="&amp;$B282)</f>
        <v>2.94</v>
      </c>
      <c r="FL282" s="8">
        <f>SUMIFS('Aceite de Oliva'!FL$6:FL$257,'Aceite de Oliva'!$A$6:$A$257,"&gt;="&amp;$A282,'Aceite de Oliva'!$B$6:$B$257,"&lt;="&amp;$B282)</f>
        <v>2.27</v>
      </c>
      <c r="FP282" s="8">
        <f>SUMIFS('Aceite de Oliva'!FP$6:FP$257,'Aceite de Oliva'!$A$6:$A$257,"&gt;="&amp;$A282,'Aceite de Oliva'!$B$6:$B$257,"&lt;="&amp;$B282)</f>
        <v>4.3500000000000005</v>
      </c>
      <c r="FQ282" s="8">
        <f>SUMIFS('Aceite de Oliva'!FQ$6:FQ$257,'Aceite de Oliva'!$A$6:$A$257,"&gt;="&amp;$A282,'Aceite de Oliva'!$B$6:$B$257,"&lt;="&amp;$B282)</f>
        <v>9.25</v>
      </c>
      <c r="FR282" s="8">
        <f>SUMIFS('Aceite de Oliva'!FR$6:FR$257,'Aceite de Oliva'!$A$6:$A$257,"&gt;="&amp;$A282,'Aceite de Oliva'!$B$6:$B$257,"&lt;="&amp;$B282)</f>
        <v>2.2799999999999998</v>
      </c>
      <c r="FS282" s="8">
        <f>SUMIFS('Aceite de Oliva'!FS$6:FS$257,'Aceite de Oliva'!$A$6:$A$257,"&gt;="&amp;$A282,'Aceite de Oliva'!$B$6:$B$257,"&lt;="&amp;$B282)</f>
        <v>6.14</v>
      </c>
      <c r="FW282" s="8">
        <f>SUMIFS('Aceite de Oliva'!FW$6:FW$257,'Aceite de Oliva'!$A$6:$A$257,"&gt;="&amp;$A282,'Aceite de Oliva'!$B$6:$B$257,"&lt;="&amp;$B282)</f>
        <v>4.4300000000000006</v>
      </c>
      <c r="FX282" s="8">
        <f>SUMIFS('Aceite de Oliva'!FX$6:FX$257,'Aceite de Oliva'!$A$6:$A$257,"&gt;="&amp;$A282,'Aceite de Oliva'!$B$6:$B$257,"&lt;="&amp;$B282)</f>
        <v>10.690000000000001</v>
      </c>
      <c r="FY282" s="8">
        <f>SUMIFS('Aceite de Oliva'!FY$6:FY$257,'Aceite de Oliva'!$A$6:$A$257,"&gt;="&amp;$A282,'Aceite de Oliva'!$B$6:$B$257,"&lt;="&amp;$B282)</f>
        <v>2.5299999999999998</v>
      </c>
      <c r="FZ282" s="8">
        <f>SUMIFS('Aceite de Oliva'!FZ$6:FZ$257,'Aceite de Oliva'!$A$6:$A$257,"&gt;="&amp;$A282,'Aceite de Oliva'!$B$6:$B$257,"&lt;="&amp;$B282)</f>
        <v>0.98</v>
      </c>
      <c r="GD282" s="8">
        <f>SUMIFS('Aceite de Oliva'!GD$6:GD$257,'Aceite de Oliva'!$A$6:$A$257,"&gt;="&amp;$A282,'Aceite de Oliva'!$B$6:$B$257,"&lt;="&amp;$B282)</f>
        <v>4.4000000000000004</v>
      </c>
      <c r="GE282" s="8">
        <f>SUMIFS('Aceite de Oliva'!GE$6:GE$257,'Aceite de Oliva'!$A$6:$A$257,"&gt;="&amp;$A282,'Aceite de Oliva'!$B$6:$B$257,"&lt;="&amp;$B282)</f>
        <v>8.32</v>
      </c>
      <c r="GF282" s="8">
        <f>SUMIFS('Aceite de Oliva'!GF$6:GF$257,'Aceite de Oliva'!$A$6:$A$257,"&gt;="&amp;$A282,'Aceite de Oliva'!$B$6:$B$257,"&lt;="&amp;$B282)</f>
        <v>3.47</v>
      </c>
      <c r="GG282" s="8">
        <f>SUMIFS('Aceite de Oliva'!GG$6:GG$257,'Aceite de Oliva'!$A$6:$A$257,"&gt;="&amp;$A282,'Aceite de Oliva'!$B$6:$B$257,"&lt;="&amp;$B282)</f>
        <v>0.5</v>
      </c>
      <c r="GK282" s="8">
        <f>SUMIFS('Aceite de Oliva'!GK$6:GK$257,'Aceite de Oliva'!$A$6:$A$257,"&gt;="&amp;$A282,'Aceite de Oliva'!$B$6:$B$257,"&lt;="&amp;$B282)</f>
        <v>5.38</v>
      </c>
      <c r="GL282" s="8">
        <f>SUMIFS('Aceite de Oliva'!GL$6:GL$257,'Aceite de Oliva'!$A$6:$A$257,"&gt;="&amp;$A282,'Aceite de Oliva'!$B$6:$B$257,"&lt;="&amp;$B282)</f>
        <v>7.01</v>
      </c>
      <c r="GM282" s="8">
        <f>SUMIFS('Aceite de Oliva'!GM$6:GM$257,'Aceite de Oliva'!$A$6:$A$257,"&gt;="&amp;$A282,'Aceite de Oliva'!$B$6:$B$257,"&lt;="&amp;$B282)</f>
        <v>3.42</v>
      </c>
      <c r="GN282" s="8">
        <f>SUMIFS('Aceite de Oliva'!GN$6:GN$257,'Aceite de Oliva'!$A$6:$A$257,"&gt;="&amp;$A282,'Aceite de Oliva'!$B$6:$B$257,"&lt;="&amp;$B282)</f>
        <v>10.01</v>
      </c>
      <c r="GR282" s="8">
        <f>SUMIFS('Aceite de Oliva'!GR$6:GR$257,'Aceite de Oliva'!$A$6:$A$257,"&gt;="&amp;$A282,'Aceite de Oliva'!$B$6:$B$257,"&lt;="&amp;$B282)</f>
        <v>4.5500000000000007</v>
      </c>
      <c r="GS282" s="8">
        <f>SUMIFS('Aceite de Oliva'!GS$6:GS$257,'Aceite de Oliva'!$A$6:$A$257,"&gt;="&amp;$A282,'Aceite de Oliva'!$B$6:$B$257,"&lt;="&amp;$B282)</f>
        <v>7.41</v>
      </c>
      <c r="GT282" s="8">
        <f>SUMIFS('Aceite de Oliva'!GT$6:GT$257,'Aceite de Oliva'!$A$6:$A$257,"&gt;="&amp;$A282,'Aceite de Oliva'!$B$6:$B$257,"&lt;="&amp;$B282)</f>
        <v>3.67</v>
      </c>
      <c r="GU282" s="8">
        <f>SUMIFS('Aceite de Oliva'!GU$6:GU$257,'Aceite de Oliva'!$A$6:$A$257,"&gt;="&amp;$A282,'Aceite de Oliva'!$B$6:$B$257,"&lt;="&amp;$B282)</f>
        <v>4.57</v>
      </c>
      <c r="GY282" s="8">
        <f>SUMIFS('Aceite de Oliva'!GY$6:GY$257,'Aceite de Oliva'!$A$6:$A$257,"&gt;="&amp;$A282,'Aceite de Oliva'!$B$6:$B$257,"&lt;="&amp;$B282)</f>
        <v>4.6199999999999992</v>
      </c>
      <c r="GZ282" s="8">
        <f>SUMIFS('Aceite de Oliva'!GZ$6:GZ$257,'Aceite de Oliva'!$A$6:$A$257,"&gt;="&amp;$A282,'Aceite de Oliva'!$B$6:$B$257,"&lt;="&amp;$B282)</f>
        <v>5.84</v>
      </c>
      <c r="HA282" s="8">
        <f>SUMIFS('Aceite de Oliva'!HA$6:HA$257,'Aceite de Oliva'!$A$6:$A$257,"&gt;="&amp;$A282,'Aceite de Oliva'!$B$6:$B$257,"&lt;="&amp;$B282)</f>
        <v>4.1899999999999995</v>
      </c>
      <c r="HB282" s="8">
        <f>SUMIFS('Aceite de Oliva'!HB$6:HB$257,'Aceite de Oliva'!$A$6:$A$257,"&gt;="&amp;$A282,'Aceite de Oliva'!$B$6:$B$257,"&lt;="&amp;$B282)</f>
        <v>3.08</v>
      </c>
      <c r="HF282" s="8">
        <f>SUMIFS('Aceite de Oliva'!HF$6:HF$257,'Aceite de Oliva'!$A$6:$A$257,"&gt;="&amp;$A282,'Aceite de Oliva'!$B$6:$B$257,"&lt;="&amp;$B282)</f>
        <v>3.63</v>
      </c>
      <c r="HG282" s="8">
        <f>SUMIFS('Aceite de Oliva'!HG$6:HG$257,'Aceite de Oliva'!$A$6:$A$257,"&gt;="&amp;$A282,'Aceite de Oliva'!$B$6:$B$257,"&lt;="&amp;$B282)</f>
        <v>4.43</v>
      </c>
      <c r="HH282" s="8">
        <f>SUMIFS('Aceite de Oliva'!HH$6:HH$257,'Aceite de Oliva'!$A$6:$A$257,"&gt;="&amp;$A282,'Aceite de Oliva'!$B$6:$B$257,"&lt;="&amp;$B282)</f>
        <v>4.1500000000000004</v>
      </c>
      <c r="HI282" s="8">
        <f>SUMIFS('Aceite de Oliva'!HI$6:HI$257,'Aceite de Oliva'!$A$6:$A$257,"&gt;="&amp;$A282,'Aceite de Oliva'!$B$6:$B$257,"&lt;="&amp;$B282)</f>
        <v>1.81</v>
      </c>
      <c r="HM282" s="8">
        <f>SUMIFS('Aceite de Oliva'!HM$6:HM$257,'Aceite de Oliva'!$A$6:$A$257,"&gt;="&amp;$A282,'Aceite de Oliva'!$B$6:$B$257,"&lt;="&amp;$B282)</f>
        <v>3.93</v>
      </c>
      <c r="HN282" s="8">
        <f>SUMIFS('Aceite de Oliva'!HN$6:HN$257,'Aceite de Oliva'!$A$6:$A$257,"&gt;="&amp;$A282,'Aceite de Oliva'!$B$6:$B$257,"&lt;="&amp;$B282)</f>
        <v>10.039999999999999</v>
      </c>
      <c r="HO282" s="8">
        <f>SUMIFS('Aceite de Oliva'!HO$6:HO$257,'Aceite de Oliva'!$A$6:$A$257,"&gt;="&amp;$A282,'Aceite de Oliva'!$B$6:$B$257,"&lt;="&amp;$B282)</f>
        <v>2.9</v>
      </c>
      <c r="HP282" s="8">
        <f>SUMIFS('Aceite de Oliva'!HP$6:HP$257,'Aceite de Oliva'!$A$6:$A$257,"&gt;="&amp;$A282,'Aceite de Oliva'!$B$6:$B$257,"&lt;="&amp;$B282)</f>
        <v>0.65</v>
      </c>
      <c r="HT282" s="8">
        <f>SUMIFS('Aceite de Oliva'!HT$6:HT$257,'Aceite de Oliva'!$A$6:$A$257,"&gt;="&amp;$A282,'Aceite de Oliva'!$B$6:$B$257,"&lt;="&amp;$B282)</f>
        <v>2.96</v>
      </c>
      <c r="HU282" s="8">
        <f>SUMIFS('Aceite de Oliva'!HU$6:HU$257,'Aceite de Oliva'!$A$6:$A$257,"&gt;="&amp;$A282,'Aceite de Oliva'!$B$6:$B$257,"&lt;="&amp;$B282)</f>
        <v>3.24</v>
      </c>
      <c r="HV282" s="8">
        <f>SUMIFS('Aceite de Oliva'!HV$6:HV$257,'Aceite de Oliva'!$A$6:$A$257,"&gt;="&amp;$A282,'Aceite de Oliva'!$B$6:$B$257,"&lt;="&amp;$B282)</f>
        <v>3.65</v>
      </c>
      <c r="HW282" s="8">
        <f>SUMIFS('Aceite de Oliva'!HW$6:HW$257,'Aceite de Oliva'!$A$6:$A$257,"&gt;="&amp;$A282,'Aceite de Oliva'!$B$6:$B$257,"&lt;="&amp;$B282)</f>
        <v>0.8</v>
      </c>
      <c r="IA282" s="8">
        <f>SUMIFS('Aceite de Oliva'!IA$6:IA$257,'Aceite de Oliva'!$A$6:$A$257,"&gt;="&amp;$A282,'Aceite de Oliva'!$B$6:$B$257,"&lt;="&amp;$B282)</f>
        <v>3.33</v>
      </c>
      <c r="IB282" s="8">
        <f>SUMIFS('Aceite de Oliva'!IB$6:IB$257,'Aceite de Oliva'!$A$6:$A$257,"&gt;="&amp;$A282,'Aceite de Oliva'!$B$6:$B$257,"&lt;="&amp;$B282)</f>
        <v>5.7</v>
      </c>
      <c r="IC282" s="8">
        <f>SUMIFS('Aceite de Oliva'!IC$6:IC$257,'Aceite de Oliva'!$A$6:$A$257,"&gt;="&amp;$A282,'Aceite de Oliva'!$B$6:$B$257,"&lt;="&amp;$B282)</f>
        <v>3.44</v>
      </c>
      <c r="ID282" s="8">
        <f>SUMIFS('Aceite de Oliva'!ID$6:ID$257,'Aceite de Oliva'!$A$6:$A$257,"&gt;="&amp;$A282,'Aceite de Oliva'!$B$6:$B$257,"&lt;="&amp;$B282)</f>
        <v>0.73</v>
      </c>
      <c r="IH282" s="8">
        <f>SUMIFS('Aceite de Oliva'!IH$6:IH$257,'Aceite de Oliva'!$A$6:$A$257,"&gt;="&amp;$A282,'Aceite de Oliva'!$B$6:$B$257,"&lt;="&amp;$B282)</f>
        <v>3.21</v>
      </c>
      <c r="II282" s="8">
        <f>SUMIFS('Aceite de Oliva'!II$6:II$257,'Aceite de Oliva'!$A$6:$A$257,"&gt;="&amp;$A282,'Aceite de Oliva'!$B$6:$B$257,"&lt;="&amp;$B282)</f>
        <v>2.46</v>
      </c>
      <c r="IJ282" s="8">
        <f>SUMIFS('Aceite de Oliva'!IJ$6:IJ$257,'Aceite de Oliva'!$A$6:$A$257,"&gt;="&amp;$A282,'Aceite de Oliva'!$B$6:$B$257,"&lt;="&amp;$B282)</f>
        <v>4.1500000000000004</v>
      </c>
      <c r="IK282" s="8">
        <f>SUMIFS('Aceite de Oliva'!IK$6:IK$257,'Aceite de Oliva'!$A$6:$A$257,"&gt;="&amp;$A282,'Aceite de Oliva'!$B$6:$B$257,"&lt;="&amp;$B282)</f>
        <v>0.59</v>
      </c>
      <c r="IO282" s="8">
        <f>SUMIFS('Aceite de Oliva'!IO$6:IO$257,'Aceite de Oliva'!$A$6:$A$257,"&gt;="&amp;$A282,'Aceite de Oliva'!$B$6:$B$257,"&lt;="&amp;$B282)</f>
        <v>2.79</v>
      </c>
      <c r="IP282" s="8">
        <f>SUMIFS('Aceite de Oliva'!IP$6:IP$257,'Aceite de Oliva'!$A$6:$A$257,"&gt;="&amp;$A282,'Aceite de Oliva'!$B$6:$B$257,"&lt;="&amp;$B282)</f>
        <v>1.94</v>
      </c>
      <c r="IQ282" s="8">
        <f>SUMIFS('Aceite de Oliva'!IQ$6:IQ$257,'Aceite de Oliva'!$A$6:$A$257,"&gt;="&amp;$A282,'Aceite de Oliva'!$B$6:$B$257,"&lt;="&amp;$B282)</f>
        <v>3.23</v>
      </c>
      <c r="IR282" s="8">
        <f>SUMIFS('Aceite de Oliva'!IR$6:IR$257,'Aceite de Oliva'!$A$6:$A$257,"&gt;="&amp;$A282,'Aceite de Oliva'!$B$6:$B$257,"&lt;="&amp;$B282)</f>
        <v>0.24</v>
      </c>
      <c r="IV282" s="8">
        <f>SUMIFS('Aceite de Oliva'!IV$6:IV$257,'Aceite de Oliva'!$A$6:$A$257,"&gt;="&amp;$A282,'Aceite de Oliva'!$B$6:$B$257,"&lt;="&amp;$B282)</f>
        <v>2.3199999999999998</v>
      </c>
      <c r="IW282" s="8">
        <f>SUMIFS('Aceite de Oliva'!IW$6:IW$257,'Aceite de Oliva'!$A$6:$A$257,"&gt;="&amp;$A282,'Aceite de Oliva'!$B$6:$B$257,"&lt;="&amp;$B282)</f>
        <v>2.87</v>
      </c>
      <c r="IX282" s="8">
        <f>SUMIFS('Aceite de Oliva'!IX$6:IX$257,'Aceite de Oliva'!$A$6:$A$257,"&gt;="&amp;$A282,'Aceite de Oliva'!$B$6:$B$257,"&lt;="&amp;$B282)</f>
        <v>2.15</v>
      </c>
      <c r="IY282" s="8">
        <f>SUMIFS('Aceite de Oliva'!IY$6:IY$257,'Aceite de Oliva'!$A$6:$A$257,"&gt;="&amp;$A282,'Aceite de Oliva'!$B$6:$B$257,"&lt;="&amp;$B282)</f>
        <v>0.99</v>
      </c>
      <c r="JC282" s="8">
        <f>SUMIFS('Aceite de Oliva'!JC$6:JC$257,'Aceite de Oliva'!$A$6:$A$257,"&gt;="&amp;$A282,'Aceite de Oliva'!$B$6:$B$257,"&lt;="&amp;$B282)</f>
        <v>2.36</v>
      </c>
      <c r="JD282" s="8">
        <f>SUMIFS('Aceite de Oliva'!JD$6:JD$257,'Aceite de Oliva'!$A$6:$A$257,"&gt;="&amp;$A282,'Aceite de Oliva'!$B$6:$B$257,"&lt;="&amp;$B282)</f>
        <v>2.58</v>
      </c>
      <c r="JE282" s="8">
        <f>SUMIFS('Aceite de Oliva'!JE$6:JE$257,'Aceite de Oliva'!$A$6:$A$257,"&gt;="&amp;$A282,'Aceite de Oliva'!$B$6:$B$257,"&lt;="&amp;$B282)</f>
        <v>2.38</v>
      </c>
      <c r="JF282" s="8">
        <f>SUMIFS('Aceite de Oliva'!JF$6:JF$257,'Aceite de Oliva'!$A$6:$A$257,"&gt;="&amp;$A282,'Aceite de Oliva'!$B$6:$B$257,"&lt;="&amp;$B282)</f>
        <v>2.2400000000000002</v>
      </c>
      <c r="JJ282" s="8">
        <f>SUMIFS('Aceite de Oliva'!JJ$6:JJ$257,'Aceite de Oliva'!$A$6:$A$257,"&gt;="&amp;$A282,'Aceite de Oliva'!$B$6:$B$257,"&lt;="&amp;$B282)</f>
        <v>2.19</v>
      </c>
      <c r="JK282" s="8">
        <f>SUMIFS('Aceite de Oliva'!JK$6:JK$257,'Aceite de Oliva'!$A$6:$A$257,"&gt;="&amp;$A282,'Aceite de Oliva'!$B$6:$B$257,"&lt;="&amp;$B282)</f>
        <v>3.37</v>
      </c>
      <c r="JL282" s="8">
        <f>SUMIFS('Aceite de Oliva'!JL$6:JL$257,'Aceite de Oliva'!$A$6:$A$257,"&gt;="&amp;$A282,'Aceite de Oliva'!$B$6:$B$257,"&lt;="&amp;$B282)</f>
        <v>2.2000000000000002</v>
      </c>
      <c r="JM282" s="8">
        <f>SUMIFS('Aceite de Oliva'!JM$6:JM$257,'Aceite de Oliva'!$A$6:$A$257,"&gt;="&amp;$A282,'Aceite de Oliva'!$B$6:$B$257,"&lt;="&amp;$B282)</f>
        <v>1.1399999999999999</v>
      </c>
      <c r="JQ282" s="8">
        <f>SUMIFS('Aceite de Oliva'!JQ$6:JQ$257,'Aceite de Oliva'!$A$6:$A$257,"&gt;="&amp;$A282,'Aceite de Oliva'!$B$6:$B$257,"&lt;="&amp;$B282)</f>
        <v>2.2400000000000002</v>
      </c>
      <c r="JR282" s="8">
        <f>SUMIFS('Aceite de Oliva'!JR$6:JR$257,'Aceite de Oliva'!$A$6:$A$257,"&gt;="&amp;$A282,'Aceite de Oliva'!$B$6:$B$257,"&lt;="&amp;$B282)</f>
        <v>3.2199999999999998</v>
      </c>
      <c r="JS282" s="8">
        <f>SUMIFS('Aceite de Oliva'!JS$6:JS$257,'Aceite de Oliva'!$A$6:$A$257,"&gt;="&amp;$A282,'Aceite de Oliva'!$B$6:$B$257,"&lt;="&amp;$B282)</f>
        <v>1.72</v>
      </c>
      <c r="JT282" s="8">
        <f>SUMIFS('Aceite de Oliva'!JT$6:JT$257,'Aceite de Oliva'!$A$6:$A$257,"&gt;="&amp;$A282,'Aceite de Oliva'!$B$6:$B$257,"&lt;="&amp;$B282)</f>
        <v>2.4500000000000002</v>
      </c>
    </row>
    <row r="283" spans="1:280" x14ac:dyDescent="0.3">
      <c r="A283" s="14">
        <f>'TAM Aceite de Oliva'!B31</f>
        <v>4.0000000000000018</v>
      </c>
      <c r="B283" s="14">
        <f>'TAM Aceite de Oliva'!C31</f>
        <v>4.1000000000000014</v>
      </c>
      <c r="C283" s="14"/>
      <c r="D283" s="8">
        <f>SUMIFS('Aceite de Oliva'!D$6:D$257,'Aceite de Oliva'!$A$6:$A$257,"&gt;="&amp;$A283,'Aceite de Oliva'!$B$6:$B$257,"&lt;="&amp;$B283)</f>
        <v>2.5299999999999998</v>
      </c>
      <c r="E283" s="8">
        <f>SUMIFS('Aceite de Oliva'!E$6:E$257,'Aceite de Oliva'!$A$6:$A$257,"&gt;="&amp;$A283,'Aceite de Oliva'!$B$6:$B$257,"&lt;="&amp;$B283)</f>
        <v>2.16</v>
      </c>
      <c r="F283" s="8">
        <f>SUMIFS('Aceite de Oliva'!F$6:F$257,'Aceite de Oliva'!$A$6:$A$257,"&gt;="&amp;$A283,'Aceite de Oliva'!$B$6:$B$257,"&lt;="&amp;$B283)</f>
        <v>2.84</v>
      </c>
      <c r="G283" s="8">
        <f>SUMIFS('Aceite de Oliva'!G$6:G$257,'Aceite de Oliva'!$A$6:$A$257,"&gt;="&amp;$A283,'Aceite de Oliva'!$B$6:$B$257,"&lt;="&amp;$B283)</f>
        <v>0.42</v>
      </c>
      <c r="H283" s="14"/>
      <c r="I283" s="14"/>
      <c r="J283" s="14"/>
      <c r="K283" s="8">
        <f>SUMIFS('Aceite de Oliva'!K$6:K$257,'Aceite de Oliva'!$A$6:$A$257,"&gt;="&amp;$A283,'Aceite de Oliva'!$B$6:$B$257,"&lt;="&amp;$B283)</f>
        <v>10.379999999999999</v>
      </c>
      <c r="L283" s="8">
        <f>SUMIFS('Aceite de Oliva'!L$6:L$257,'Aceite de Oliva'!$A$6:$A$257,"&gt;="&amp;$A283,'Aceite de Oliva'!$B$6:$B$257,"&lt;="&amp;$B283)</f>
        <v>2.21</v>
      </c>
      <c r="M283" s="8">
        <f>SUMIFS('Aceite de Oliva'!M$6:M$257,'Aceite de Oliva'!$A$6:$A$257,"&gt;="&amp;$A283,'Aceite de Oliva'!$B$6:$B$257,"&lt;="&amp;$B283)</f>
        <v>1.5899999999999999</v>
      </c>
      <c r="N283" s="8">
        <f>SUMIFS('Aceite de Oliva'!N$6:N$257,'Aceite de Oliva'!$A$6:$A$257,"&gt;="&amp;$A283,'Aceite de Oliva'!$B$6:$B$257,"&lt;="&amp;$B283)</f>
        <v>43.17</v>
      </c>
      <c r="O283" s="14"/>
      <c r="P283" s="14"/>
      <c r="Q283" s="14"/>
      <c r="R283" s="8">
        <f>SUMIFS('Aceite de Oliva'!R$6:R$257,'Aceite de Oliva'!$A$6:$A$257,"&gt;="&amp;$A283,'Aceite de Oliva'!$B$6:$B$257,"&lt;="&amp;$B283)</f>
        <v>26.1</v>
      </c>
      <c r="S283" s="8">
        <f>SUMIFS('Aceite de Oliva'!S$6:S$257,'Aceite de Oliva'!$A$6:$A$257,"&gt;="&amp;$A283,'Aceite de Oliva'!$B$6:$B$257,"&lt;="&amp;$B283)</f>
        <v>8.0500000000000007</v>
      </c>
      <c r="T283" s="8">
        <f>SUMIFS('Aceite de Oliva'!T$6:T$257,'Aceite de Oliva'!$A$6:$A$257,"&gt;="&amp;$A283,'Aceite de Oliva'!$B$6:$B$257,"&lt;="&amp;$B283)</f>
        <v>16.66</v>
      </c>
      <c r="U283" s="8">
        <f>SUMIFS('Aceite de Oliva'!U$6:U$257,'Aceite de Oliva'!$A$6:$A$257,"&gt;="&amp;$A283,'Aceite de Oliva'!$B$6:$B$257,"&lt;="&amp;$B283)</f>
        <v>64.89</v>
      </c>
      <c r="V283" s="14"/>
      <c r="W283" s="14"/>
      <c r="X283" s="14"/>
      <c r="Y283" s="8">
        <f>SUMIFS('Aceite de Oliva'!Y$6:Y$257,'Aceite de Oliva'!$A$6:$A$257,"&gt;="&amp;$A283,'Aceite de Oliva'!$B$6:$B$257,"&lt;="&amp;$B283)</f>
        <v>41.610000000000007</v>
      </c>
      <c r="Z283" s="8">
        <f>SUMIFS('Aceite de Oliva'!Z$6:Z$257,'Aceite de Oliva'!$A$6:$A$257,"&gt;="&amp;$A283,'Aceite de Oliva'!$B$6:$B$257,"&lt;="&amp;$B283)</f>
        <v>27.709999999999997</v>
      </c>
      <c r="AA283" s="8">
        <f>SUMIFS('Aceite de Oliva'!AA$6:AA$257,'Aceite de Oliva'!$A$6:$A$257,"&gt;="&amp;$A283,'Aceite de Oliva'!$B$6:$B$257,"&lt;="&amp;$B283)</f>
        <v>38.56</v>
      </c>
      <c r="AB283" s="8">
        <f>SUMIFS('Aceite de Oliva'!AB$6:AB$257,'Aceite de Oliva'!$A$6:$A$257,"&gt;="&amp;$A283,'Aceite de Oliva'!$B$6:$B$257,"&lt;="&amp;$B283)</f>
        <v>66.14</v>
      </c>
      <c r="AC283" s="14"/>
      <c r="AD283" s="14"/>
      <c r="AE283" s="14"/>
      <c r="AF283" s="8">
        <f>SUMIFS('Aceite de Oliva'!AF$6:AF$257,'Aceite de Oliva'!$A$6:$A$257,"&gt;="&amp;$A283,'Aceite de Oliva'!$B$6:$B$257,"&lt;="&amp;$B283)</f>
        <v>36.949999999999996</v>
      </c>
      <c r="AG283" s="8">
        <f>SUMIFS('Aceite de Oliva'!AG$6:AG$257,'Aceite de Oliva'!$A$6:$A$257,"&gt;="&amp;$A283,'Aceite de Oliva'!$B$6:$B$257,"&lt;="&amp;$B283)</f>
        <v>16.7</v>
      </c>
      <c r="AH283" s="8">
        <f>SUMIFS('Aceite de Oliva'!AH$6:AH$257,'Aceite de Oliva'!$A$6:$A$257,"&gt;="&amp;$A283,'Aceite de Oliva'!$B$6:$B$257,"&lt;="&amp;$B283)</f>
        <v>30.54</v>
      </c>
      <c r="AI283" s="8">
        <f>SUMIFS('Aceite de Oliva'!AI$6:AI$257,'Aceite de Oliva'!$A$6:$A$257,"&gt;="&amp;$A283,'Aceite de Oliva'!$B$6:$B$257,"&lt;="&amp;$B283)</f>
        <v>67.739999999999995</v>
      </c>
      <c r="AJ283" s="14"/>
      <c r="AK283" s="14"/>
      <c r="AL283" s="14"/>
      <c r="AM283" s="8">
        <f>SUMIFS('Aceite de Oliva'!AM$6:AM$257,'Aceite de Oliva'!$A$6:$A$257,"&gt;="&amp;$A283,'Aceite de Oliva'!$B$6:$B$257,"&lt;="&amp;$B283)</f>
        <v>37.61</v>
      </c>
      <c r="AN283" s="8">
        <f>SUMIFS('Aceite de Oliva'!AN$6:AN$257,'Aceite de Oliva'!$A$6:$A$257,"&gt;="&amp;$A283,'Aceite de Oliva'!$B$6:$B$257,"&lt;="&amp;$B283)</f>
        <v>23.060000000000002</v>
      </c>
      <c r="AO283" s="8">
        <f>SUMIFS('Aceite de Oliva'!AO$6:AO$257,'Aceite de Oliva'!$A$6:$A$257,"&gt;="&amp;$A283,'Aceite de Oliva'!$B$6:$B$257,"&lt;="&amp;$B283)</f>
        <v>28.13</v>
      </c>
      <c r="AP283" s="8">
        <f>SUMIFS('Aceite de Oliva'!AP$6:AP$257,'Aceite de Oliva'!$A$6:$A$257,"&gt;="&amp;$A283,'Aceite de Oliva'!$B$6:$B$257,"&lt;="&amp;$B283)</f>
        <v>65.34</v>
      </c>
      <c r="AQ283" s="14"/>
      <c r="AR283" s="14"/>
      <c r="AT283" s="8">
        <f>SUMIFS('Aceite de Oliva'!AT$6:AT$257,'Aceite de Oliva'!$A$6:$A$257,"&gt;="&amp;$A283,'Aceite de Oliva'!$B$6:$B$257,"&lt;="&amp;$B283)</f>
        <v>34.82</v>
      </c>
      <c r="AU283" s="8">
        <f>SUMIFS('Aceite de Oliva'!AU$6:AU$257,'Aceite de Oliva'!$A$6:$A$257,"&gt;="&amp;$A283,'Aceite de Oliva'!$B$6:$B$257,"&lt;="&amp;$B283)</f>
        <v>24.810000000000002</v>
      </c>
      <c r="AV283" s="8">
        <f>SUMIFS('Aceite de Oliva'!AV$6:AV$257,'Aceite de Oliva'!$A$6:$A$257,"&gt;="&amp;$A283,'Aceite de Oliva'!$B$6:$B$257,"&lt;="&amp;$B283)</f>
        <v>27.83</v>
      </c>
      <c r="AW283" s="8">
        <f>SUMIFS('Aceite de Oliva'!AW$6:AW$257,'Aceite de Oliva'!$A$6:$A$257,"&gt;="&amp;$A283,'Aceite de Oliva'!$B$6:$B$257,"&lt;="&amp;$B283)</f>
        <v>68.05</v>
      </c>
      <c r="BA283" s="8">
        <f>SUMIFS('Aceite de Oliva'!BA$6:BA$257,'Aceite de Oliva'!$A$6:$A$257,"&gt;="&amp;A283,'Aceite de Oliva'!$B$6:$B$257,"&lt;="&amp;B283)</f>
        <v>30.220000000000002</v>
      </c>
      <c r="BB283" s="8">
        <f>SUMIFS('Aceite de Oliva'!BB$6:BB$257,'Aceite de Oliva'!$A$6:$A$257,"&gt;="&amp;$A283,'Aceite de Oliva'!$B$6:$B$257,"&lt;="&amp;$B283)</f>
        <v>16.649999999999999</v>
      </c>
      <c r="BC283" s="8">
        <f>SUMIFS('Aceite de Oliva'!BC$6:BC$257,'Aceite de Oliva'!$A$6:$A$257,"&gt;="&amp;$A283,'Aceite de Oliva'!$B$6:$B$257,"&lt;="&amp;$B283)</f>
        <v>28.47</v>
      </c>
      <c r="BD283" s="8">
        <f>SUMIFS('Aceite de Oliva'!BD$6:BD$257,'Aceite de Oliva'!$A$6:$A$257,"&gt;="&amp;$A283,'Aceite de Oliva'!$B$6:$B$257,"&lt;="&amp;$B283)</f>
        <v>56.87</v>
      </c>
      <c r="BE283" s="5"/>
      <c r="BH283" s="8">
        <f>SUMIFS('Aceite de Oliva'!BH$6:BH$257,'Aceite de Oliva'!$A$6:$A$257,"&gt;="&amp;$A283,'Aceite de Oliva'!$B$6:$B$257,"&lt;="&amp;$B283)</f>
        <v>34.940000000000005</v>
      </c>
      <c r="BI283" s="8">
        <f>SUMIFS('Aceite de Oliva'!BI$6:BI$257,'Aceite de Oliva'!$A$6:$A$257,"&gt;="&amp;$A283,'Aceite de Oliva'!$B$6:$B$257,"&lt;="&amp;$B283)</f>
        <v>24.939999999999998</v>
      </c>
      <c r="BJ283" s="8">
        <f>SUMIFS('Aceite de Oliva'!BJ$6:BJ$257,'Aceite de Oliva'!$A$6:$A$257,"&gt;="&amp;$A283,'Aceite de Oliva'!$B$6:$B$257,"&lt;="&amp;$B283)</f>
        <v>31.76</v>
      </c>
      <c r="BK283" s="8">
        <f>SUMIFS('Aceite de Oliva'!BK$6:BK$257,'Aceite de Oliva'!$A$6:$A$257,"&gt;="&amp;$A283,'Aceite de Oliva'!$B$6:$B$257,"&lt;="&amp;$B283)</f>
        <v>52.65</v>
      </c>
      <c r="BO283" s="8">
        <f>SUMIFS('Aceite de Oliva'!BO$6:BO$257,'Aceite de Oliva'!$A$6:$A$257,"&gt;="&amp;$A283,'Aceite de Oliva'!$B$6:$B$257,"&lt;="&amp;$B283)</f>
        <v>34.82</v>
      </c>
      <c r="BP283" s="8">
        <f>SUMIFS('Aceite de Oliva'!BP$6:BP$257,'Aceite de Oliva'!$A$6:$A$257,"&gt;="&amp;$A283,'Aceite de Oliva'!$B$6:$B$257,"&lt;="&amp;$B283)</f>
        <v>16.52</v>
      </c>
      <c r="BQ283" s="8">
        <f>SUMIFS('Aceite de Oliva'!BQ$6:BQ$257,'Aceite de Oliva'!$A$6:$A$257,"&gt;="&amp;$A283,'Aceite de Oliva'!$B$6:$B$257,"&lt;="&amp;$B283)</f>
        <v>30.540000000000003</v>
      </c>
      <c r="BR283" s="8">
        <f>SUMIFS('Aceite de Oliva'!BR$6:BR$257,'Aceite de Oliva'!$A$6:$A$257,"&gt;="&amp;$A283,'Aceite de Oliva'!$B$6:$B$257,"&lt;="&amp;$B283)</f>
        <v>60.4</v>
      </c>
      <c r="BV283" s="8">
        <f>SUMIFS('Aceite de Oliva'!BV$6:BV$257,'Aceite de Oliva'!$A$6:$A$257,"&gt;="&amp;$A283,'Aceite de Oliva'!$B$6:$B$257,"&lt;="&amp;$B283)</f>
        <v>25.87</v>
      </c>
      <c r="BW283" s="8">
        <f>SUMIFS('Aceite de Oliva'!BW$6:BW$257,'Aceite de Oliva'!$A$6:$A$257,"&gt;="&amp;$A283,'Aceite de Oliva'!$B$6:$B$257,"&lt;="&amp;$B283)</f>
        <v>7.3900000000000006</v>
      </c>
      <c r="BX283" s="8">
        <f>SUMIFS('Aceite de Oliva'!BX$6:BX$257,'Aceite de Oliva'!$A$6:$A$257,"&gt;="&amp;$A283,'Aceite de Oliva'!$B$6:$B$257,"&lt;="&amp;$B283)</f>
        <v>19.12</v>
      </c>
      <c r="BY283" s="8">
        <f>SUMIFS('Aceite de Oliva'!BY$6:BY$257,'Aceite de Oliva'!$A$6:$A$257,"&gt;="&amp;$A283,'Aceite de Oliva'!$B$6:$B$257,"&lt;="&amp;$B283)</f>
        <v>58.96</v>
      </c>
      <c r="CC283" s="8">
        <f>SUMIFS('Aceite de Oliva'!CC$6:CC$257,'Aceite de Oliva'!$A$6:$A$257,"&gt;="&amp;$A283,'Aceite de Oliva'!$B$6:$B$257,"&lt;="&amp;$B283)</f>
        <v>15.530000000000001</v>
      </c>
      <c r="CD283" s="8">
        <f>SUMIFS('Aceite de Oliva'!CD$6:CD$257,'Aceite de Oliva'!$A$6:$A$257,"&gt;="&amp;$A283,'Aceite de Oliva'!$B$6:$B$257,"&lt;="&amp;$B283)</f>
        <v>3.65</v>
      </c>
      <c r="CE283" s="8">
        <f>SUMIFS('Aceite de Oliva'!CE$6:CE$257,'Aceite de Oliva'!$A$6:$A$257,"&gt;="&amp;$A283,'Aceite de Oliva'!$B$6:$B$257,"&lt;="&amp;$B283)</f>
        <v>10.219999999999999</v>
      </c>
      <c r="CF283" s="8">
        <f>SUMIFS('Aceite de Oliva'!CF$6:CF$257,'Aceite de Oliva'!$A$6:$A$257,"&gt;="&amp;$A283,'Aceite de Oliva'!$B$6:$B$257,"&lt;="&amp;$B283)</f>
        <v>38.14</v>
      </c>
      <c r="CJ283" s="8">
        <f>SUMIFS('Aceite de Oliva'!CJ$6:CJ$257,'Aceite de Oliva'!$A$6:$A$257,"&gt;="&amp;$A283,'Aceite de Oliva'!$B$6:$B$257,"&lt;="&amp;$B283)</f>
        <v>1.49</v>
      </c>
      <c r="CK283" s="8">
        <f>SUMIFS('Aceite de Oliva'!CK$6:CK$257,'Aceite de Oliva'!$A$6:$A$257,"&gt;="&amp;$A283,'Aceite de Oliva'!$B$6:$B$257,"&lt;="&amp;$B283)</f>
        <v>0.65</v>
      </c>
      <c r="CL283" s="8">
        <f>SUMIFS('Aceite de Oliva'!CL$6:CL$257,'Aceite de Oliva'!$A$6:$A$257,"&gt;="&amp;$A283,'Aceite de Oliva'!$B$6:$B$257,"&lt;="&amp;$B283)</f>
        <v>1.52</v>
      </c>
      <c r="CM283" s="8">
        <f>SUMIFS('Aceite de Oliva'!CM$6:CM$257,'Aceite de Oliva'!$A$6:$A$257,"&gt;="&amp;$A283,'Aceite de Oliva'!$B$6:$B$257,"&lt;="&amp;$B283)</f>
        <v>1.3</v>
      </c>
      <c r="CQ283" s="8">
        <f>SUMIFS('Aceite de Oliva'!CQ$6:CQ$257,'Aceite de Oliva'!$A$6:$A$257,"&gt;="&amp;$A283,'Aceite de Oliva'!$B$6:$B$257,"&lt;="&amp;$B283)</f>
        <v>1.2</v>
      </c>
      <c r="CR283" s="8">
        <f>SUMIFS('Aceite de Oliva'!CR$6:CR$257,'Aceite de Oliva'!$A$6:$A$257,"&gt;="&amp;$A283,'Aceite de Oliva'!$B$6:$B$257,"&lt;="&amp;$B283)</f>
        <v>0.76</v>
      </c>
      <c r="CS283" s="8">
        <f>SUMIFS('Aceite de Oliva'!CS$6:CS$257,'Aceite de Oliva'!$A$6:$A$257,"&gt;="&amp;$A283,'Aceite de Oliva'!$B$6:$B$257,"&lt;="&amp;$B283)</f>
        <v>1.28</v>
      </c>
      <c r="CT283" s="8">
        <f>SUMIFS('Aceite de Oliva'!CT$6:CT$257,'Aceite de Oliva'!$A$6:$A$257,"&gt;="&amp;$A283,'Aceite de Oliva'!$B$6:$B$257,"&lt;="&amp;$B283)</f>
        <v>0.23</v>
      </c>
      <c r="CX283" s="8">
        <f>SUMIFS('Aceite de Oliva'!CX$6:CX$257,'Aceite de Oliva'!$A$6:$A$257,"&gt;="&amp;$A283,'Aceite de Oliva'!$B$6:$B$257,"&lt;="&amp;$B283)</f>
        <v>0.65999999999999992</v>
      </c>
      <c r="CY283" s="8">
        <f>SUMIFS('Aceite de Oliva'!CY$6:CY$257,'Aceite de Oliva'!$A$6:$A$257,"&gt;="&amp;$A283,'Aceite de Oliva'!$B$6:$B$257,"&lt;="&amp;$B283)</f>
        <v>0.17</v>
      </c>
      <c r="CZ283" s="8">
        <f>SUMIFS('Aceite de Oliva'!CZ$6:CZ$257,'Aceite de Oliva'!$A$6:$A$257,"&gt;="&amp;$A283,'Aceite de Oliva'!$B$6:$B$257,"&lt;="&amp;$B283)</f>
        <v>0.93</v>
      </c>
      <c r="DA283" s="8">
        <f>SUMIFS('Aceite de Oliva'!DA$6:DA$257,'Aceite de Oliva'!$A$6:$A$257,"&gt;="&amp;$A283,'Aceite de Oliva'!$B$6:$B$257,"&lt;="&amp;$B283)</f>
        <v>0</v>
      </c>
      <c r="DE283" s="8">
        <f>SUMIFS('Aceite de Oliva'!DE$6:DE$257,'Aceite de Oliva'!$A$6:$A$257,"&gt;="&amp;$A283,'Aceite de Oliva'!$B$6:$B$257,"&lt;="&amp;$B283)</f>
        <v>0.85</v>
      </c>
      <c r="DF283" s="8">
        <f>SUMIFS('Aceite de Oliva'!DF$6:DF$257,'Aceite de Oliva'!$A$6:$A$257,"&gt;="&amp;$A283,'Aceite de Oliva'!$B$6:$B$257,"&lt;="&amp;$B283)</f>
        <v>0</v>
      </c>
      <c r="DG283" s="8">
        <f>SUMIFS('Aceite de Oliva'!DG$6:DG$257,'Aceite de Oliva'!$A$6:$A$257,"&gt;="&amp;$A283,'Aceite de Oliva'!$B$6:$B$257,"&lt;="&amp;$B283)</f>
        <v>1.28</v>
      </c>
      <c r="DH283" s="8">
        <f>SUMIFS('Aceite de Oliva'!DH$6:DH$257,'Aceite de Oliva'!$A$6:$A$257,"&gt;="&amp;$A283,'Aceite de Oliva'!$B$6:$B$257,"&lt;="&amp;$B283)</f>
        <v>0</v>
      </c>
      <c r="DL283" s="8">
        <f>SUMIFS('Aceite de Oliva'!DL$6:DL$257,'Aceite de Oliva'!$A$6:$A$257,"&gt;="&amp;$A283,'Aceite de Oliva'!$B$6:$B$257,"&lt;="&amp;$B283)</f>
        <v>0.34</v>
      </c>
      <c r="DM283" s="8">
        <f>SUMIFS('Aceite de Oliva'!DM$6:DM$257,'Aceite de Oliva'!$A$6:$A$257,"&gt;="&amp;$A283,'Aceite de Oliva'!$B$6:$B$257,"&lt;="&amp;$B283)</f>
        <v>0.18</v>
      </c>
      <c r="DN283" s="8">
        <f>SUMIFS('Aceite de Oliva'!DN$6:DN$257,'Aceite de Oliva'!$A$6:$A$257,"&gt;="&amp;$A283,'Aceite de Oliva'!$B$6:$B$257,"&lt;="&amp;$B283)</f>
        <v>0.2</v>
      </c>
      <c r="DO283" s="8">
        <f>SUMIFS('Aceite de Oliva'!DO$6:DO$257,'Aceite de Oliva'!$A$6:$A$257,"&gt;="&amp;$A283,'Aceite de Oliva'!$B$6:$B$257,"&lt;="&amp;$B283)</f>
        <v>0</v>
      </c>
      <c r="DS283" s="8">
        <f>SUMIFS('Aceite de Oliva'!DS$6:DS$257,'Aceite de Oliva'!$A$6:$A$257,"&gt;="&amp;$A283,'Aceite de Oliva'!$B$6:$B$257,"&lt;="&amp;$B283)</f>
        <v>0.51</v>
      </c>
      <c r="DT283" s="8">
        <f>SUMIFS('Aceite de Oliva'!DT$6:DT$257,'Aceite de Oliva'!$A$6:$A$257,"&gt;="&amp;$A283,'Aceite de Oliva'!$B$6:$B$257,"&lt;="&amp;$B283)</f>
        <v>0</v>
      </c>
      <c r="DU283" s="8">
        <f>SUMIFS('Aceite de Oliva'!DU$6:DU$257,'Aceite de Oliva'!$A$6:$A$257,"&gt;="&amp;$A283,'Aceite de Oliva'!$B$6:$B$257,"&lt;="&amp;$B283)</f>
        <v>0.27</v>
      </c>
      <c r="DV283" s="8">
        <f>SUMIFS('Aceite de Oliva'!DV$6:DV$257,'Aceite de Oliva'!$A$6:$A$257,"&gt;="&amp;$A283,'Aceite de Oliva'!$B$6:$B$257,"&lt;="&amp;$B283)</f>
        <v>0</v>
      </c>
      <c r="DZ283" s="8">
        <f>SUMIFS('Aceite de Oliva'!DZ$6:DZ$257,'Aceite de Oliva'!$A$6:$A$257,"&gt;="&amp;$A283,'Aceite de Oliva'!$B$6:$B$257,"&lt;="&amp;$B283)</f>
        <v>0.31999999999999995</v>
      </c>
      <c r="EA283" s="8">
        <f>SUMIFS('Aceite de Oliva'!EA$6:EA$257,'Aceite de Oliva'!$A$6:$A$257,"&gt;="&amp;$A283,'Aceite de Oliva'!$B$6:$B$257,"&lt;="&amp;$B283)</f>
        <v>0</v>
      </c>
      <c r="EB283" s="8">
        <f>SUMIFS('Aceite de Oliva'!EB$6:EB$257,'Aceite de Oliva'!$A$6:$A$257,"&gt;="&amp;$A283,'Aceite de Oliva'!$B$6:$B$257,"&lt;="&amp;$B283)</f>
        <v>0.3</v>
      </c>
      <c r="EC283" s="8">
        <f>SUMIFS('Aceite de Oliva'!EC$6:EC$257,'Aceite de Oliva'!$A$6:$A$257,"&gt;="&amp;$A283,'Aceite de Oliva'!$B$6:$B$257,"&lt;="&amp;$B283)</f>
        <v>0</v>
      </c>
      <c r="EG283" s="8">
        <f>SUMIFS('Aceite de Oliva'!EG$6:EG$257,'Aceite de Oliva'!$A$6:$A$257,"&gt;="&amp;$A283,'Aceite de Oliva'!$B$6:$B$257,"&lt;="&amp;$B283)</f>
        <v>0.67999999999999994</v>
      </c>
      <c r="EH283" s="8">
        <f>SUMIFS('Aceite de Oliva'!EH$6:EH$257,'Aceite de Oliva'!$A$6:$A$257,"&gt;="&amp;$A283,'Aceite de Oliva'!$B$6:$B$257,"&lt;="&amp;$B283)</f>
        <v>0</v>
      </c>
      <c r="EI283" s="8">
        <f>SUMIFS('Aceite de Oliva'!EI$6:EI$257,'Aceite de Oliva'!$A$6:$A$257,"&gt;="&amp;$A283,'Aceite de Oliva'!$B$6:$B$257,"&lt;="&amp;$B283)</f>
        <v>0.53</v>
      </c>
      <c r="EJ283" s="8">
        <f>SUMIFS('Aceite de Oliva'!EJ$6:EJ$257,'Aceite de Oliva'!$A$6:$A$257,"&gt;="&amp;$A283,'Aceite de Oliva'!$B$6:$B$257,"&lt;="&amp;$B283)</f>
        <v>0</v>
      </c>
      <c r="EN283" s="8">
        <f>SUMIFS('Aceite de Oliva'!EN$6:EN$257,'Aceite de Oliva'!$A$6:$A$257,"&gt;="&amp;$A283,'Aceite de Oliva'!$B$6:$B$257,"&lt;="&amp;$B283)</f>
        <v>0.4</v>
      </c>
      <c r="EO283" s="8">
        <f>SUMIFS('Aceite de Oliva'!EO$6:EO$257,'Aceite de Oliva'!$A$6:$A$257,"&gt;="&amp;$A283,'Aceite de Oliva'!$B$6:$B$257,"&lt;="&amp;$B283)</f>
        <v>0</v>
      </c>
      <c r="EP283" s="8">
        <f>SUMIFS('Aceite de Oliva'!EP$6:EP$257,'Aceite de Oliva'!$A$6:$A$257,"&gt;="&amp;$A283,'Aceite de Oliva'!$B$6:$B$257,"&lt;="&amp;$B283)</f>
        <v>0.25</v>
      </c>
      <c r="EQ283" s="8">
        <f>SUMIFS('Aceite de Oliva'!EQ$6:EQ$257,'Aceite de Oliva'!$A$6:$A$257,"&gt;="&amp;$A283,'Aceite de Oliva'!$B$6:$B$257,"&lt;="&amp;$B283)</f>
        <v>0</v>
      </c>
      <c r="EU283" s="8">
        <f>SUMIFS('Aceite de Oliva'!EU$6:EU$257,'Aceite de Oliva'!$A$6:$A$257,"&gt;="&amp;$A283,'Aceite de Oliva'!$B$6:$B$257,"&lt;="&amp;$B283)</f>
        <v>0.78</v>
      </c>
      <c r="EV283" s="8">
        <f>SUMIFS('Aceite de Oliva'!EV$6:EV$257,'Aceite de Oliva'!$A$6:$A$257,"&gt;="&amp;$A283,'Aceite de Oliva'!$B$6:$B$257,"&lt;="&amp;$B283)</f>
        <v>0.16</v>
      </c>
      <c r="EW283" s="8">
        <f>SUMIFS('Aceite de Oliva'!EW$6:EW$257,'Aceite de Oliva'!$A$6:$A$257,"&gt;="&amp;$A283,'Aceite de Oliva'!$B$6:$B$257,"&lt;="&amp;$B283)</f>
        <v>0.72</v>
      </c>
      <c r="EX283" s="8">
        <f>SUMIFS('Aceite de Oliva'!EX$6:EX$257,'Aceite de Oliva'!$A$6:$A$257,"&gt;="&amp;$A283,'Aceite de Oliva'!$B$6:$B$257,"&lt;="&amp;$B283)</f>
        <v>0</v>
      </c>
      <c r="FB283" s="8">
        <f>SUMIFS('Aceite de Oliva'!FB$6:FB$257,'Aceite de Oliva'!$A$6:$A$257,"&gt;="&amp;$A283,'Aceite de Oliva'!$B$6:$B$257,"&lt;="&amp;$B283)</f>
        <v>0.32</v>
      </c>
      <c r="FC283" s="8">
        <f>SUMIFS('Aceite de Oliva'!FC$6:FC$257,'Aceite de Oliva'!$A$6:$A$257,"&gt;="&amp;$A283,'Aceite de Oliva'!$B$6:$B$257,"&lt;="&amp;$B283)</f>
        <v>0</v>
      </c>
      <c r="FD283" s="8">
        <f>SUMIFS('Aceite de Oliva'!FD$6:FD$257,'Aceite de Oliva'!$A$6:$A$257,"&gt;="&amp;$A283,'Aceite de Oliva'!$B$6:$B$257,"&lt;="&amp;$B283)</f>
        <v>0.22</v>
      </c>
      <c r="FE283" s="8">
        <f>SUMIFS('Aceite de Oliva'!FE$6:FE$257,'Aceite de Oliva'!$A$6:$A$257,"&gt;="&amp;$A283,'Aceite de Oliva'!$B$6:$B$257,"&lt;="&amp;$B283)</f>
        <v>0</v>
      </c>
      <c r="FI283" s="8">
        <f>SUMIFS('Aceite de Oliva'!FI$6:FI$257,'Aceite de Oliva'!$A$6:$A$257,"&gt;="&amp;$A283,'Aceite de Oliva'!$B$6:$B$257,"&lt;="&amp;$B283)</f>
        <v>1.21</v>
      </c>
      <c r="FJ283" s="8">
        <f>SUMIFS('Aceite de Oliva'!FJ$6:FJ$257,'Aceite de Oliva'!$A$6:$A$257,"&gt;="&amp;$A283,'Aceite de Oliva'!$B$6:$B$257,"&lt;="&amp;$B283)</f>
        <v>0</v>
      </c>
      <c r="FK283" s="8">
        <f>SUMIFS('Aceite de Oliva'!FK$6:FK$257,'Aceite de Oliva'!$A$6:$A$257,"&gt;="&amp;$A283,'Aceite de Oliva'!$B$6:$B$257,"&lt;="&amp;$B283)</f>
        <v>0.97</v>
      </c>
      <c r="FL283" s="8">
        <f>SUMIFS('Aceite de Oliva'!FL$6:FL$257,'Aceite de Oliva'!$A$6:$A$257,"&gt;="&amp;$A283,'Aceite de Oliva'!$B$6:$B$257,"&lt;="&amp;$B283)</f>
        <v>0</v>
      </c>
      <c r="FP283" s="8">
        <f>SUMIFS('Aceite de Oliva'!FP$6:FP$257,'Aceite de Oliva'!$A$6:$A$257,"&gt;="&amp;$A283,'Aceite de Oliva'!$B$6:$B$257,"&lt;="&amp;$B283)</f>
        <v>0.77999999999999992</v>
      </c>
      <c r="FQ283" s="8">
        <f>SUMIFS('Aceite de Oliva'!FQ$6:FQ$257,'Aceite de Oliva'!$A$6:$A$257,"&gt;="&amp;$A283,'Aceite de Oliva'!$B$6:$B$257,"&lt;="&amp;$B283)</f>
        <v>0</v>
      </c>
      <c r="FR283" s="8">
        <f>SUMIFS('Aceite de Oliva'!FR$6:FR$257,'Aceite de Oliva'!$A$6:$A$257,"&gt;="&amp;$A283,'Aceite de Oliva'!$B$6:$B$257,"&lt;="&amp;$B283)</f>
        <v>0.65</v>
      </c>
      <c r="FS283" s="8">
        <f>SUMIFS('Aceite de Oliva'!FS$6:FS$257,'Aceite de Oliva'!$A$6:$A$257,"&gt;="&amp;$A283,'Aceite de Oliva'!$B$6:$B$257,"&lt;="&amp;$B283)</f>
        <v>0</v>
      </c>
      <c r="FW283" s="8">
        <f>SUMIFS('Aceite de Oliva'!FW$6:FW$257,'Aceite de Oliva'!$A$6:$A$257,"&gt;="&amp;$A283,'Aceite de Oliva'!$B$6:$B$257,"&lt;="&amp;$B283)</f>
        <v>0.46</v>
      </c>
      <c r="FX283" s="8">
        <f>SUMIFS('Aceite de Oliva'!FX$6:FX$257,'Aceite de Oliva'!$A$6:$A$257,"&gt;="&amp;$A283,'Aceite de Oliva'!$B$6:$B$257,"&lt;="&amp;$B283)</f>
        <v>0</v>
      </c>
      <c r="FY283" s="8">
        <f>SUMIFS('Aceite de Oliva'!FY$6:FY$257,'Aceite de Oliva'!$A$6:$A$257,"&gt;="&amp;$A283,'Aceite de Oliva'!$B$6:$B$257,"&lt;="&amp;$B283)</f>
        <v>0.41</v>
      </c>
      <c r="FZ283" s="8">
        <f>SUMIFS('Aceite de Oliva'!FZ$6:FZ$257,'Aceite de Oliva'!$A$6:$A$257,"&gt;="&amp;$A283,'Aceite de Oliva'!$B$6:$B$257,"&lt;="&amp;$B283)</f>
        <v>0</v>
      </c>
      <c r="GD283" s="8">
        <f>SUMIFS('Aceite de Oliva'!GD$6:GD$257,'Aceite de Oliva'!$A$6:$A$257,"&gt;="&amp;$A283,'Aceite de Oliva'!$B$6:$B$257,"&lt;="&amp;$B283)</f>
        <v>0.31</v>
      </c>
      <c r="GE283" s="8">
        <f>SUMIFS('Aceite de Oliva'!GE$6:GE$257,'Aceite de Oliva'!$A$6:$A$257,"&gt;="&amp;$A283,'Aceite de Oliva'!$B$6:$B$257,"&lt;="&amp;$B283)</f>
        <v>0</v>
      </c>
      <c r="GF283" s="8">
        <f>SUMIFS('Aceite de Oliva'!GF$6:GF$257,'Aceite de Oliva'!$A$6:$A$257,"&gt;="&amp;$A283,'Aceite de Oliva'!$B$6:$B$257,"&lt;="&amp;$B283)</f>
        <v>0.52</v>
      </c>
      <c r="GG283" s="8">
        <f>SUMIFS('Aceite de Oliva'!GG$6:GG$257,'Aceite de Oliva'!$A$6:$A$257,"&gt;="&amp;$A283,'Aceite de Oliva'!$B$6:$B$257,"&lt;="&amp;$B283)</f>
        <v>0</v>
      </c>
      <c r="GK283" s="8">
        <f>SUMIFS('Aceite de Oliva'!GK$6:GK$257,'Aceite de Oliva'!$A$6:$A$257,"&gt;="&amp;$A283,'Aceite de Oliva'!$B$6:$B$257,"&lt;="&amp;$B283)</f>
        <v>0.81</v>
      </c>
      <c r="GL283" s="8">
        <f>SUMIFS('Aceite de Oliva'!GL$6:GL$257,'Aceite de Oliva'!$A$6:$A$257,"&gt;="&amp;$A283,'Aceite de Oliva'!$B$6:$B$257,"&lt;="&amp;$B283)</f>
        <v>0</v>
      </c>
      <c r="GM283" s="8">
        <f>SUMIFS('Aceite de Oliva'!GM$6:GM$257,'Aceite de Oliva'!$A$6:$A$257,"&gt;="&amp;$A283,'Aceite de Oliva'!$B$6:$B$257,"&lt;="&amp;$B283)</f>
        <v>0.64</v>
      </c>
      <c r="GN283" s="8">
        <f>SUMIFS('Aceite de Oliva'!GN$6:GN$257,'Aceite de Oliva'!$A$6:$A$257,"&gt;="&amp;$A283,'Aceite de Oliva'!$B$6:$B$257,"&lt;="&amp;$B283)</f>
        <v>0</v>
      </c>
      <c r="GR283" s="8">
        <f>SUMIFS('Aceite de Oliva'!GR$6:GR$257,'Aceite de Oliva'!$A$6:$A$257,"&gt;="&amp;$A283,'Aceite de Oliva'!$B$6:$B$257,"&lt;="&amp;$B283)</f>
        <v>0.46</v>
      </c>
      <c r="GS283" s="8">
        <f>SUMIFS('Aceite de Oliva'!GS$6:GS$257,'Aceite de Oliva'!$A$6:$A$257,"&gt;="&amp;$A283,'Aceite de Oliva'!$B$6:$B$257,"&lt;="&amp;$B283)</f>
        <v>0</v>
      </c>
      <c r="GT283" s="8">
        <f>SUMIFS('Aceite de Oliva'!GT$6:GT$257,'Aceite de Oliva'!$A$6:$A$257,"&gt;="&amp;$A283,'Aceite de Oliva'!$B$6:$B$257,"&lt;="&amp;$B283)</f>
        <v>0.19</v>
      </c>
      <c r="GU283" s="8">
        <f>SUMIFS('Aceite de Oliva'!GU$6:GU$257,'Aceite de Oliva'!$A$6:$A$257,"&gt;="&amp;$A283,'Aceite de Oliva'!$B$6:$B$257,"&lt;="&amp;$B283)</f>
        <v>0.2</v>
      </c>
      <c r="GY283" s="8">
        <f>SUMIFS('Aceite de Oliva'!GY$6:GY$257,'Aceite de Oliva'!$A$6:$A$257,"&gt;="&amp;$A283,'Aceite de Oliva'!$B$6:$B$257,"&lt;="&amp;$B283)</f>
        <v>0.21</v>
      </c>
      <c r="GZ283" s="8">
        <f>SUMIFS('Aceite de Oliva'!GZ$6:GZ$257,'Aceite de Oliva'!$A$6:$A$257,"&gt;="&amp;$A283,'Aceite de Oliva'!$B$6:$B$257,"&lt;="&amp;$B283)</f>
        <v>0.22</v>
      </c>
      <c r="HA283" s="8">
        <f>SUMIFS('Aceite de Oliva'!HA$6:HA$257,'Aceite de Oliva'!$A$6:$A$257,"&gt;="&amp;$A283,'Aceite de Oliva'!$B$6:$B$257,"&lt;="&amp;$B283)</f>
        <v>0.11</v>
      </c>
      <c r="HB283" s="8">
        <f>SUMIFS('Aceite de Oliva'!HB$6:HB$257,'Aceite de Oliva'!$A$6:$A$257,"&gt;="&amp;$A283,'Aceite de Oliva'!$B$6:$B$257,"&lt;="&amp;$B283)</f>
        <v>0</v>
      </c>
      <c r="HF283" s="8">
        <f>SUMIFS('Aceite de Oliva'!HF$6:HF$257,'Aceite de Oliva'!$A$6:$A$257,"&gt;="&amp;$A283,'Aceite de Oliva'!$B$6:$B$257,"&lt;="&amp;$B283)</f>
        <v>0.52</v>
      </c>
      <c r="HG283" s="8">
        <f>SUMIFS('Aceite de Oliva'!HG$6:HG$257,'Aceite de Oliva'!$A$6:$A$257,"&gt;="&amp;$A283,'Aceite de Oliva'!$B$6:$B$257,"&lt;="&amp;$B283)</f>
        <v>0</v>
      </c>
      <c r="HH283" s="8">
        <f>SUMIFS('Aceite de Oliva'!HH$6:HH$257,'Aceite de Oliva'!$A$6:$A$257,"&gt;="&amp;$A283,'Aceite de Oliva'!$B$6:$B$257,"&lt;="&amp;$B283)</f>
        <v>0.73</v>
      </c>
      <c r="HI283" s="8">
        <f>SUMIFS('Aceite de Oliva'!HI$6:HI$257,'Aceite de Oliva'!$A$6:$A$257,"&gt;="&amp;$A283,'Aceite de Oliva'!$B$6:$B$257,"&lt;="&amp;$B283)</f>
        <v>0</v>
      </c>
      <c r="HM283" s="8">
        <f>SUMIFS('Aceite de Oliva'!HM$6:HM$257,'Aceite de Oliva'!$A$6:$A$257,"&gt;="&amp;$A283,'Aceite de Oliva'!$B$6:$B$257,"&lt;="&amp;$B283)</f>
        <v>0.16</v>
      </c>
      <c r="HN283" s="8">
        <f>SUMIFS('Aceite de Oliva'!HN$6:HN$257,'Aceite de Oliva'!$A$6:$A$257,"&gt;="&amp;$A283,'Aceite de Oliva'!$B$6:$B$257,"&lt;="&amp;$B283)</f>
        <v>0</v>
      </c>
      <c r="HO283" s="8">
        <f>SUMIFS('Aceite de Oliva'!HO$6:HO$257,'Aceite de Oliva'!$A$6:$A$257,"&gt;="&amp;$A283,'Aceite de Oliva'!$B$6:$B$257,"&lt;="&amp;$B283)</f>
        <v>0.30000000000000004</v>
      </c>
      <c r="HP283" s="8">
        <f>SUMIFS('Aceite de Oliva'!HP$6:HP$257,'Aceite de Oliva'!$A$6:$A$257,"&gt;="&amp;$A283,'Aceite de Oliva'!$B$6:$B$257,"&lt;="&amp;$B283)</f>
        <v>0</v>
      </c>
      <c r="HT283" s="8">
        <f>SUMIFS('Aceite de Oliva'!HT$6:HT$257,'Aceite de Oliva'!$A$6:$A$257,"&gt;="&amp;$A283,'Aceite de Oliva'!$B$6:$B$257,"&lt;="&amp;$B283)</f>
        <v>0.72</v>
      </c>
      <c r="HU283" s="8">
        <f>SUMIFS('Aceite de Oliva'!HU$6:HU$257,'Aceite de Oliva'!$A$6:$A$257,"&gt;="&amp;$A283,'Aceite de Oliva'!$B$6:$B$257,"&lt;="&amp;$B283)</f>
        <v>0.62</v>
      </c>
      <c r="HV283" s="8">
        <f>SUMIFS('Aceite de Oliva'!HV$6:HV$257,'Aceite de Oliva'!$A$6:$A$257,"&gt;="&amp;$A283,'Aceite de Oliva'!$B$6:$B$257,"&lt;="&amp;$B283)</f>
        <v>0.65</v>
      </c>
      <c r="HW283" s="8">
        <f>SUMIFS('Aceite de Oliva'!HW$6:HW$257,'Aceite de Oliva'!$A$6:$A$257,"&gt;="&amp;$A283,'Aceite de Oliva'!$B$6:$B$257,"&lt;="&amp;$B283)</f>
        <v>0.93</v>
      </c>
      <c r="IA283" s="8">
        <f>SUMIFS('Aceite de Oliva'!IA$6:IA$257,'Aceite de Oliva'!$A$6:$A$257,"&gt;="&amp;$A283,'Aceite de Oliva'!$B$6:$B$257,"&lt;="&amp;$B283)</f>
        <v>1.25</v>
      </c>
      <c r="IB283" s="8">
        <f>SUMIFS('Aceite de Oliva'!IB$6:IB$257,'Aceite de Oliva'!$A$6:$A$257,"&gt;="&amp;$A283,'Aceite de Oliva'!$B$6:$B$257,"&lt;="&amp;$B283)</f>
        <v>0</v>
      </c>
      <c r="IC283" s="8">
        <f>SUMIFS('Aceite de Oliva'!IC$6:IC$257,'Aceite de Oliva'!$A$6:$A$257,"&gt;="&amp;$A283,'Aceite de Oliva'!$B$6:$B$257,"&lt;="&amp;$B283)</f>
        <v>1.52</v>
      </c>
      <c r="ID283" s="8">
        <f>SUMIFS('Aceite de Oliva'!ID$6:ID$257,'Aceite de Oliva'!$A$6:$A$257,"&gt;="&amp;$A283,'Aceite de Oliva'!$B$6:$B$257,"&lt;="&amp;$B283)</f>
        <v>0</v>
      </c>
      <c r="IH283" s="8">
        <f>SUMIFS('Aceite de Oliva'!IH$6:IH$257,'Aceite de Oliva'!$A$6:$A$257,"&gt;="&amp;$A283,'Aceite de Oliva'!$B$6:$B$257,"&lt;="&amp;$B283)</f>
        <v>0.48</v>
      </c>
      <c r="II283" s="8">
        <f>SUMIFS('Aceite de Oliva'!II$6:II$257,'Aceite de Oliva'!$A$6:$A$257,"&gt;="&amp;$A283,'Aceite de Oliva'!$B$6:$B$257,"&lt;="&amp;$B283)</f>
        <v>0</v>
      </c>
      <c r="IJ283" s="8">
        <f>SUMIFS('Aceite de Oliva'!IJ$6:IJ$257,'Aceite de Oliva'!$A$6:$A$257,"&gt;="&amp;$A283,'Aceite de Oliva'!$B$6:$B$257,"&lt;="&amp;$B283)</f>
        <v>0.55000000000000004</v>
      </c>
      <c r="IK283" s="8">
        <f>SUMIFS('Aceite de Oliva'!IK$6:IK$257,'Aceite de Oliva'!$A$6:$A$257,"&gt;="&amp;$A283,'Aceite de Oliva'!$B$6:$B$257,"&lt;="&amp;$B283)</f>
        <v>0</v>
      </c>
      <c r="IO283" s="8">
        <f>SUMIFS('Aceite de Oliva'!IO$6:IO$257,'Aceite de Oliva'!$A$6:$A$257,"&gt;="&amp;$A283,'Aceite de Oliva'!$B$6:$B$257,"&lt;="&amp;$B283)</f>
        <v>0.61</v>
      </c>
      <c r="IP283" s="8">
        <f>SUMIFS('Aceite de Oliva'!IP$6:IP$257,'Aceite de Oliva'!$A$6:$A$257,"&gt;="&amp;$A283,'Aceite de Oliva'!$B$6:$B$257,"&lt;="&amp;$B283)</f>
        <v>0</v>
      </c>
      <c r="IQ283" s="8">
        <f>SUMIFS('Aceite de Oliva'!IQ$6:IQ$257,'Aceite de Oliva'!$A$6:$A$257,"&gt;="&amp;$A283,'Aceite de Oliva'!$B$6:$B$257,"&lt;="&amp;$B283)</f>
        <v>0.11</v>
      </c>
      <c r="IR283" s="8">
        <f>SUMIFS('Aceite de Oliva'!IR$6:IR$257,'Aceite de Oliva'!$A$6:$A$257,"&gt;="&amp;$A283,'Aceite de Oliva'!$B$6:$B$257,"&lt;="&amp;$B283)</f>
        <v>0</v>
      </c>
      <c r="IV283" s="8">
        <f>SUMIFS('Aceite de Oliva'!IV$6:IV$257,'Aceite de Oliva'!$A$6:$A$257,"&gt;="&amp;$A283,'Aceite de Oliva'!$B$6:$B$257,"&lt;="&amp;$B283)</f>
        <v>0.56000000000000005</v>
      </c>
      <c r="IW283" s="8">
        <f>SUMIFS('Aceite de Oliva'!IW$6:IW$257,'Aceite de Oliva'!$A$6:$A$257,"&gt;="&amp;$A283,'Aceite de Oliva'!$B$6:$B$257,"&lt;="&amp;$B283)</f>
        <v>0</v>
      </c>
      <c r="IX283" s="8">
        <f>SUMIFS('Aceite de Oliva'!IX$6:IX$257,'Aceite de Oliva'!$A$6:$A$257,"&gt;="&amp;$A283,'Aceite de Oliva'!$B$6:$B$257,"&lt;="&amp;$B283)</f>
        <v>0.88</v>
      </c>
      <c r="IY283" s="8">
        <f>SUMIFS('Aceite de Oliva'!IY$6:IY$257,'Aceite de Oliva'!$A$6:$A$257,"&gt;="&amp;$A283,'Aceite de Oliva'!$B$6:$B$257,"&lt;="&amp;$B283)</f>
        <v>0</v>
      </c>
      <c r="JC283" s="8">
        <f>SUMIFS('Aceite de Oliva'!JC$6:JC$257,'Aceite de Oliva'!$A$6:$A$257,"&gt;="&amp;$A283,'Aceite de Oliva'!$B$6:$B$257,"&lt;="&amp;$B283)</f>
        <v>0.39</v>
      </c>
      <c r="JD283" s="8">
        <f>SUMIFS('Aceite de Oliva'!JD$6:JD$257,'Aceite de Oliva'!$A$6:$A$257,"&gt;="&amp;$A283,'Aceite de Oliva'!$B$6:$B$257,"&lt;="&amp;$B283)</f>
        <v>0.2</v>
      </c>
      <c r="JE283" s="8">
        <f>SUMIFS('Aceite de Oliva'!JE$6:JE$257,'Aceite de Oliva'!$A$6:$A$257,"&gt;="&amp;$A283,'Aceite de Oliva'!$B$6:$B$257,"&lt;="&amp;$B283)</f>
        <v>0.46</v>
      </c>
      <c r="JF283" s="8">
        <f>SUMIFS('Aceite de Oliva'!JF$6:JF$257,'Aceite de Oliva'!$A$6:$A$257,"&gt;="&amp;$A283,'Aceite de Oliva'!$B$6:$B$257,"&lt;="&amp;$B283)</f>
        <v>0</v>
      </c>
      <c r="JJ283" s="8">
        <f>SUMIFS('Aceite de Oliva'!JJ$6:JJ$257,'Aceite de Oliva'!$A$6:$A$257,"&gt;="&amp;$A283,'Aceite de Oliva'!$B$6:$B$257,"&lt;="&amp;$B283)</f>
        <v>0.81</v>
      </c>
      <c r="JK283" s="8">
        <f>SUMIFS('Aceite de Oliva'!JK$6:JK$257,'Aceite de Oliva'!$A$6:$A$257,"&gt;="&amp;$A283,'Aceite de Oliva'!$B$6:$B$257,"&lt;="&amp;$B283)</f>
        <v>0</v>
      </c>
      <c r="JL283" s="8">
        <f>SUMIFS('Aceite de Oliva'!JL$6:JL$257,'Aceite de Oliva'!$A$6:$A$257,"&gt;="&amp;$A283,'Aceite de Oliva'!$B$6:$B$257,"&lt;="&amp;$B283)</f>
        <v>1.26</v>
      </c>
      <c r="JM283" s="8">
        <f>SUMIFS('Aceite de Oliva'!JM$6:JM$257,'Aceite de Oliva'!$A$6:$A$257,"&gt;="&amp;$A283,'Aceite de Oliva'!$B$6:$B$257,"&lt;="&amp;$B283)</f>
        <v>0</v>
      </c>
      <c r="JQ283" s="8">
        <f>SUMIFS('Aceite de Oliva'!JQ$6:JQ$257,'Aceite de Oliva'!$A$6:$A$257,"&gt;="&amp;$A283,'Aceite de Oliva'!$B$6:$B$257,"&lt;="&amp;$B283)</f>
        <v>0.94</v>
      </c>
      <c r="JR283" s="8">
        <f>SUMIFS('Aceite de Oliva'!JR$6:JR$257,'Aceite de Oliva'!$A$6:$A$257,"&gt;="&amp;$A283,'Aceite de Oliva'!$B$6:$B$257,"&lt;="&amp;$B283)</f>
        <v>0</v>
      </c>
      <c r="JS283" s="8">
        <f>SUMIFS('Aceite de Oliva'!JS$6:JS$257,'Aceite de Oliva'!$A$6:$A$257,"&gt;="&amp;$A283,'Aceite de Oliva'!$B$6:$B$257,"&lt;="&amp;$B283)</f>
        <v>1.3599999999999999</v>
      </c>
      <c r="JT283" s="8">
        <f>SUMIFS('Aceite de Oliva'!JT$6:JT$257,'Aceite de Oliva'!$A$6:$A$257,"&gt;="&amp;$A283,'Aceite de Oliva'!$B$6:$B$257,"&lt;="&amp;$B283)</f>
        <v>0.23</v>
      </c>
    </row>
    <row r="284" spans="1:280" x14ac:dyDescent="0.3">
      <c r="A284" s="14">
        <f>'TAM Aceite de Oliva'!B32</f>
        <v>4.1000000000000014</v>
      </c>
      <c r="B284" s="14">
        <f>'TAM Aceite de Oliva'!C32</f>
        <v>4.2000000000000011</v>
      </c>
      <c r="C284" s="14"/>
      <c r="D284" s="8">
        <f>SUMIFS('Aceite de Oliva'!D$6:D$257,'Aceite de Oliva'!$A$6:$A$257,"&gt;="&amp;$A284,'Aceite de Oliva'!$B$6:$B$257,"&lt;="&amp;$B284)</f>
        <v>4.09</v>
      </c>
      <c r="E284" s="8">
        <f>SUMIFS('Aceite de Oliva'!E$6:E$257,'Aceite de Oliva'!$A$6:$A$257,"&gt;="&amp;$A284,'Aceite de Oliva'!$B$6:$B$257,"&lt;="&amp;$B284)</f>
        <v>4.84</v>
      </c>
      <c r="F284" s="8">
        <f>SUMIFS('Aceite de Oliva'!F$6:F$257,'Aceite de Oliva'!$A$6:$A$257,"&gt;="&amp;$A284,'Aceite de Oliva'!$B$6:$B$257,"&lt;="&amp;$B284)</f>
        <v>5.35</v>
      </c>
      <c r="G284" s="8">
        <f>SUMIFS('Aceite de Oliva'!G$6:G$257,'Aceite de Oliva'!$A$6:$A$257,"&gt;="&amp;$A284,'Aceite de Oliva'!$B$6:$B$257,"&lt;="&amp;$B284)</f>
        <v>0</v>
      </c>
      <c r="H284" s="14"/>
      <c r="I284" s="14"/>
      <c r="J284" s="14"/>
      <c r="K284" s="8">
        <f>SUMIFS('Aceite de Oliva'!K$6:K$257,'Aceite de Oliva'!$A$6:$A$257,"&gt;="&amp;$A284,'Aceite de Oliva'!$B$6:$B$257,"&lt;="&amp;$B284)</f>
        <v>24.669999999999998</v>
      </c>
      <c r="L284" s="8">
        <f>SUMIFS('Aceite de Oliva'!L$6:L$257,'Aceite de Oliva'!$A$6:$A$257,"&gt;="&amp;$A284,'Aceite de Oliva'!$B$6:$B$257,"&lt;="&amp;$B284)</f>
        <v>13.16</v>
      </c>
      <c r="M284" s="8">
        <f>SUMIFS('Aceite de Oliva'!M$6:M$257,'Aceite de Oliva'!$A$6:$A$257,"&gt;="&amp;$A284,'Aceite de Oliva'!$B$6:$B$257,"&lt;="&amp;$B284)</f>
        <v>35.56</v>
      </c>
      <c r="N284" s="8">
        <f>SUMIFS('Aceite de Oliva'!N$6:N$257,'Aceite de Oliva'!$A$6:$A$257,"&gt;="&amp;$A284,'Aceite de Oliva'!$B$6:$B$257,"&lt;="&amp;$B284)</f>
        <v>3.71</v>
      </c>
      <c r="O284" s="14"/>
      <c r="P284" s="14"/>
      <c r="Q284" s="14"/>
      <c r="R284" s="8">
        <f>SUMIFS('Aceite de Oliva'!R$6:R$257,'Aceite de Oliva'!$A$6:$A$257,"&gt;="&amp;$A284,'Aceite de Oliva'!$B$6:$B$257,"&lt;="&amp;$B284)</f>
        <v>16.68</v>
      </c>
      <c r="S284" s="8">
        <f>SUMIFS('Aceite de Oliva'!S$6:S$257,'Aceite de Oliva'!$A$6:$A$257,"&gt;="&amp;$A284,'Aceite de Oliva'!$B$6:$B$257,"&lt;="&amp;$B284)</f>
        <v>12.489999999999998</v>
      </c>
      <c r="T284" s="8">
        <f>SUMIFS('Aceite de Oliva'!T$6:T$257,'Aceite de Oliva'!$A$6:$A$257,"&gt;="&amp;$A284,'Aceite de Oliva'!$B$6:$B$257,"&lt;="&amp;$B284)</f>
        <v>24.57</v>
      </c>
      <c r="U284" s="8">
        <f>SUMIFS('Aceite de Oliva'!U$6:U$257,'Aceite de Oliva'!$A$6:$A$257,"&gt;="&amp;$A284,'Aceite de Oliva'!$B$6:$B$257,"&lt;="&amp;$B284)</f>
        <v>0.3</v>
      </c>
      <c r="V284" s="14"/>
      <c r="W284" s="14"/>
      <c r="X284" s="14"/>
      <c r="Y284" s="8">
        <f>SUMIFS('Aceite de Oliva'!Y$6:Y$257,'Aceite de Oliva'!$A$6:$A$257,"&gt;="&amp;$A284,'Aceite de Oliva'!$B$6:$B$257,"&lt;="&amp;$B284)</f>
        <v>5.78</v>
      </c>
      <c r="Z284" s="8">
        <f>SUMIFS('Aceite de Oliva'!Z$6:Z$257,'Aceite de Oliva'!$A$6:$A$257,"&gt;="&amp;$A284,'Aceite de Oliva'!$B$6:$B$257,"&lt;="&amp;$B284)</f>
        <v>3.83</v>
      </c>
      <c r="AA284" s="8">
        <f>SUMIFS('Aceite de Oliva'!AA$6:AA$257,'Aceite de Oliva'!$A$6:$A$257,"&gt;="&amp;$A284,'Aceite de Oliva'!$B$6:$B$257,"&lt;="&amp;$B284)</f>
        <v>8.41</v>
      </c>
      <c r="AB284" s="8">
        <f>SUMIFS('Aceite de Oliva'!AB$6:AB$257,'Aceite de Oliva'!$A$6:$A$257,"&gt;="&amp;$A284,'Aceite de Oliva'!$B$6:$B$257,"&lt;="&amp;$B284)</f>
        <v>0.35</v>
      </c>
      <c r="AC284" s="14"/>
      <c r="AD284" s="14"/>
      <c r="AE284" s="14"/>
      <c r="AF284" s="8">
        <f>SUMIFS('Aceite de Oliva'!AF$6:AF$257,'Aceite de Oliva'!$A$6:$A$257,"&gt;="&amp;$A284,'Aceite de Oliva'!$B$6:$B$257,"&lt;="&amp;$B284)</f>
        <v>7.3900000000000006</v>
      </c>
      <c r="AG284" s="8">
        <f>SUMIFS('Aceite de Oliva'!AG$6:AG$257,'Aceite de Oliva'!$A$6:$A$257,"&gt;="&amp;$A284,'Aceite de Oliva'!$B$6:$B$257,"&lt;="&amp;$B284)</f>
        <v>1.83</v>
      </c>
      <c r="AH284" s="8">
        <f>SUMIFS('Aceite de Oliva'!AH$6:AH$257,'Aceite de Oliva'!$A$6:$A$257,"&gt;="&amp;$A284,'Aceite de Oliva'!$B$6:$B$257,"&lt;="&amp;$B284)</f>
        <v>14.15</v>
      </c>
      <c r="AI284" s="8">
        <f>SUMIFS('Aceite de Oliva'!AI$6:AI$257,'Aceite de Oliva'!$A$6:$A$257,"&gt;="&amp;$A284,'Aceite de Oliva'!$B$6:$B$257,"&lt;="&amp;$B284)</f>
        <v>0</v>
      </c>
      <c r="AJ284" s="14"/>
      <c r="AK284" s="14"/>
      <c r="AL284" s="14"/>
      <c r="AM284" s="8">
        <f>SUMIFS('Aceite de Oliva'!AM$6:AM$257,'Aceite de Oliva'!$A$6:$A$257,"&gt;="&amp;$A284,'Aceite de Oliva'!$B$6:$B$257,"&lt;="&amp;$B284)</f>
        <v>10.43</v>
      </c>
      <c r="AN284" s="8">
        <f>SUMIFS('Aceite de Oliva'!AN$6:AN$257,'Aceite de Oliva'!$A$6:$A$257,"&gt;="&amp;$A284,'Aceite de Oliva'!$B$6:$B$257,"&lt;="&amp;$B284)</f>
        <v>1.54</v>
      </c>
      <c r="AO284" s="8">
        <f>SUMIFS('Aceite de Oliva'!AO$6:AO$257,'Aceite de Oliva'!$A$6:$A$257,"&gt;="&amp;$A284,'Aceite de Oliva'!$B$6:$B$257,"&lt;="&amp;$B284)</f>
        <v>21.349999999999998</v>
      </c>
      <c r="AP284" s="8">
        <f>SUMIFS('Aceite de Oliva'!AP$6:AP$257,'Aceite de Oliva'!$A$6:$A$257,"&gt;="&amp;$A284,'Aceite de Oliva'!$B$6:$B$257,"&lt;="&amp;$B284)</f>
        <v>0.37</v>
      </c>
      <c r="AQ284" s="14"/>
      <c r="AR284" s="14"/>
      <c r="AT284" s="8">
        <f>SUMIFS('Aceite de Oliva'!AT$6:AT$257,'Aceite de Oliva'!$A$6:$A$257,"&gt;="&amp;$A284,'Aceite de Oliva'!$B$6:$B$257,"&lt;="&amp;$B284)</f>
        <v>9.0300000000000011</v>
      </c>
      <c r="AU284" s="8">
        <f>SUMIFS('Aceite de Oliva'!AU$6:AU$257,'Aceite de Oliva'!$A$6:$A$257,"&gt;="&amp;$A284,'Aceite de Oliva'!$B$6:$B$257,"&lt;="&amp;$B284)</f>
        <v>2.9299999999999997</v>
      </c>
      <c r="AV284" s="8">
        <f>SUMIFS('Aceite de Oliva'!AV$6:AV$257,'Aceite de Oliva'!$A$6:$A$257,"&gt;="&amp;$A284,'Aceite de Oliva'!$B$6:$B$257,"&lt;="&amp;$B284)</f>
        <v>16.04</v>
      </c>
      <c r="AW284" s="8">
        <f>SUMIFS('Aceite de Oliva'!AW$6:AW$257,'Aceite de Oliva'!$A$6:$A$257,"&gt;="&amp;$A284,'Aceite de Oliva'!$B$6:$B$257,"&lt;="&amp;$B284)</f>
        <v>1.43</v>
      </c>
      <c r="BA284" s="8">
        <f>SUMIFS('Aceite de Oliva'!BA$6:BA$257,'Aceite de Oliva'!$A$6:$A$257,"&gt;="&amp;A284,'Aceite de Oliva'!$B$6:$B$257,"&lt;="&amp;B284)</f>
        <v>7.89</v>
      </c>
      <c r="BB284" s="8">
        <f>SUMIFS('Aceite de Oliva'!BB$6:BB$257,'Aceite de Oliva'!$A$6:$A$257,"&gt;="&amp;$A284,'Aceite de Oliva'!$B$6:$B$257,"&lt;="&amp;$B284)</f>
        <v>2.66</v>
      </c>
      <c r="BC284" s="8">
        <f>SUMIFS('Aceite de Oliva'!BC$6:BC$257,'Aceite de Oliva'!$A$6:$A$257,"&gt;="&amp;$A284,'Aceite de Oliva'!$B$6:$B$257,"&lt;="&amp;$B284)</f>
        <v>15.27</v>
      </c>
      <c r="BD284" s="8">
        <f>SUMIFS('Aceite de Oliva'!BD$6:BD$257,'Aceite de Oliva'!$A$6:$A$257,"&gt;="&amp;$A284,'Aceite de Oliva'!$B$6:$B$257,"&lt;="&amp;$B284)</f>
        <v>0.51</v>
      </c>
      <c r="BE284" s="5"/>
      <c r="BH284" s="8">
        <f>SUMIFS('Aceite de Oliva'!BH$6:BH$257,'Aceite de Oliva'!$A$6:$A$257,"&gt;="&amp;$A284,'Aceite de Oliva'!$B$6:$B$257,"&lt;="&amp;$B284)</f>
        <v>5.8599999999999994</v>
      </c>
      <c r="BI284" s="8">
        <f>SUMIFS('Aceite de Oliva'!BI$6:BI$257,'Aceite de Oliva'!$A$6:$A$257,"&gt;="&amp;$A284,'Aceite de Oliva'!$B$6:$B$257,"&lt;="&amp;$B284)</f>
        <v>2.5</v>
      </c>
      <c r="BJ284" s="8">
        <f>SUMIFS('Aceite de Oliva'!BJ$6:BJ$257,'Aceite de Oliva'!$A$6:$A$257,"&gt;="&amp;$A284,'Aceite de Oliva'!$B$6:$B$257,"&lt;="&amp;$B284)</f>
        <v>11.42</v>
      </c>
      <c r="BK284" s="8">
        <f>SUMIFS('Aceite de Oliva'!BK$6:BK$257,'Aceite de Oliva'!$A$6:$A$257,"&gt;="&amp;$A284,'Aceite de Oliva'!$B$6:$B$257,"&lt;="&amp;$B284)</f>
        <v>0</v>
      </c>
      <c r="BO284" s="8">
        <f>SUMIFS('Aceite de Oliva'!BO$6:BO$257,'Aceite de Oliva'!$A$6:$A$257,"&gt;="&amp;$A284,'Aceite de Oliva'!$B$6:$B$257,"&lt;="&amp;$B284)</f>
        <v>5.6</v>
      </c>
      <c r="BP284" s="8">
        <f>SUMIFS('Aceite de Oliva'!BP$6:BP$257,'Aceite de Oliva'!$A$6:$A$257,"&gt;="&amp;$A284,'Aceite de Oliva'!$B$6:$B$257,"&lt;="&amp;$B284)</f>
        <v>2.44</v>
      </c>
      <c r="BQ284" s="8">
        <f>SUMIFS('Aceite de Oliva'!BQ$6:BQ$257,'Aceite de Oliva'!$A$6:$A$257,"&gt;="&amp;$A284,'Aceite de Oliva'!$B$6:$B$257,"&lt;="&amp;$B284)</f>
        <v>9.3800000000000008</v>
      </c>
      <c r="BR284" s="8">
        <f>SUMIFS('Aceite de Oliva'!BR$6:BR$257,'Aceite de Oliva'!$A$6:$A$257,"&gt;="&amp;$A284,'Aceite de Oliva'!$B$6:$B$257,"&lt;="&amp;$B284)</f>
        <v>0.44000000000000006</v>
      </c>
      <c r="BV284" s="8">
        <f>SUMIFS('Aceite de Oliva'!BV$6:BV$257,'Aceite de Oliva'!$A$6:$A$257,"&gt;="&amp;$A284,'Aceite de Oliva'!$B$6:$B$257,"&lt;="&amp;$B284)</f>
        <v>3.6</v>
      </c>
      <c r="BW284" s="8">
        <f>SUMIFS('Aceite de Oliva'!BW$6:BW$257,'Aceite de Oliva'!$A$6:$A$257,"&gt;="&amp;$A284,'Aceite de Oliva'!$B$6:$B$257,"&lt;="&amp;$B284)</f>
        <v>2.54</v>
      </c>
      <c r="BX284" s="8">
        <f>SUMIFS('Aceite de Oliva'!BX$6:BX$257,'Aceite de Oliva'!$A$6:$A$257,"&gt;="&amp;$A284,'Aceite de Oliva'!$B$6:$B$257,"&lt;="&amp;$B284)</f>
        <v>5.6499999999999995</v>
      </c>
      <c r="BY284" s="8">
        <f>SUMIFS('Aceite de Oliva'!BY$6:BY$257,'Aceite de Oliva'!$A$6:$A$257,"&gt;="&amp;$A284,'Aceite de Oliva'!$B$6:$B$257,"&lt;="&amp;$B284)</f>
        <v>0.59</v>
      </c>
      <c r="CC284" s="8">
        <f>SUMIFS('Aceite de Oliva'!CC$6:CC$257,'Aceite de Oliva'!$A$6:$A$257,"&gt;="&amp;$A284,'Aceite de Oliva'!$B$6:$B$257,"&lt;="&amp;$B284)</f>
        <v>2.54</v>
      </c>
      <c r="CD284" s="8">
        <f>SUMIFS('Aceite de Oliva'!CD$6:CD$257,'Aceite de Oliva'!$A$6:$A$257,"&gt;="&amp;$A284,'Aceite de Oliva'!$B$6:$B$257,"&lt;="&amp;$B284)</f>
        <v>2.56</v>
      </c>
      <c r="CE284" s="8">
        <f>SUMIFS('Aceite de Oliva'!CE$6:CE$257,'Aceite de Oliva'!$A$6:$A$257,"&gt;="&amp;$A284,'Aceite de Oliva'!$B$6:$B$257,"&lt;="&amp;$B284)</f>
        <v>4.08</v>
      </c>
      <c r="CF284" s="8">
        <f>SUMIFS('Aceite de Oliva'!CF$6:CF$257,'Aceite de Oliva'!$A$6:$A$257,"&gt;="&amp;$A284,'Aceite de Oliva'!$B$6:$B$257,"&lt;="&amp;$B284)</f>
        <v>0</v>
      </c>
      <c r="CJ284" s="8">
        <f>SUMIFS('Aceite de Oliva'!CJ$6:CJ$257,'Aceite de Oliva'!$A$6:$A$257,"&gt;="&amp;$A284,'Aceite de Oliva'!$B$6:$B$257,"&lt;="&amp;$B284)</f>
        <v>1.2999999999999998</v>
      </c>
      <c r="CK284" s="8">
        <f>SUMIFS('Aceite de Oliva'!CK$6:CK$257,'Aceite de Oliva'!$A$6:$A$257,"&gt;="&amp;$A284,'Aceite de Oliva'!$B$6:$B$257,"&lt;="&amp;$B284)</f>
        <v>2.5100000000000002</v>
      </c>
      <c r="CL284" s="8">
        <f>SUMIFS('Aceite de Oliva'!CL$6:CL$257,'Aceite de Oliva'!$A$6:$A$257,"&gt;="&amp;$A284,'Aceite de Oliva'!$B$6:$B$257,"&lt;="&amp;$B284)</f>
        <v>1.24</v>
      </c>
      <c r="CM284" s="8">
        <f>SUMIFS('Aceite de Oliva'!CM$6:CM$257,'Aceite de Oliva'!$A$6:$A$257,"&gt;="&amp;$A284,'Aceite de Oliva'!$B$6:$B$257,"&lt;="&amp;$B284)</f>
        <v>0</v>
      </c>
      <c r="CQ284" s="8">
        <f>SUMIFS('Aceite de Oliva'!CQ$6:CQ$257,'Aceite de Oliva'!$A$6:$A$257,"&gt;="&amp;$A284,'Aceite de Oliva'!$B$6:$B$257,"&lt;="&amp;$B284)</f>
        <v>1.0699999999999998</v>
      </c>
      <c r="CR284" s="8">
        <f>SUMIFS('Aceite de Oliva'!CR$6:CR$257,'Aceite de Oliva'!$A$6:$A$257,"&gt;="&amp;$A284,'Aceite de Oliva'!$B$6:$B$257,"&lt;="&amp;$B284)</f>
        <v>1</v>
      </c>
      <c r="CS284" s="8">
        <f>SUMIFS('Aceite de Oliva'!CS$6:CS$257,'Aceite de Oliva'!$A$6:$A$257,"&gt;="&amp;$A284,'Aceite de Oliva'!$B$6:$B$257,"&lt;="&amp;$B284)</f>
        <v>1.4000000000000001</v>
      </c>
      <c r="CT284" s="8">
        <f>SUMIFS('Aceite de Oliva'!CT$6:CT$257,'Aceite de Oliva'!$A$6:$A$257,"&gt;="&amp;$A284,'Aceite de Oliva'!$B$6:$B$257,"&lt;="&amp;$B284)</f>
        <v>0</v>
      </c>
      <c r="CX284" s="8">
        <f>SUMIFS('Aceite de Oliva'!CX$6:CX$257,'Aceite de Oliva'!$A$6:$A$257,"&gt;="&amp;$A284,'Aceite de Oliva'!$B$6:$B$257,"&lt;="&amp;$B284)</f>
        <v>0.47</v>
      </c>
      <c r="CY284" s="8">
        <f>SUMIFS('Aceite de Oliva'!CY$6:CY$257,'Aceite de Oliva'!$A$6:$A$257,"&gt;="&amp;$A284,'Aceite de Oliva'!$B$6:$B$257,"&lt;="&amp;$B284)</f>
        <v>0</v>
      </c>
      <c r="CZ284" s="8">
        <f>SUMIFS('Aceite de Oliva'!CZ$6:CZ$257,'Aceite de Oliva'!$A$6:$A$257,"&gt;="&amp;$A284,'Aceite de Oliva'!$B$6:$B$257,"&lt;="&amp;$B284)</f>
        <v>0.65999999999999992</v>
      </c>
      <c r="DA284" s="8">
        <f>SUMIFS('Aceite de Oliva'!DA$6:DA$257,'Aceite de Oliva'!$A$6:$A$257,"&gt;="&amp;$A284,'Aceite de Oliva'!$B$6:$B$257,"&lt;="&amp;$B284)</f>
        <v>0</v>
      </c>
      <c r="DE284" s="8">
        <f>SUMIFS('Aceite de Oliva'!DE$6:DE$257,'Aceite de Oliva'!$A$6:$A$257,"&gt;="&amp;$A284,'Aceite de Oliva'!$B$6:$B$257,"&lt;="&amp;$B284)</f>
        <v>0.55000000000000004</v>
      </c>
      <c r="DF284" s="8">
        <f>SUMIFS('Aceite de Oliva'!DF$6:DF$257,'Aceite de Oliva'!$A$6:$A$257,"&gt;="&amp;$A284,'Aceite de Oliva'!$B$6:$B$257,"&lt;="&amp;$B284)</f>
        <v>0.33</v>
      </c>
      <c r="DG284" s="8">
        <f>SUMIFS('Aceite de Oliva'!DG$6:DG$257,'Aceite de Oliva'!$A$6:$A$257,"&gt;="&amp;$A284,'Aceite de Oliva'!$B$6:$B$257,"&lt;="&amp;$B284)</f>
        <v>0.86</v>
      </c>
      <c r="DH284" s="8">
        <f>SUMIFS('Aceite de Oliva'!DH$6:DH$257,'Aceite de Oliva'!$A$6:$A$257,"&gt;="&amp;$A284,'Aceite de Oliva'!$B$6:$B$257,"&lt;="&amp;$B284)</f>
        <v>0</v>
      </c>
      <c r="DL284" s="8">
        <f>SUMIFS('Aceite de Oliva'!DL$6:DL$257,'Aceite de Oliva'!$A$6:$A$257,"&gt;="&amp;$A284,'Aceite de Oliva'!$B$6:$B$257,"&lt;="&amp;$B284)</f>
        <v>0.28000000000000003</v>
      </c>
      <c r="DM284" s="8">
        <f>SUMIFS('Aceite de Oliva'!DM$6:DM$257,'Aceite de Oliva'!$A$6:$A$257,"&gt;="&amp;$A284,'Aceite de Oliva'!$B$6:$B$257,"&lt;="&amp;$B284)</f>
        <v>0.11</v>
      </c>
      <c r="DN284" s="8">
        <f>SUMIFS('Aceite de Oliva'!DN$6:DN$257,'Aceite de Oliva'!$A$6:$A$257,"&gt;="&amp;$A284,'Aceite de Oliva'!$B$6:$B$257,"&lt;="&amp;$B284)</f>
        <v>0.32999999999999996</v>
      </c>
      <c r="DO284" s="8">
        <f>SUMIFS('Aceite de Oliva'!DO$6:DO$257,'Aceite de Oliva'!$A$6:$A$257,"&gt;="&amp;$A284,'Aceite de Oliva'!$B$6:$B$257,"&lt;="&amp;$B284)</f>
        <v>0</v>
      </c>
      <c r="DS284" s="8">
        <f>SUMIFS('Aceite de Oliva'!DS$6:DS$257,'Aceite de Oliva'!$A$6:$A$257,"&gt;="&amp;$A284,'Aceite de Oliva'!$B$6:$B$257,"&lt;="&amp;$B284)</f>
        <v>0.83</v>
      </c>
      <c r="DT284" s="8">
        <f>SUMIFS('Aceite de Oliva'!DT$6:DT$257,'Aceite de Oliva'!$A$6:$A$257,"&gt;="&amp;$A284,'Aceite de Oliva'!$B$6:$B$257,"&lt;="&amp;$B284)</f>
        <v>0</v>
      </c>
      <c r="DU284" s="8">
        <f>SUMIFS('Aceite de Oliva'!DU$6:DU$257,'Aceite de Oliva'!$A$6:$A$257,"&gt;="&amp;$A284,'Aceite de Oliva'!$B$6:$B$257,"&lt;="&amp;$B284)</f>
        <v>1.35</v>
      </c>
      <c r="DV284" s="8">
        <f>SUMIFS('Aceite de Oliva'!DV$6:DV$257,'Aceite de Oliva'!$A$6:$A$257,"&gt;="&amp;$A284,'Aceite de Oliva'!$B$6:$B$257,"&lt;="&amp;$B284)</f>
        <v>0.26</v>
      </c>
      <c r="DZ284" s="8">
        <f>SUMIFS('Aceite de Oliva'!DZ$6:DZ$257,'Aceite de Oliva'!$A$6:$A$257,"&gt;="&amp;$A284,'Aceite de Oliva'!$B$6:$B$257,"&lt;="&amp;$B284)</f>
        <v>0.73</v>
      </c>
      <c r="EA284" s="8">
        <f>SUMIFS('Aceite de Oliva'!EA$6:EA$257,'Aceite de Oliva'!$A$6:$A$257,"&gt;="&amp;$A284,'Aceite de Oliva'!$B$6:$B$257,"&lt;="&amp;$B284)</f>
        <v>0</v>
      </c>
      <c r="EB284" s="8">
        <f>SUMIFS('Aceite de Oliva'!EB$6:EB$257,'Aceite de Oliva'!$A$6:$A$257,"&gt;="&amp;$A284,'Aceite de Oliva'!$B$6:$B$257,"&lt;="&amp;$B284)</f>
        <v>1.19</v>
      </c>
      <c r="EC284" s="8">
        <f>SUMIFS('Aceite de Oliva'!EC$6:EC$257,'Aceite de Oliva'!$A$6:$A$257,"&gt;="&amp;$A284,'Aceite de Oliva'!$B$6:$B$257,"&lt;="&amp;$B284)</f>
        <v>0.16</v>
      </c>
      <c r="EG284" s="8">
        <f>SUMIFS('Aceite de Oliva'!EG$6:EG$257,'Aceite de Oliva'!$A$6:$A$257,"&gt;="&amp;$A284,'Aceite de Oliva'!$B$6:$B$257,"&lt;="&amp;$B284)</f>
        <v>0.47</v>
      </c>
      <c r="EH284" s="8">
        <f>SUMIFS('Aceite de Oliva'!EH$6:EH$257,'Aceite de Oliva'!$A$6:$A$257,"&gt;="&amp;$A284,'Aceite de Oliva'!$B$6:$B$257,"&lt;="&amp;$B284)</f>
        <v>0.22</v>
      </c>
      <c r="EI284" s="8">
        <f>SUMIFS('Aceite de Oliva'!EI$6:EI$257,'Aceite de Oliva'!$A$6:$A$257,"&gt;="&amp;$A284,'Aceite de Oliva'!$B$6:$B$257,"&lt;="&amp;$B284)</f>
        <v>0.75</v>
      </c>
      <c r="EJ284" s="8">
        <f>SUMIFS('Aceite de Oliva'!EJ$6:EJ$257,'Aceite de Oliva'!$A$6:$A$257,"&gt;="&amp;$A284,'Aceite de Oliva'!$B$6:$B$257,"&lt;="&amp;$B284)</f>
        <v>0</v>
      </c>
      <c r="EN284" s="8">
        <f>SUMIFS('Aceite de Oliva'!EN$6:EN$257,'Aceite de Oliva'!$A$6:$A$257,"&gt;="&amp;$A284,'Aceite de Oliva'!$B$6:$B$257,"&lt;="&amp;$B284)</f>
        <v>0.28000000000000003</v>
      </c>
      <c r="EO284" s="8">
        <f>SUMIFS('Aceite de Oliva'!EO$6:EO$257,'Aceite de Oliva'!$A$6:$A$257,"&gt;="&amp;$A284,'Aceite de Oliva'!$B$6:$B$257,"&lt;="&amp;$B284)</f>
        <v>0</v>
      </c>
      <c r="EP284" s="8">
        <f>SUMIFS('Aceite de Oliva'!EP$6:EP$257,'Aceite de Oliva'!$A$6:$A$257,"&gt;="&amp;$A284,'Aceite de Oliva'!$B$6:$B$257,"&lt;="&amp;$B284)</f>
        <v>0.33999999999999997</v>
      </c>
      <c r="EQ284" s="8">
        <f>SUMIFS('Aceite de Oliva'!EQ$6:EQ$257,'Aceite de Oliva'!$A$6:$A$257,"&gt;="&amp;$A284,'Aceite de Oliva'!$B$6:$B$257,"&lt;="&amp;$B284)</f>
        <v>0</v>
      </c>
      <c r="EU284" s="8">
        <f>SUMIFS('Aceite de Oliva'!EU$6:EU$257,'Aceite de Oliva'!$A$6:$A$257,"&gt;="&amp;$A284,'Aceite de Oliva'!$B$6:$B$257,"&lt;="&amp;$B284)</f>
        <v>0.56000000000000005</v>
      </c>
      <c r="EV284" s="8">
        <f>SUMIFS('Aceite de Oliva'!EV$6:EV$257,'Aceite de Oliva'!$A$6:$A$257,"&gt;="&amp;$A284,'Aceite de Oliva'!$B$6:$B$257,"&lt;="&amp;$B284)</f>
        <v>0</v>
      </c>
      <c r="EW284" s="8">
        <f>SUMIFS('Aceite de Oliva'!EW$6:EW$257,'Aceite de Oliva'!$A$6:$A$257,"&gt;="&amp;$A284,'Aceite de Oliva'!$B$6:$B$257,"&lt;="&amp;$B284)</f>
        <v>0.87999999999999989</v>
      </c>
      <c r="EX284" s="8">
        <f>SUMIFS('Aceite de Oliva'!EX$6:EX$257,'Aceite de Oliva'!$A$6:$A$257,"&gt;="&amp;$A284,'Aceite de Oliva'!$B$6:$B$257,"&lt;="&amp;$B284)</f>
        <v>0.12</v>
      </c>
      <c r="FB284" s="8">
        <f>SUMIFS('Aceite de Oliva'!FB$6:FB$257,'Aceite de Oliva'!$A$6:$A$257,"&gt;="&amp;$A284,'Aceite de Oliva'!$B$6:$B$257,"&lt;="&amp;$B284)</f>
        <v>0.46</v>
      </c>
      <c r="FC284" s="8">
        <f>SUMIFS('Aceite de Oliva'!FC$6:FC$257,'Aceite de Oliva'!$A$6:$A$257,"&gt;="&amp;$A284,'Aceite de Oliva'!$B$6:$B$257,"&lt;="&amp;$B284)</f>
        <v>0.22</v>
      </c>
      <c r="FD284" s="8">
        <f>SUMIFS('Aceite de Oliva'!FD$6:FD$257,'Aceite de Oliva'!$A$6:$A$257,"&gt;="&amp;$A284,'Aceite de Oliva'!$B$6:$B$257,"&lt;="&amp;$B284)</f>
        <v>0.71</v>
      </c>
      <c r="FE284" s="8">
        <f>SUMIFS('Aceite de Oliva'!FE$6:FE$257,'Aceite de Oliva'!$A$6:$A$257,"&gt;="&amp;$A284,'Aceite de Oliva'!$B$6:$B$257,"&lt;="&amp;$B284)</f>
        <v>0</v>
      </c>
      <c r="FI284" s="8">
        <f>SUMIFS('Aceite de Oliva'!FI$6:FI$257,'Aceite de Oliva'!$A$6:$A$257,"&gt;="&amp;$A284,'Aceite de Oliva'!$B$6:$B$257,"&lt;="&amp;$B284)</f>
        <v>0.04</v>
      </c>
      <c r="FJ284" s="8">
        <f>SUMIFS('Aceite de Oliva'!FJ$6:FJ$257,'Aceite de Oliva'!$A$6:$A$257,"&gt;="&amp;$A284,'Aceite de Oliva'!$B$6:$B$257,"&lt;="&amp;$B284)</f>
        <v>0</v>
      </c>
      <c r="FK284" s="8">
        <f>SUMIFS('Aceite de Oliva'!FK$6:FK$257,'Aceite de Oliva'!$A$6:$A$257,"&gt;="&amp;$A284,'Aceite de Oliva'!$B$6:$B$257,"&lt;="&amp;$B284)</f>
        <v>0.04</v>
      </c>
      <c r="FL284" s="8">
        <f>SUMIFS('Aceite de Oliva'!FL$6:FL$257,'Aceite de Oliva'!$A$6:$A$257,"&gt;="&amp;$A284,'Aceite de Oliva'!$B$6:$B$257,"&lt;="&amp;$B284)</f>
        <v>0</v>
      </c>
      <c r="FP284" s="8">
        <f>SUMIFS('Aceite de Oliva'!FP$6:FP$257,'Aceite de Oliva'!$A$6:$A$257,"&gt;="&amp;$A284,'Aceite de Oliva'!$B$6:$B$257,"&lt;="&amp;$B284)</f>
        <v>0.46</v>
      </c>
      <c r="FQ284" s="8">
        <f>SUMIFS('Aceite de Oliva'!FQ$6:FQ$257,'Aceite de Oliva'!$A$6:$A$257,"&gt;="&amp;$A284,'Aceite de Oliva'!$B$6:$B$257,"&lt;="&amp;$B284)</f>
        <v>0.56999999999999995</v>
      </c>
      <c r="FR284" s="8">
        <f>SUMIFS('Aceite de Oliva'!FR$6:FR$257,'Aceite de Oliva'!$A$6:$A$257,"&gt;="&amp;$A284,'Aceite de Oliva'!$B$6:$B$257,"&lt;="&amp;$B284)</f>
        <v>0.52</v>
      </c>
      <c r="FS284" s="8">
        <f>SUMIFS('Aceite de Oliva'!FS$6:FS$257,'Aceite de Oliva'!$A$6:$A$257,"&gt;="&amp;$A284,'Aceite de Oliva'!$B$6:$B$257,"&lt;="&amp;$B284)</f>
        <v>0.28999999999999998</v>
      </c>
      <c r="FW284" s="8">
        <f>SUMIFS('Aceite de Oliva'!FW$6:FW$257,'Aceite de Oliva'!$A$6:$A$257,"&gt;="&amp;$A284,'Aceite de Oliva'!$B$6:$B$257,"&lt;="&amp;$B284)</f>
        <v>0.38</v>
      </c>
      <c r="FX284" s="8">
        <f>SUMIFS('Aceite de Oliva'!FX$6:FX$257,'Aceite de Oliva'!$A$6:$A$257,"&gt;="&amp;$A284,'Aceite de Oliva'!$B$6:$B$257,"&lt;="&amp;$B284)</f>
        <v>0</v>
      </c>
      <c r="FY284" s="8">
        <f>SUMIFS('Aceite de Oliva'!FY$6:FY$257,'Aceite de Oliva'!$A$6:$A$257,"&gt;="&amp;$A284,'Aceite de Oliva'!$B$6:$B$257,"&lt;="&amp;$B284)</f>
        <v>0.59000000000000008</v>
      </c>
      <c r="FZ284" s="8">
        <f>SUMIFS('Aceite de Oliva'!FZ$6:FZ$257,'Aceite de Oliva'!$A$6:$A$257,"&gt;="&amp;$A284,'Aceite de Oliva'!$B$6:$B$257,"&lt;="&amp;$B284)</f>
        <v>0</v>
      </c>
      <c r="GD284" s="8">
        <f>SUMIFS('Aceite de Oliva'!GD$6:GD$257,'Aceite de Oliva'!$A$6:$A$257,"&gt;="&amp;$A284,'Aceite de Oliva'!$B$6:$B$257,"&lt;="&amp;$B284)</f>
        <v>0.44</v>
      </c>
      <c r="GE284" s="8">
        <f>SUMIFS('Aceite de Oliva'!GE$6:GE$257,'Aceite de Oliva'!$A$6:$A$257,"&gt;="&amp;$A284,'Aceite de Oliva'!$B$6:$B$257,"&lt;="&amp;$B284)</f>
        <v>0.74</v>
      </c>
      <c r="GF284" s="8">
        <f>SUMIFS('Aceite de Oliva'!GF$6:GF$257,'Aceite de Oliva'!$A$6:$A$257,"&gt;="&amp;$A284,'Aceite de Oliva'!$B$6:$B$257,"&lt;="&amp;$B284)</f>
        <v>0.51</v>
      </c>
      <c r="GG284" s="8">
        <f>SUMIFS('Aceite de Oliva'!GG$6:GG$257,'Aceite de Oliva'!$A$6:$A$257,"&gt;="&amp;$A284,'Aceite de Oliva'!$B$6:$B$257,"&lt;="&amp;$B284)</f>
        <v>0</v>
      </c>
      <c r="GK284" s="8">
        <f>SUMIFS('Aceite de Oliva'!GK$6:GK$257,'Aceite de Oliva'!$A$6:$A$257,"&gt;="&amp;$A284,'Aceite de Oliva'!$B$6:$B$257,"&lt;="&amp;$B284)</f>
        <v>0.39</v>
      </c>
      <c r="GL284" s="8">
        <f>SUMIFS('Aceite de Oliva'!GL$6:GL$257,'Aceite de Oliva'!$A$6:$A$257,"&gt;="&amp;$A284,'Aceite de Oliva'!$B$6:$B$257,"&lt;="&amp;$B284)</f>
        <v>0.4</v>
      </c>
      <c r="GM284" s="8">
        <f>SUMIFS('Aceite de Oliva'!GM$6:GM$257,'Aceite de Oliva'!$A$6:$A$257,"&gt;="&amp;$A284,'Aceite de Oliva'!$B$6:$B$257,"&lt;="&amp;$B284)</f>
        <v>0.55000000000000004</v>
      </c>
      <c r="GN284" s="8">
        <f>SUMIFS('Aceite de Oliva'!GN$6:GN$257,'Aceite de Oliva'!$A$6:$A$257,"&gt;="&amp;$A284,'Aceite de Oliva'!$B$6:$B$257,"&lt;="&amp;$B284)</f>
        <v>0</v>
      </c>
      <c r="GR284" s="8">
        <f>SUMIFS('Aceite de Oliva'!GR$6:GR$257,'Aceite de Oliva'!$A$6:$A$257,"&gt;="&amp;$A284,'Aceite de Oliva'!$B$6:$B$257,"&lt;="&amp;$B284)</f>
        <v>0.2</v>
      </c>
      <c r="GS284" s="8">
        <f>SUMIFS('Aceite de Oliva'!GS$6:GS$257,'Aceite de Oliva'!$A$6:$A$257,"&gt;="&amp;$A284,'Aceite de Oliva'!$B$6:$B$257,"&lt;="&amp;$B284)</f>
        <v>0</v>
      </c>
      <c r="GT284" s="8">
        <f>SUMIFS('Aceite de Oliva'!GT$6:GT$257,'Aceite de Oliva'!$A$6:$A$257,"&gt;="&amp;$A284,'Aceite de Oliva'!$B$6:$B$257,"&lt;="&amp;$B284)</f>
        <v>0.21</v>
      </c>
      <c r="GU284" s="8">
        <f>SUMIFS('Aceite de Oliva'!GU$6:GU$257,'Aceite de Oliva'!$A$6:$A$257,"&gt;="&amp;$A284,'Aceite de Oliva'!$B$6:$B$257,"&lt;="&amp;$B284)</f>
        <v>0</v>
      </c>
      <c r="GY284" s="8">
        <f>SUMIFS('Aceite de Oliva'!GY$6:GY$257,'Aceite de Oliva'!$A$6:$A$257,"&gt;="&amp;$A284,'Aceite de Oliva'!$B$6:$B$257,"&lt;="&amp;$B284)</f>
        <v>0.5</v>
      </c>
      <c r="GZ284" s="8">
        <f>SUMIFS('Aceite de Oliva'!GZ$6:GZ$257,'Aceite de Oliva'!$A$6:$A$257,"&gt;="&amp;$A284,'Aceite de Oliva'!$B$6:$B$257,"&lt;="&amp;$B284)</f>
        <v>0.75</v>
      </c>
      <c r="HA284" s="8">
        <f>SUMIFS('Aceite de Oliva'!HA$6:HA$257,'Aceite de Oliva'!$A$6:$A$257,"&gt;="&amp;$A284,'Aceite de Oliva'!$B$6:$B$257,"&lt;="&amp;$B284)</f>
        <v>0.54</v>
      </c>
      <c r="HB284" s="8">
        <f>SUMIFS('Aceite de Oliva'!HB$6:HB$257,'Aceite de Oliva'!$A$6:$A$257,"&gt;="&amp;$A284,'Aceite de Oliva'!$B$6:$B$257,"&lt;="&amp;$B284)</f>
        <v>0</v>
      </c>
      <c r="HF284" s="8">
        <f>SUMIFS('Aceite de Oliva'!HF$6:HF$257,'Aceite de Oliva'!$A$6:$A$257,"&gt;="&amp;$A284,'Aceite de Oliva'!$B$6:$B$257,"&lt;="&amp;$B284)</f>
        <v>0.26</v>
      </c>
      <c r="HG284" s="8">
        <f>SUMIFS('Aceite de Oliva'!HG$6:HG$257,'Aceite de Oliva'!$A$6:$A$257,"&gt;="&amp;$A284,'Aceite de Oliva'!$B$6:$B$257,"&lt;="&amp;$B284)</f>
        <v>0.35</v>
      </c>
      <c r="HH284" s="8">
        <f>SUMIFS('Aceite de Oliva'!HH$6:HH$257,'Aceite de Oliva'!$A$6:$A$257,"&gt;="&amp;$A284,'Aceite de Oliva'!$B$6:$B$257,"&lt;="&amp;$B284)</f>
        <v>0.34</v>
      </c>
      <c r="HI284" s="8">
        <f>SUMIFS('Aceite de Oliva'!HI$6:HI$257,'Aceite de Oliva'!$A$6:$A$257,"&gt;="&amp;$A284,'Aceite de Oliva'!$B$6:$B$257,"&lt;="&amp;$B284)</f>
        <v>0</v>
      </c>
      <c r="HM284" s="8">
        <f>SUMIFS('Aceite de Oliva'!HM$6:HM$257,'Aceite de Oliva'!$A$6:$A$257,"&gt;="&amp;$A284,'Aceite de Oliva'!$B$6:$B$257,"&lt;="&amp;$B284)</f>
        <v>0.31000000000000005</v>
      </c>
      <c r="HN284" s="8">
        <f>SUMIFS('Aceite de Oliva'!HN$6:HN$257,'Aceite de Oliva'!$A$6:$A$257,"&gt;="&amp;$A284,'Aceite de Oliva'!$B$6:$B$257,"&lt;="&amp;$B284)</f>
        <v>0.28000000000000003</v>
      </c>
      <c r="HO284" s="8">
        <f>SUMIFS('Aceite de Oliva'!HO$6:HO$257,'Aceite de Oliva'!$A$6:$A$257,"&gt;="&amp;$A284,'Aceite de Oliva'!$B$6:$B$257,"&lt;="&amp;$B284)</f>
        <v>0.47</v>
      </c>
      <c r="HP284" s="8">
        <f>SUMIFS('Aceite de Oliva'!HP$6:HP$257,'Aceite de Oliva'!$A$6:$A$257,"&gt;="&amp;$A284,'Aceite de Oliva'!$B$6:$B$257,"&lt;="&amp;$B284)</f>
        <v>0</v>
      </c>
      <c r="HT284" s="8">
        <f>SUMIFS('Aceite de Oliva'!HT$6:HT$257,'Aceite de Oliva'!$A$6:$A$257,"&gt;="&amp;$A284,'Aceite de Oliva'!$B$6:$B$257,"&lt;="&amp;$B284)</f>
        <v>0.24</v>
      </c>
      <c r="HU284" s="8">
        <f>SUMIFS('Aceite de Oliva'!HU$6:HU$257,'Aceite de Oliva'!$A$6:$A$257,"&gt;="&amp;$A284,'Aceite de Oliva'!$B$6:$B$257,"&lt;="&amp;$B284)</f>
        <v>0</v>
      </c>
      <c r="HV284" s="8">
        <f>SUMIFS('Aceite de Oliva'!HV$6:HV$257,'Aceite de Oliva'!$A$6:$A$257,"&gt;="&amp;$A284,'Aceite de Oliva'!$B$6:$B$257,"&lt;="&amp;$B284)</f>
        <v>0.35</v>
      </c>
      <c r="HW284" s="8">
        <f>SUMIFS('Aceite de Oliva'!HW$6:HW$257,'Aceite de Oliva'!$A$6:$A$257,"&gt;="&amp;$A284,'Aceite de Oliva'!$B$6:$B$257,"&lt;="&amp;$B284)</f>
        <v>0</v>
      </c>
      <c r="IA284" s="8">
        <f>SUMIFS('Aceite de Oliva'!IA$6:IA$257,'Aceite de Oliva'!$A$6:$A$257,"&gt;="&amp;$A284,'Aceite de Oliva'!$B$6:$B$257,"&lt;="&amp;$B284)</f>
        <v>0.22</v>
      </c>
      <c r="IB284" s="8">
        <f>SUMIFS('Aceite de Oliva'!IB$6:IB$257,'Aceite de Oliva'!$A$6:$A$257,"&gt;="&amp;$A284,'Aceite de Oliva'!$B$6:$B$257,"&lt;="&amp;$B284)</f>
        <v>0</v>
      </c>
      <c r="IC284" s="8">
        <f>SUMIFS('Aceite de Oliva'!IC$6:IC$257,'Aceite de Oliva'!$A$6:$A$257,"&gt;="&amp;$A284,'Aceite de Oliva'!$B$6:$B$257,"&lt;="&amp;$B284)</f>
        <v>0.24000000000000002</v>
      </c>
      <c r="ID284" s="8">
        <f>SUMIFS('Aceite de Oliva'!ID$6:ID$257,'Aceite de Oliva'!$A$6:$A$257,"&gt;="&amp;$A284,'Aceite de Oliva'!$B$6:$B$257,"&lt;="&amp;$B284)</f>
        <v>0</v>
      </c>
      <c r="IH284" s="8">
        <f>SUMIFS('Aceite de Oliva'!IH$6:IH$257,'Aceite de Oliva'!$A$6:$A$257,"&gt;="&amp;$A284,'Aceite de Oliva'!$B$6:$B$257,"&lt;="&amp;$B284)</f>
        <v>0.54</v>
      </c>
      <c r="II284" s="8">
        <f>SUMIFS('Aceite de Oliva'!II$6:II$257,'Aceite de Oliva'!$A$6:$A$257,"&gt;="&amp;$A284,'Aceite de Oliva'!$B$6:$B$257,"&lt;="&amp;$B284)</f>
        <v>0</v>
      </c>
      <c r="IJ284" s="8">
        <f>SUMIFS('Aceite de Oliva'!IJ$6:IJ$257,'Aceite de Oliva'!$A$6:$A$257,"&gt;="&amp;$A284,'Aceite de Oliva'!$B$6:$B$257,"&lt;="&amp;$B284)</f>
        <v>0.85000000000000009</v>
      </c>
      <c r="IK284" s="8">
        <f>SUMIFS('Aceite de Oliva'!IK$6:IK$257,'Aceite de Oliva'!$A$6:$A$257,"&gt;="&amp;$A284,'Aceite de Oliva'!$B$6:$B$257,"&lt;="&amp;$B284)</f>
        <v>0</v>
      </c>
      <c r="IO284" s="8">
        <f>SUMIFS('Aceite de Oliva'!IO$6:IO$257,'Aceite de Oliva'!$A$6:$A$257,"&gt;="&amp;$A284,'Aceite de Oliva'!$B$6:$B$257,"&lt;="&amp;$B284)</f>
        <v>0.03</v>
      </c>
      <c r="IP284" s="8">
        <f>SUMIFS('Aceite de Oliva'!IP$6:IP$257,'Aceite de Oliva'!$A$6:$A$257,"&gt;="&amp;$A284,'Aceite de Oliva'!$B$6:$B$257,"&lt;="&amp;$B284)</f>
        <v>0</v>
      </c>
      <c r="IQ284" s="8">
        <f>SUMIFS('Aceite de Oliva'!IQ$6:IQ$257,'Aceite de Oliva'!$A$6:$A$257,"&gt;="&amp;$A284,'Aceite de Oliva'!$B$6:$B$257,"&lt;="&amp;$B284)</f>
        <v>0.04</v>
      </c>
      <c r="IR284" s="8">
        <f>SUMIFS('Aceite de Oliva'!IR$6:IR$257,'Aceite de Oliva'!$A$6:$A$257,"&gt;="&amp;$A284,'Aceite de Oliva'!$B$6:$B$257,"&lt;="&amp;$B284)</f>
        <v>0</v>
      </c>
      <c r="IV284" s="8">
        <f>SUMIFS('Aceite de Oliva'!IV$6:IV$257,'Aceite de Oliva'!$A$6:$A$257,"&gt;="&amp;$A284,'Aceite de Oliva'!$B$6:$B$257,"&lt;="&amp;$B284)</f>
        <v>0.21</v>
      </c>
      <c r="IW284" s="8">
        <f>SUMIFS('Aceite de Oliva'!IW$6:IW$257,'Aceite de Oliva'!$A$6:$A$257,"&gt;="&amp;$A284,'Aceite de Oliva'!$B$6:$B$257,"&lt;="&amp;$B284)</f>
        <v>0</v>
      </c>
      <c r="IX284" s="8">
        <f>SUMIFS('Aceite de Oliva'!IX$6:IX$257,'Aceite de Oliva'!$A$6:$A$257,"&gt;="&amp;$A284,'Aceite de Oliva'!$B$6:$B$257,"&lt;="&amp;$B284)</f>
        <v>0.28000000000000003</v>
      </c>
      <c r="IY284" s="8">
        <f>SUMIFS('Aceite de Oliva'!IY$6:IY$257,'Aceite de Oliva'!$A$6:$A$257,"&gt;="&amp;$A284,'Aceite de Oliva'!$B$6:$B$257,"&lt;="&amp;$B284)</f>
        <v>0</v>
      </c>
      <c r="JC284" s="8">
        <f>SUMIFS('Aceite de Oliva'!JC$6:JC$257,'Aceite de Oliva'!$A$6:$A$257,"&gt;="&amp;$A284,'Aceite de Oliva'!$B$6:$B$257,"&lt;="&amp;$B284)</f>
        <v>0.31</v>
      </c>
      <c r="JD284" s="8">
        <f>SUMIFS('Aceite de Oliva'!JD$6:JD$257,'Aceite de Oliva'!$A$6:$A$257,"&gt;="&amp;$A284,'Aceite de Oliva'!$B$6:$B$257,"&lt;="&amp;$B284)</f>
        <v>0</v>
      </c>
      <c r="JE284" s="8">
        <f>SUMIFS('Aceite de Oliva'!JE$6:JE$257,'Aceite de Oliva'!$A$6:$A$257,"&gt;="&amp;$A284,'Aceite de Oliva'!$B$6:$B$257,"&lt;="&amp;$B284)</f>
        <v>0.44</v>
      </c>
      <c r="JF284" s="8">
        <f>SUMIFS('Aceite de Oliva'!JF$6:JF$257,'Aceite de Oliva'!$A$6:$A$257,"&gt;="&amp;$A284,'Aceite de Oliva'!$B$6:$B$257,"&lt;="&amp;$B284)</f>
        <v>0</v>
      </c>
      <c r="JJ284" s="8">
        <f>SUMIFS('Aceite de Oliva'!JJ$6:JJ$257,'Aceite de Oliva'!$A$6:$A$257,"&gt;="&amp;$A284,'Aceite de Oliva'!$B$6:$B$257,"&lt;="&amp;$B284)</f>
        <v>0.08</v>
      </c>
      <c r="JK284" s="8">
        <f>SUMIFS('Aceite de Oliva'!JK$6:JK$257,'Aceite de Oliva'!$A$6:$A$257,"&gt;="&amp;$A284,'Aceite de Oliva'!$B$6:$B$257,"&lt;="&amp;$B284)</f>
        <v>0</v>
      </c>
      <c r="JL284" s="8">
        <f>SUMIFS('Aceite de Oliva'!JL$6:JL$257,'Aceite de Oliva'!$A$6:$A$257,"&gt;="&amp;$A284,'Aceite de Oliva'!$B$6:$B$257,"&lt;="&amp;$B284)</f>
        <v>0.14000000000000001</v>
      </c>
      <c r="JM284" s="8">
        <f>SUMIFS('Aceite de Oliva'!JM$6:JM$257,'Aceite de Oliva'!$A$6:$A$257,"&gt;="&amp;$A284,'Aceite de Oliva'!$B$6:$B$257,"&lt;="&amp;$B284)</f>
        <v>0</v>
      </c>
      <c r="JQ284" s="8">
        <f>SUMIFS('Aceite de Oliva'!JQ$6:JQ$257,'Aceite de Oliva'!$A$6:$A$257,"&gt;="&amp;$A284,'Aceite de Oliva'!$B$6:$B$257,"&lt;="&amp;$B284)</f>
        <v>0.42</v>
      </c>
      <c r="JR284" s="8">
        <f>SUMIFS('Aceite de Oliva'!JR$6:JR$257,'Aceite de Oliva'!$A$6:$A$257,"&gt;="&amp;$A284,'Aceite de Oliva'!$B$6:$B$257,"&lt;="&amp;$B284)</f>
        <v>0.55000000000000004</v>
      </c>
      <c r="JS284" s="8">
        <f>SUMIFS('Aceite de Oliva'!JS$6:JS$257,'Aceite de Oliva'!$A$6:$A$257,"&gt;="&amp;$A284,'Aceite de Oliva'!$B$6:$B$257,"&lt;="&amp;$B284)</f>
        <v>0.55000000000000004</v>
      </c>
      <c r="JT284" s="8">
        <f>SUMIFS('Aceite de Oliva'!JT$6:JT$257,'Aceite de Oliva'!$A$6:$A$257,"&gt;="&amp;$A284,'Aceite de Oliva'!$B$6:$B$257,"&lt;="&amp;$B284)</f>
        <v>0</v>
      </c>
    </row>
    <row r="285" spans="1:280" x14ac:dyDescent="0.3">
      <c r="A285" s="14">
        <f>'TAM Aceite de Oliva'!B33</f>
        <v>4.2000000000000011</v>
      </c>
      <c r="B285" s="14">
        <f>'TAM Aceite de Oliva'!C33</f>
        <v>0</v>
      </c>
      <c r="C285" s="14"/>
      <c r="D285" s="8">
        <f>SUMIF('Aceite de Oliva'!$A$6:$A$257,"&gt;="&amp;$A285,'Aceite de Oliva'!D$6:D$257)</f>
        <v>17.939999999999998</v>
      </c>
      <c r="E285" s="8">
        <f>SUMIF('Aceite de Oliva'!$A$6:$A$257,"&gt;="&amp;$A285,'Aceite de Oliva'!E$6:E$257)</f>
        <v>23.87</v>
      </c>
      <c r="F285" s="8">
        <f>SUMIF('Aceite de Oliva'!$A$6:$A$257,"&gt;="&amp;$A285,'Aceite de Oliva'!F$6:F$257)</f>
        <v>18.909999999999993</v>
      </c>
      <c r="G285" s="8">
        <f>SUMIF('Aceite de Oliva'!$A$6:$A$257,"&gt;="&amp;$A285,'Aceite de Oliva'!G$6:G$257)</f>
        <v>11.020000000000001</v>
      </c>
      <c r="H285" s="14"/>
      <c r="I285" s="14"/>
      <c r="J285" s="14"/>
      <c r="K285" s="8">
        <f>SUMIF('Aceite de Oliva'!$A$6:$A$257,"&gt;="&amp;$A285,'Aceite de Oliva'!K$6:K$257)</f>
        <v>21.509999999999998</v>
      </c>
      <c r="L285" s="8">
        <f>SUMIF('Aceite de Oliva'!$A$6:$A$257,"&gt;="&amp;$A285,'Aceite de Oliva'!L$6:L$257)</f>
        <v>25.06</v>
      </c>
      <c r="M285" s="8">
        <f>SUMIF('Aceite de Oliva'!$A$6:$A$257,"&gt;="&amp;$A285,'Aceite de Oliva'!M$6:M$257)</f>
        <v>23.140000000000004</v>
      </c>
      <c r="N285" s="8">
        <f>SUMIF('Aceite de Oliva'!$A$6:$A$257,"&gt;="&amp;$A285,'Aceite de Oliva'!N$6:N$257)</f>
        <v>10.95</v>
      </c>
      <c r="O285" s="14"/>
      <c r="P285" s="14"/>
      <c r="Q285" s="14"/>
      <c r="R285" s="8">
        <f>SUMIF('Aceite de Oliva'!$A$6:$A$257,"&gt;="&amp;$A285,'Aceite de Oliva'!R$6:R$257)</f>
        <v>21.689999999999994</v>
      </c>
      <c r="S285" s="8">
        <f>SUMIF('Aceite de Oliva'!$A$6:$A$257,"&gt;="&amp;$A285,'Aceite de Oliva'!S$6:S$257)</f>
        <v>36.36999999999999</v>
      </c>
      <c r="T285" s="8">
        <f>SUMIF('Aceite de Oliva'!$A$6:$A$257,"&gt;="&amp;$A285,'Aceite de Oliva'!T$6:T$257)</f>
        <v>21.119999999999994</v>
      </c>
      <c r="U285" s="8">
        <f>SUMIF('Aceite de Oliva'!$A$6:$A$257,"&gt;="&amp;$A285,'Aceite de Oliva'!U$6:U$257)</f>
        <v>9.4099999999999984</v>
      </c>
      <c r="V285" s="14"/>
      <c r="W285" s="14"/>
      <c r="X285" s="14"/>
      <c r="Y285" s="8">
        <f>SUMIF('Aceite de Oliva'!$A$6:$A$257,"&gt;="&amp;$A285,'Aceite de Oliva'!Y$6:Y$257)</f>
        <v>16.209999999999994</v>
      </c>
      <c r="Z285" s="8">
        <f>SUMIF('Aceite de Oliva'!$A$6:$A$257,"&gt;="&amp;$A285,'Aceite de Oliva'!Z$6:Z$257)</f>
        <v>20.690000000000005</v>
      </c>
      <c r="AA285" s="8">
        <f>SUMIF('Aceite de Oliva'!$A$6:$A$257,"&gt;="&amp;$A285,'Aceite de Oliva'!AA$6:AA$257)</f>
        <v>15.909999999999995</v>
      </c>
      <c r="AB285" s="8">
        <f>SUMIF('Aceite de Oliva'!$A$6:$A$257,"&gt;="&amp;$A285,'Aceite de Oliva'!AB$6:AB$257)</f>
        <v>9.42</v>
      </c>
      <c r="AC285" s="14"/>
      <c r="AD285" s="14"/>
      <c r="AE285" s="14"/>
      <c r="AF285" s="8">
        <f>SUMIF('Aceite de Oliva'!$A$6:$A$257,"&gt;="&amp;$A285,'Aceite de Oliva'!AF$6:AF$257)</f>
        <v>29.079999999999991</v>
      </c>
      <c r="AG285" s="8">
        <f>SUMIF('Aceite de Oliva'!$A$6:$A$257,"&gt;="&amp;$A285,'Aceite de Oliva'!AG$6:AG$257)</f>
        <v>29.45</v>
      </c>
      <c r="AH285" s="8">
        <f>SUMIF('Aceite de Oliva'!$A$6:$A$257,"&gt;="&amp;$A285,'Aceite de Oliva'!AH$6:AH$257)</f>
        <v>37.290000000000013</v>
      </c>
      <c r="AI285" s="8">
        <f>SUMIF('Aceite de Oliva'!$A$6:$A$257,"&gt;="&amp;$A285,'Aceite de Oliva'!AI$6:AI$257)</f>
        <v>14.44</v>
      </c>
      <c r="AJ285" s="14"/>
      <c r="AK285" s="14"/>
      <c r="AL285" s="14"/>
      <c r="AM285" s="8">
        <f>SUMIF('Aceite de Oliva'!$A$6:$A$257,"&gt;="&amp;$A285,'Aceite de Oliva'!AM$6:AM$257)</f>
        <v>21.139999999999997</v>
      </c>
      <c r="AN285" s="8">
        <f>SUMIF('Aceite de Oliva'!$A$6:$A$257,"&gt;="&amp;$A285,'Aceite de Oliva'!AN$6:AN$257)</f>
        <v>18.259999999999998</v>
      </c>
      <c r="AO285" s="8">
        <f>SUMIF('Aceite de Oliva'!$A$6:$A$257,"&gt;="&amp;$A285,'Aceite de Oliva'!AO$6:AO$257)</f>
        <v>29.13</v>
      </c>
      <c r="AP285" s="8">
        <f>SUMIF('Aceite de Oliva'!$A$6:$A$257,"&gt;="&amp;$A285,'Aceite de Oliva'!AP$6:AP$257)</f>
        <v>11.040000000000001</v>
      </c>
      <c r="AQ285" s="14"/>
      <c r="AR285" s="14"/>
      <c r="AT285" s="8">
        <f>SUMIF('Aceite de Oliva'!$A$6:$A$257,"&gt;="&amp;$A285,'Aceite de Oliva'!AT$6:AT$257)</f>
        <v>24.690000000000008</v>
      </c>
      <c r="AU285" s="8">
        <f>SUMIF('Aceite de Oliva'!$A$6:$A$257,"&gt;="&amp;$A285,'Aceite de Oliva'!AU$6:AU$257)</f>
        <v>25.650000000000002</v>
      </c>
      <c r="AV285" s="8">
        <f>SUMIF('Aceite de Oliva'!$A$6:$A$257,"&gt;="&amp;$A285,'Aceite de Oliva'!AV$6:AV$257)</f>
        <v>30.43</v>
      </c>
      <c r="AW285" s="8">
        <f>SUMIF('Aceite de Oliva'!$A$6:$A$257,"&gt;="&amp;$A285,'Aceite de Oliva'!AW$6:AW$257)</f>
        <v>5.75</v>
      </c>
      <c r="BA285" s="8">
        <f>SUMIF('Aceite de Oliva'!$A$6:$A$257,"&gt;="&amp;$A285,'Aceite de Oliva'!BA$6:BA$257)</f>
        <v>22.700000000000003</v>
      </c>
      <c r="BB285" s="8">
        <f>SUMIF('Aceite de Oliva'!$A$6:$A$257,"&gt;="&amp;$A285,'Aceite de Oliva'!BB$6:BB$257)</f>
        <v>20.920000000000005</v>
      </c>
      <c r="BC285" s="8">
        <f>SUMIF('Aceite de Oliva'!$A$6:$A$257,"&gt;="&amp;$A285,'Aceite de Oliva'!BC$6:BC$257)</f>
        <v>29.550000000000008</v>
      </c>
      <c r="BD285" s="8">
        <f>SUMIF('Aceite de Oliva'!$A$6:$A$257,"&gt;="&amp;$A285,'Aceite de Oliva'!BD$6:BD$257)</f>
        <v>10.15</v>
      </c>
      <c r="BE285" s="5"/>
      <c r="BH285" s="8">
        <f>SUMIF('Aceite de Oliva'!$A$6:$A$257,"&gt;="&amp;$A285,'Aceite de Oliva'!BH$6:BH$257)</f>
        <v>21.17</v>
      </c>
      <c r="BI285" s="8">
        <f>SUMIF('Aceite de Oliva'!$A$6:$A$257,"&gt;="&amp;$A285,'Aceite de Oliva'!BI$6:BI$257)</f>
        <v>19.18</v>
      </c>
      <c r="BJ285" s="8">
        <f>SUMIF('Aceite de Oliva'!$A$6:$A$257,"&gt;="&amp;$A285,'Aceite de Oliva'!BJ$6:BJ$257)</f>
        <v>24.06</v>
      </c>
      <c r="BK285" s="8">
        <f>SUMIF('Aceite de Oliva'!$A$6:$A$257,"&gt;="&amp;$A285,'Aceite de Oliva'!BK$6:BK$257)</f>
        <v>13.68</v>
      </c>
      <c r="BO285" s="8">
        <f>SUMIF('Aceite de Oliva'!$A$6:$A$257,"&gt;="&amp;$A285,'Aceite de Oliva'!BO$6:BO$257)</f>
        <v>23.79</v>
      </c>
      <c r="BP285" s="8">
        <f>SUMIF('Aceite de Oliva'!$A$6:$A$257,"&gt;="&amp;$A285,'Aceite de Oliva'!BP$6:BP$257)</f>
        <v>30.25</v>
      </c>
      <c r="BQ285" s="8">
        <f>SUMIF('Aceite de Oliva'!$A$6:$A$257,"&gt;="&amp;$A285,'Aceite de Oliva'!BQ$6:BQ$257)</f>
        <v>28.029999999999998</v>
      </c>
      <c r="BR285" s="8">
        <f>SUMIF('Aceite de Oliva'!$A$6:$A$257,"&gt;="&amp;$A285,'Aceite de Oliva'!BR$6:BR$257)</f>
        <v>7.5500000000000007</v>
      </c>
      <c r="BV285" s="8">
        <f>SUMIF('Aceite de Oliva'!$A$6:$A$257,"&gt;="&amp;$A285,'Aceite de Oliva'!BV$6:BV$257)</f>
        <v>15.66</v>
      </c>
      <c r="BW285" s="8">
        <f>SUMIF('Aceite de Oliva'!$A$6:$A$257,"&gt;="&amp;$A285,'Aceite de Oliva'!BW$6:BW$257)</f>
        <v>14.879999999999999</v>
      </c>
      <c r="BX285" s="8">
        <f>SUMIF('Aceite de Oliva'!$A$6:$A$257,"&gt;="&amp;$A285,'Aceite de Oliva'!BX$6:BX$257)</f>
        <v>18.32</v>
      </c>
      <c r="BY285" s="8">
        <f>SUMIF('Aceite de Oliva'!$A$6:$A$257,"&gt;="&amp;$A285,'Aceite de Oliva'!BY$6:BY$257)</f>
        <v>4.25</v>
      </c>
      <c r="CC285" s="8">
        <f>SUMIF('Aceite de Oliva'!$A$6:$A$257,"&gt;="&amp;$A285,'Aceite de Oliva'!CC$6:CC$257)</f>
        <v>11.809999999999999</v>
      </c>
      <c r="CD285" s="8">
        <f>SUMIF('Aceite de Oliva'!$A$6:$A$257,"&gt;="&amp;$A285,'Aceite de Oliva'!CD$6:CD$257)</f>
        <v>9.5</v>
      </c>
      <c r="CE285" s="8">
        <f>SUMIF('Aceite de Oliva'!$A$6:$A$257,"&gt;="&amp;$A285,'Aceite de Oliva'!CE$6:CE$257)</f>
        <v>14.840000000000002</v>
      </c>
      <c r="CF285" s="8">
        <f>SUMIF('Aceite de Oliva'!$A$6:$A$257,"&gt;="&amp;$A285,'Aceite de Oliva'!CF$6:CF$257)</f>
        <v>3.5999999999999996</v>
      </c>
      <c r="CJ285" s="8">
        <f>SUMIF('Aceite de Oliva'!$A$6:$A$257,"&gt;="&amp;$A285,'Aceite de Oliva'!CJ$6:CJ$257)</f>
        <v>14.229999999999997</v>
      </c>
      <c r="CK285" s="8">
        <f>SUMIF('Aceite de Oliva'!$A$6:$A$257,"&gt;="&amp;$A285,'Aceite de Oliva'!CK$6:CK$257)</f>
        <v>14.969999999999999</v>
      </c>
      <c r="CL285" s="8">
        <f>SUMIF('Aceite de Oliva'!$A$6:$A$257,"&gt;="&amp;$A285,'Aceite de Oliva'!CL$6:CL$257)</f>
        <v>16.489999999999995</v>
      </c>
      <c r="CM285" s="8">
        <f>SUMIF('Aceite de Oliva'!$A$6:$A$257,"&gt;="&amp;$A285,'Aceite de Oliva'!CM$6:CM$257)</f>
        <v>5.7</v>
      </c>
      <c r="CQ285" s="8">
        <f>SUMIF('Aceite de Oliva'!$A$6:$A$257,"&gt;="&amp;$A285,'Aceite de Oliva'!CQ$6:CQ$257)</f>
        <v>7.38</v>
      </c>
      <c r="CR285" s="8">
        <f>SUMIF('Aceite de Oliva'!$A$6:$A$257,"&gt;="&amp;$A285,'Aceite de Oliva'!CR$6:CR$257)</f>
        <v>6.3800000000000008</v>
      </c>
      <c r="CS285" s="8">
        <f>SUMIF('Aceite de Oliva'!$A$6:$A$257,"&gt;="&amp;$A285,'Aceite de Oliva'!CS$6:CS$257)</f>
        <v>5.29</v>
      </c>
      <c r="CT285" s="8">
        <f>SUMIF('Aceite de Oliva'!$A$6:$A$257,"&gt;="&amp;$A285,'Aceite de Oliva'!CT$6:CT$257)</f>
        <v>11.649999999999999</v>
      </c>
      <c r="CX285" s="8">
        <f>SUMIF('Aceite de Oliva'!$A$6:$A$257,"&gt;="&amp;$A285,'Aceite de Oliva'!CX$6:CX$257)</f>
        <v>6.9099999999999975</v>
      </c>
      <c r="CY285" s="8">
        <f>SUMIF('Aceite de Oliva'!$A$6:$A$257,"&gt;="&amp;$A285,'Aceite de Oliva'!CY$6:CY$257)</f>
        <v>14.46</v>
      </c>
      <c r="CZ285" s="8">
        <f>SUMIF('Aceite de Oliva'!$A$6:$A$257,"&gt;="&amp;$A285,'Aceite de Oliva'!CZ$6:CZ$257)</f>
        <v>5.51</v>
      </c>
      <c r="DA285" s="8">
        <f>SUMIF('Aceite de Oliva'!$A$6:$A$257,"&gt;="&amp;$A285,'Aceite de Oliva'!DA$6:DA$257)</f>
        <v>3.5800000000000005</v>
      </c>
      <c r="DE285" s="8">
        <f>SUMIF('Aceite de Oliva'!$A$6:$A$257,"&gt;="&amp;$A285,'Aceite de Oliva'!DE$6:DE$257)</f>
        <v>5.05</v>
      </c>
      <c r="DF285" s="8">
        <f>SUMIF('Aceite de Oliva'!$A$6:$A$257,"&gt;="&amp;$A285,'Aceite de Oliva'!DF$6:DF$257)</f>
        <v>5.95</v>
      </c>
      <c r="DG285" s="8">
        <f>SUMIF('Aceite de Oliva'!$A$6:$A$257,"&gt;="&amp;$A285,'Aceite de Oliva'!DG$6:DG$257)</f>
        <v>4.49</v>
      </c>
      <c r="DH285" s="8">
        <f>SUMIF('Aceite de Oliva'!$A$6:$A$257,"&gt;="&amp;$A285,'Aceite de Oliva'!DH$6:DH$257)</f>
        <v>3.9299999999999997</v>
      </c>
      <c r="DL285" s="8">
        <f>SUMIF('Aceite de Oliva'!$A$6:$A$257,"&gt;="&amp;$A285,'Aceite de Oliva'!DL$6:DL$257)</f>
        <v>5.1999999999999984</v>
      </c>
      <c r="DM285" s="8">
        <f>SUMIF('Aceite de Oliva'!$A$6:$A$257,"&gt;="&amp;$A285,'Aceite de Oliva'!DM$6:DM$257)</f>
        <v>3.2</v>
      </c>
      <c r="DN285" s="8">
        <f>SUMIF('Aceite de Oliva'!$A$6:$A$257,"&gt;="&amp;$A285,'Aceite de Oliva'!DN$6:DN$257)</f>
        <v>5.330000000000001</v>
      </c>
      <c r="DO285" s="8">
        <f>SUMIF('Aceite de Oliva'!$A$6:$A$257,"&gt;="&amp;$A285,'Aceite de Oliva'!DO$6:DO$257)</f>
        <v>3.85</v>
      </c>
      <c r="DS285" s="8">
        <f>SUMIF('Aceite de Oliva'!$A$6:$A$257,"&gt;="&amp;$A285,'Aceite de Oliva'!DS$6:DS$257)</f>
        <v>6.6099999999999985</v>
      </c>
      <c r="DT285" s="8">
        <f>SUMIF('Aceite de Oliva'!$A$6:$A$257,"&gt;="&amp;$A285,'Aceite de Oliva'!DT$6:DT$257)</f>
        <v>3.59</v>
      </c>
      <c r="DU285" s="8">
        <f>SUMIF('Aceite de Oliva'!$A$6:$A$257,"&gt;="&amp;$A285,'Aceite de Oliva'!DU$6:DU$257)</f>
        <v>6.910000000000001</v>
      </c>
      <c r="DV285" s="8">
        <f>SUMIF('Aceite de Oliva'!$A$6:$A$257,"&gt;="&amp;$A285,'Aceite de Oliva'!DV$6:DV$257)</f>
        <v>3.04</v>
      </c>
      <c r="DZ285" s="8">
        <f>SUMIF('Aceite de Oliva'!$A$6:$A$257,"&gt;="&amp;$A285,'Aceite de Oliva'!DZ$6:DZ$257)</f>
        <v>6.02</v>
      </c>
      <c r="EA285" s="8">
        <f>SUMIF('Aceite de Oliva'!$A$6:$A$257,"&gt;="&amp;$A285,'Aceite de Oliva'!EA$6:EA$257)</f>
        <v>5.3299999999999992</v>
      </c>
      <c r="EB285" s="8">
        <f>SUMIF('Aceite de Oliva'!$A$6:$A$257,"&gt;="&amp;$A285,'Aceite de Oliva'!EB$6:EB$257)</f>
        <v>5.4699999999999989</v>
      </c>
      <c r="EC285" s="8">
        <f>SUMIF('Aceite de Oliva'!$A$6:$A$257,"&gt;="&amp;$A285,'Aceite de Oliva'!EC$6:EC$257)</f>
        <v>2.17</v>
      </c>
      <c r="EG285" s="8">
        <f>SUMIF('Aceite de Oliva'!$A$6:$A$257,"&gt;="&amp;$A285,'Aceite de Oliva'!EG$6:EG$257)</f>
        <v>4.8499999999999996</v>
      </c>
      <c r="EH285" s="8">
        <f>SUMIF('Aceite de Oliva'!$A$6:$A$257,"&gt;="&amp;$A285,'Aceite de Oliva'!EH$6:EH$257)</f>
        <v>4.22</v>
      </c>
      <c r="EI285" s="8">
        <f>SUMIF('Aceite de Oliva'!$A$6:$A$257,"&gt;="&amp;$A285,'Aceite de Oliva'!EI$6:EI$257)</f>
        <v>5.3199999999999985</v>
      </c>
      <c r="EJ285" s="8">
        <f>SUMIF('Aceite de Oliva'!$A$6:$A$257,"&gt;="&amp;$A285,'Aceite de Oliva'!EJ$6:EJ$257)</f>
        <v>1.6300000000000001</v>
      </c>
      <c r="EN285" s="8">
        <f>SUMIF('Aceite de Oliva'!$A$6:$A$257,"&gt;="&amp;$A285,'Aceite de Oliva'!EN$6:EN$257)</f>
        <v>4.75</v>
      </c>
      <c r="EO285" s="8">
        <f>SUMIF('Aceite de Oliva'!$A$6:$A$257,"&gt;="&amp;$A285,'Aceite de Oliva'!EO$6:EO$257)</f>
        <v>3.42</v>
      </c>
      <c r="EP285" s="8">
        <f>SUMIF('Aceite de Oliva'!$A$6:$A$257,"&gt;="&amp;$A285,'Aceite de Oliva'!EP$6:EP$257)</f>
        <v>4.6499999999999995</v>
      </c>
      <c r="EQ285" s="8">
        <f>SUMIF('Aceite de Oliva'!$A$6:$A$257,"&gt;="&amp;$A285,'Aceite de Oliva'!EQ$6:EQ$257)</f>
        <v>0.89</v>
      </c>
      <c r="EU285" s="8">
        <f>SUMIF('Aceite de Oliva'!$A$6:$A$257,"&gt;="&amp;$A285,'Aceite de Oliva'!EU$6:EU$257)</f>
        <v>4.6099999999999985</v>
      </c>
      <c r="EV285" s="8">
        <f>SUMIF('Aceite de Oliva'!$A$6:$A$257,"&gt;="&amp;$A285,'Aceite de Oliva'!EV$6:EV$257)</f>
        <v>4.4600000000000009</v>
      </c>
      <c r="EW285" s="8">
        <f>SUMIF('Aceite de Oliva'!$A$6:$A$257,"&gt;="&amp;$A285,'Aceite de Oliva'!EW$6:EW$257)</f>
        <v>4.67</v>
      </c>
      <c r="EX285" s="8">
        <f>SUMIF('Aceite de Oliva'!$A$6:$A$257,"&gt;="&amp;$A285,'Aceite de Oliva'!EX$6:EX$257)</f>
        <v>0.51</v>
      </c>
      <c r="FB285" s="8">
        <f>SUMIF('Aceite de Oliva'!$A$6:$A$257,"&gt;="&amp;$A285,'Aceite de Oliva'!FB$6:FB$257)</f>
        <v>2.7499999999999996</v>
      </c>
      <c r="FC285" s="8">
        <f>SUMIF('Aceite de Oliva'!$A$6:$A$257,"&gt;="&amp;$A285,'Aceite de Oliva'!FC$6:FC$257)</f>
        <v>2.3200000000000003</v>
      </c>
      <c r="FD285" s="8">
        <f>SUMIF('Aceite de Oliva'!$A$6:$A$257,"&gt;="&amp;$A285,'Aceite de Oliva'!FD$6:FD$257)</f>
        <v>2.2800000000000002</v>
      </c>
      <c r="FE285" s="8">
        <f>SUMIF('Aceite de Oliva'!$A$6:$A$257,"&gt;="&amp;$A285,'Aceite de Oliva'!FE$6:FE$257)</f>
        <v>3.76</v>
      </c>
      <c r="FI285" s="8">
        <f>SUMIF('Aceite de Oliva'!$A$6:$A$257,"&gt;="&amp;$A285,'Aceite de Oliva'!FI$6:FI$257)</f>
        <v>3.1199999999999997</v>
      </c>
      <c r="FJ285" s="8">
        <f>SUMIF('Aceite de Oliva'!$A$6:$A$257,"&gt;="&amp;$A285,'Aceite de Oliva'!FJ$6:FJ$257)</f>
        <v>1.9899999999999998</v>
      </c>
      <c r="FK285" s="8">
        <f>SUMIF('Aceite de Oliva'!$A$6:$A$257,"&gt;="&amp;$A285,'Aceite de Oliva'!FK$6:FK$257)</f>
        <v>2.48</v>
      </c>
      <c r="FL285" s="8">
        <f>SUMIF('Aceite de Oliva'!$A$6:$A$257,"&gt;="&amp;$A285,'Aceite de Oliva'!FL$6:FL$257)</f>
        <v>2.91</v>
      </c>
      <c r="FP285" s="8">
        <f>SUMIF('Aceite de Oliva'!$A$6:$A$257,"&gt;="&amp;$A285,'Aceite de Oliva'!FP$6:FP$257)</f>
        <v>2.8499999999999996</v>
      </c>
      <c r="FQ285" s="8">
        <f>SUMIF('Aceite de Oliva'!$A$6:$A$257,"&gt;="&amp;$A285,'Aceite de Oliva'!FQ$6:FQ$257)</f>
        <v>2.2800000000000002</v>
      </c>
      <c r="FR285" s="8">
        <f>SUMIF('Aceite de Oliva'!$A$6:$A$257,"&gt;="&amp;$A285,'Aceite de Oliva'!FR$6:FR$257)</f>
        <v>3.3699999999999997</v>
      </c>
      <c r="FS285" s="8">
        <f>SUMIF('Aceite de Oliva'!$A$6:$A$257,"&gt;="&amp;$A285,'Aceite de Oliva'!FS$6:FS$257)</f>
        <v>1.04</v>
      </c>
      <c r="FW285" s="8">
        <f>SUMIF('Aceite de Oliva'!$A$6:$A$257,"&gt;="&amp;$A285,'Aceite de Oliva'!FW$6:FW$257)</f>
        <v>2.5099999999999998</v>
      </c>
      <c r="FX285" s="8">
        <f>SUMIF('Aceite de Oliva'!$A$6:$A$257,"&gt;="&amp;$A285,'Aceite de Oliva'!FX$6:FX$257)</f>
        <v>6.2799999999999994</v>
      </c>
      <c r="FY285" s="8">
        <f>SUMIF('Aceite de Oliva'!$A$6:$A$257,"&gt;="&amp;$A285,'Aceite de Oliva'!FY$6:FY$257)</f>
        <v>1.5399999999999998</v>
      </c>
      <c r="FZ285" s="8">
        <f>SUMIF('Aceite de Oliva'!$A$6:$A$257,"&gt;="&amp;$A285,'Aceite de Oliva'!FZ$6:FZ$257)</f>
        <v>0.28999999999999998</v>
      </c>
      <c r="GD285" s="8">
        <f>SUMIF('Aceite de Oliva'!$A$6:$A$257,"&gt;="&amp;$A285,'Aceite de Oliva'!GD$6:GD$257)</f>
        <v>1.8900000000000001</v>
      </c>
      <c r="GE285" s="8">
        <f>SUMIF('Aceite de Oliva'!$A$6:$A$257,"&gt;="&amp;$A285,'Aceite de Oliva'!GE$6:GE$257)</f>
        <v>1.73</v>
      </c>
      <c r="GF285" s="8">
        <f>SUMIF('Aceite de Oliva'!$A$6:$A$257,"&gt;="&amp;$A285,'Aceite de Oliva'!GF$6:GF$257)</f>
        <v>1.7800000000000002</v>
      </c>
      <c r="GG285" s="8">
        <f>SUMIF('Aceite de Oliva'!$A$6:$A$257,"&gt;="&amp;$A285,'Aceite de Oliva'!GG$6:GG$257)</f>
        <v>0.67999999999999994</v>
      </c>
      <c r="GK285" s="8">
        <f>SUMIF('Aceite de Oliva'!$A$6:$A$257,"&gt;="&amp;$A285,'Aceite de Oliva'!GK$6:GK$257)</f>
        <v>1.81</v>
      </c>
      <c r="GL285" s="8">
        <f>SUMIF('Aceite de Oliva'!$A$6:$A$257,"&gt;="&amp;$A285,'Aceite de Oliva'!GL$6:GL$257)</f>
        <v>3.27</v>
      </c>
      <c r="GM285" s="8">
        <f>SUMIF('Aceite de Oliva'!$A$6:$A$257,"&gt;="&amp;$A285,'Aceite de Oliva'!GM$6:GM$257)</f>
        <v>1.7300000000000002</v>
      </c>
      <c r="GN285" s="8">
        <f>SUMIF('Aceite de Oliva'!$A$6:$A$257,"&gt;="&amp;$A285,'Aceite de Oliva'!GN$6:GN$257)</f>
        <v>0</v>
      </c>
      <c r="GR285" s="8">
        <f>SUMIF('Aceite de Oliva'!$A$6:$A$257,"&gt;="&amp;$A285,'Aceite de Oliva'!GR$6:GR$257)</f>
        <v>2.21</v>
      </c>
      <c r="GS285" s="8">
        <f>SUMIF('Aceite de Oliva'!$A$6:$A$257,"&gt;="&amp;$A285,'Aceite de Oliva'!GS$6:GS$257)</f>
        <v>2.62</v>
      </c>
      <c r="GT285" s="8">
        <f>SUMIF('Aceite de Oliva'!$A$6:$A$257,"&gt;="&amp;$A285,'Aceite de Oliva'!GT$6:GT$257)</f>
        <v>1.9300000000000002</v>
      </c>
      <c r="GU285" s="8">
        <f>SUMIF('Aceite de Oliva'!$A$6:$A$257,"&gt;="&amp;$A285,'Aceite de Oliva'!GU$6:GU$257)</f>
        <v>1.61</v>
      </c>
      <c r="GY285" s="8">
        <f>SUMIF('Aceite de Oliva'!$A$6:$A$257,"&gt;="&amp;$A285,'Aceite de Oliva'!GY$6:GY$257)</f>
        <v>1.77</v>
      </c>
      <c r="GZ285" s="8">
        <f>SUMIF('Aceite de Oliva'!$A$6:$A$257,"&gt;="&amp;$A285,'Aceite de Oliva'!GZ$6:GZ$257)</f>
        <v>2.63</v>
      </c>
      <c r="HA285" s="8">
        <f>SUMIF('Aceite de Oliva'!$A$6:$A$257,"&gt;="&amp;$A285,'Aceite de Oliva'!HA$6:HA$257)</f>
        <v>1.3800000000000001</v>
      </c>
      <c r="HB285" s="8">
        <f>SUMIF('Aceite de Oliva'!$A$6:$A$257,"&gt;="&amp;$A285,'Aceite de Oliva'!HB$6:HB$257)</f>
        <v>0.26</v>
      </c>
      <c r="HF285" s="8">
        <f>SUMIF('Aceite de Oliva'!$A$6:$A$257,"&gt;="&amp;$A285,'Aceite de Oliva'!HF$6:HF$257)</f>
        <v>2.09</v>
      </c>
      <c r="HG285" s="8">
        <f>SUMIF('Aceite de Oliva'!$A$6:$A$257,"&gt;="&amp;$A285,'Aceite de Oliva'!HG$6:HG$257)</f>
        <v>2.76</v>
      </c>
      <c r="HH285" s="8">
        <f>SUMIF('Aceite de Oliva'!$A$6:$A$257,"&gt;="&amp;$A285,'Aceite de Oliva'!HH$6:HH$257)</f>
        <v>1.42</v>
      </c>
      <c r="HI285" s="8">
        <f>SUMIF('Aceite de Oliva'!$A$6:$A$257,"&gt;="&amp;$A285,'Aceite de Oliva'!HI$6:HI$257)</f>
        <v>0</v>
      </c>
      <c r="HM285" s="8">
        <f>SUMIF('Aceite de Oliva'!$A$6:$A$257,"&gt;="&amp;$A285,'Aceite de Oliva'!HM$6:HM$257)</f>
        <v>1.2000000000000002</v>
      </c>
      <c r="HN285" s="8">
        <f>SUMIF('Aceite de Oliva'!$A$6:$A$257,"&gt;="&amp;$A285,'Aceite de Oliva'!HN$6:HN$257)</f>
        <v>1.3199999999999998</v>
      </c>
      <c r="HO285" s="8">
        <f>SUMIF('Aceite de Oliva'!$A$6:$A$257,"&gt;="&amp;$A285,'Aceite de Oliva'!HO$6:HO$257)</f>
        <v>0.87999999999999989</v>
      </c>
      <c r="HP285" s="8">
        <f>SUMIF('Aceite de Oliva'!$A$6:$A$257,"&gt;="&amp;$A285,'Aceite de Oliva'!HP$6:HP$257)</f>
        <v>0.67999999999999994</v>
      </c>
      <c r="HT285" s="8">
        <f>SUMIF('Aceite de Oliva'!$A$6:$A$257,"&gt;="&amp;$A285,'Aceite de Oliva'!HT$6:HT$257)</f>
        <v>1.54</v>
      </c>
      <c r="HU285" s="8">
        <f>SUMIF('Aceite de Oliva'!$A$6:$A$257,"&gt;="&amp;$A285,'Aceite de Oliva'!HU$6:HU$257)</f>
        <v>2.3200000000000003</v>
      </c>
      <c r="HV285" s="8">
        <f>SUMIF('Aceite de Oliva'!$A$6:$A$257,"&gt;="&amp;$A285,'Aceite de Oliva'!HV$6:HV$257)</f>
        <v>1.05</v>
      </c>
      <c r="HW285" s="8">
        <f>SUMIF('Aceite de Oliva'!$A$6:$A$257,"&gt;="&amp;$A285,'Aceite de Oliva'!HW$6:HW$257)</f>
        <v>0</v>
      </c>
      <c r="IA285" s="8">
        <f>SUMIF('Aceite de Oliva'!$A$6:$A$257,"&gt;="&amp;$A285,'Aceite de Oliva'!IA$6:IA$257)</f>
        <v>1.82</v>
      </c>
      <c r="IB285" s="8">
        <f>SUMIF('Aceite de Oliva'!$A$6:$A$257,"&gt;="&amp;$A285,'Aceite de Oliva'!IB$6:IB$257)</f>
        <v>2.52</v>
      </c>
      <c r="IC285" s="8">
        <f>SUMIF('Aceite de Oliva'!$A$6:$A$257,"&gt;="&amp;$A285,'Aceite de Oliva'!IC$6:IC$257)</f>
        <v>1.46</v>
      </c>
      <c r="ID285" s="8">
        <f>SUMIF('Aceite de Oliva'!$A$6:$A$257,"&gt;="&amp;$A285,'Aceite de Oliva'!ID$6:ID$257)</f>
        <v>0.5</v>
      </c>
      <c r="IH285" s="8">
        <f>SUMIF('Aceite de Oliva'!$A$6:$A$257,"&gt;="&amp;$A285,'Aceite de Oliva'!IH$6:IH$257)</f>
        <v>1.5999999999999999</v>
      </c>
      <c r="II285" s="8">
        <f>SUMIF('Aceite de Oliva'!$A$6:$A$257,"&gt;="&amp;$A285,'Aceite de Oliva'!II$6:II$257)</f>
        <v>4.26</v>
      </c>
      <c r="IJ285" s="8">
        <f>SUMIF('Aceite de Oliva'!$A$6:$A$257,"&gt;="&amp;$A285,'Aceite de Oliva'!IJ$6:IJ$257)</f>
        <v>1.1500000000000001</v>
      </c>
      <c r="IK285" s="8">
        <f>SUMIF('Aceite de Oliva'!$A$6:$A$257,"&gt;="&amp;$A285,'Aceite de Oliva'!IK$6:IK$257)</f>
        <v>0</v>
      </c>
      <c r="IO285" s="8">
        <f>SUMIF('Aceite de Oliva'!$A$6:$A$257,"&gt;="&amp;$A285,'Aceite de Oliva'!IO$6:IO$257)</f>
        <v>1.46</v>
      </c>
      <c r="IP285" s="8">
        <f>SUMIF('Aceite de Oliva'!$A$6:$A$257,"&gt;="&amp;$A285,'Aceite de Oliva'!IP$6:IP$257)</f>
        <v>1.8900000000000001</v>
      </c>
      <c r="IQ285" s="8">
        <f>SUMIF('Aceite de Oliva'!$A$6:$A$257,"&gt;="&amp;$A285,'Aceite de Oliva'!IQ$6:IQ$257)</f>
        <v>1.1300000000000001</v>
      </c>
      <c r="IR285" s="8">
        <f>SUMIF('Aceite de Oliva'!$A$6:$A$257,"&gt;="&amp;$A285,'Aceite de Oliva'!IR$6:IR$257)</f>
        <v>0</v>
      </c>
      <c r="IV285" s="8">
        <f>SUMIF('Aceite de Oliva'!$A$6:$A$257,"&gt;="&amp;$A285,'Aceite de Oliva'!IV$6:IV$257)</f>
        <v>2.2600000000000002</v>
      </c>
      <c r="IW285" s="8">
        <f>SUMIF('Aceite de Oliva'!$A$6:$A$257,"&gt;="&amp;$A285,'Aceite de Oliva'!IW$6:IW$257)</f>
        <v>4.9599999999999991</v>
      </c>
      <c r="IX285" s="8">
        <f>SUMIF('Aceite de Oliva'!$A$6:$A$257,"&gt;="&amp;$A285,'Aceite de Oliva'!IX$6:IX$257)</f>
        <v>0.83</v>
      </c>
      <c r="IY285" s="8">
        <f>SUMIF('Aceite de Oliva'!$A$6:$A$257,"&gt;="&amp;$A285,'Aceite de Oliva'!IY$6:IY$257)</f>
        <v>0</v>
      </c>
      <c r="JC285" s="8">
        <f>SUMIF('Aceite de Oliva'!$A$6:$A$257,"&gt;="&amp;$A285,'Aceite de Oliva'!JC$6:JC$257)</f>
        <v>2.15</v>
      </c>
      <c r="JD285" s="8">
        <f>SUMIF('Aceite de Oliva'!$A$6:$A$257,"&gt;="&amp;$A285,'Aceite de Oliva'!JD$6:JD$257)</f>
        <v>6.3000000000000007</v>
      </c>
      <c r="JE285" s="8">
        <f>SUMIF('Aceite de Oliva'!$A$6:$A$257,"&gt;="&amp;$A285,'Aceite de Oliva'!JE$6:JE$257)</f>
        <v>0.57999999999999996</v>
      </c>
      <c r="JF285" s="8">
        <f>SUMIF('Aceite de Oliva'!$A$6:$A$257,"&gt;="&amp;$A285,'Aceite de Oliva'!JF$6:JF$257)</f>
        <v>0</v>
      </c>
      <c r="JJ285" s="8">
        <f>SUMIF('Aceite de Oliva'!$A$6:$A$257,"&gt;="&amp;$A285,'Aceite de Oliva'!JJ$6:JJ$257)</f>
        <v>1.81</v>
      </c>
      <c r="JK285" s="8">
        <f>SUMIF('Aceite de Oliva'!$A$6:$A$257,"&gt;="&amp;$A285,'Aceite de Oliva'!JK$6:JK$257)</f>
        <v>3.02</v>
      </c>
      <c r="JL285" s="8">
        <f>SUMIF('Aceite de Oliva'!$A$6:$A$257,"&gt;="&amp;$A285,'Aceite de Oliva'!JL$6:JL$257)</f>
        <v>1.1200000000000001</v>
      </c>
      <c r="JM285" s="8">
        <f>SUMIF('Aceite de Oliva'!$A$6:$A$257,"&gt;="&amp;$A285,'Aceite de Oliva'!JM$6:JM$257)</f>
        <v>0</v>
      </c>
      <c r="JQ285" s="8">
        <f>SUMIF('Aceite de Oliva'!$A$6:$A$257,"&gt;="&amp;$A285,'Aceite de Oliva'!JQ$6:JQ$257)</f>
        <v>2.4799999999999995</v>
      </c>
      <c r="JR285" s="8">
        <f>SUMIF('Aceite de Oliva'!$A$6:$A$257,"&gt;="&amp;$A285,'Aceite de Oliva'!JR$6:JR$257)</f>
        <v>5.620000000000001</v>
      </c>
      <c r="JS285" s="8">
        <f>SUMIF('Aceite de Oliva'!$A$6:$A$257,"&gt;="&amp;$A285,'Aceite de Oliva'!JS$6:JS$257)</f>
        <v>1.5800000000000005</v>
      </c>
      <c r="JT285" s="8">
        <f>SUMIF('Aceite de Oliva'!$A$6:$A$257,"&gt;="&amp;$A285,'Aceite de Oliva'!JT$6:JT$257)</f>
        <v>0</v>
      </c>
    </row>
    <row r="286" spans="1:280" x14ac:dyDescent="0.3">
      <c r="BA286" s="6"/>
      <c r="BB286" s="6"/>
      <c r="BC286" s="6"/>
      <c r="BD286" s="6"/>
      <c r="BE286" s="5"/>
      <c r="BH286" s="6"/>
      <c r="BI286" s="6"/>
      <c r="BJ286" s="6"/>
      <c r="BK286" s="6"/>
      <c r="BO286" s="6"/>
      <c r="BP286" s="6"/>
      <c r="BQ286" s="6"/>
      <c r="BR286" s="6"/>
      <c r="BV286" s="6"/>
      <c r="BW286" s="6"/>
      <c r="BX286" s="6"/>
      <c r="BY286" s="6"/>
      <c r="CC286" s="6"/>
      <c r="CD286" s="6"/>
      <c r="CE286" s="6"/>
      <c r="CF286" s="6"/>
      <c r="FB286" s="6"/>
      <c r="FC286" s="6"/>
      <c r="FD286" s="6"/>
      <c r="FE286" s="6"/>
      <c r="FI286" s="6"/>
      <c r="FJ286" s="6"/>
      <c r="FK286" s="6"/>
      <c r="FL286" s="6"/>
      <c r="FP286" s="6"/>
      <c r="FQ286" s="6"/>
      <c r="FR286" s="6"/>
      <c r="FS286" s="6"/>
      <c r="FW286" s="6"/>
      <c r="FX286" s="6"/>
      <c r="FY286" s="6"/>
      <c r="FZ286" s="6"/>
      <c r="GR286" s="58"/>
      <c r="GS286" s="58"/>
      <c r="GT286" s="58"/>
      <c r="GU286" s="58"/>
      <c r="IV286" s="64"/>
      <c r="IW286" s="64"/>
      <c r="IX286" s="64"/>
      <c r="IY286" s="64"/>
      <c r="JC286" s="64"/>
      <c r="JD286" s="64"/>
      <c r="JE286" s="64"/>
      <c r="JF286" s="64"/>
    </row>
    <row r="287" spans="1:280" x14ac:dyDescent="0.3">
      <c r="D287" s="11">
        <f>SUM(D262:D285)</f>
        <v>100.00999999999999</v>
      </c>
      <c r="E287" s="11">
        <f>SUM(E262:E285)</f>
        <v>100.01</v>
      </c>
      <c r="F287" s="11">
        <f>SUM(F262:F285)</f>
        <v>99.990000000000009</v>
      </c>
      <c r="G287" s="11">
        <f>SUM(G262:G285)</f>
        <v>100</v>
      </c>
      <c r="K287" s="11">
        <f>SUM(K262:K285)</f>
        <v>100.02000000000001</v>
      </c>
      <c r="L287" s="11">
        <f>SUM(L262:L285)</f>
        <v>100.03</v>
      </c>
      <c r="M287" s="11">
        <f>SUM(M262:M285)</f>
        <v>100.01</v>
      </c>
      <c r="N287" s="11">
        <f>SUM(N262:N285)</f>
        <v>100</v>
      </c>
      <c r="R287" s="11">
        <f>SUM(R262:R285)</f>
        <v>100.02</v>
      </c>
      <c r="S287" s="11">
        <f>SUM(S262:S285)</f>
        <v>100.01999999999998</v>
      </c>
      <c r="T287" s="11">
        <f>SUM(T262:T285)</f>
        <v>99.98</v>
      </c>
      <c r="U287" s="11">
        <f>SUM(U262:U285)</f>
        <v>100</v>
      </c>
      <c r="Y287" s="11">
        <f>SUM(Y262:Y285)</f>
        <v>99.99</v>
      </c>
      <c r="Z287" s="11">
        <f>SUM(Z262:Z285)</f>
        <v>100.02000000000001</v>
      </c>
      <c r="AA287" s="11">
        <f>SUM(AA262:AA285)</f>
        <v>100.02</v>
      </c>
      <c r="AB287" s="11">
        <f>SUM(AB262:AB285)</f>
        <v>99.98</v>
      </c>
      <c r="AF287" s="11">
        <f>SUM(AF262:AF285)</f>
        <v>99.989999999999981</v>
      </c>
      <c r="AG287" s="11">
        <f>SUM(AG262:AG285)</f>
        <v>99.98</v>
      </c>
      <c r="AH287" s="11">
        <f>SUM(AH262:AH285)</f>
        <v>100.00000000000001</v>
      </c>
      <c r="AI287" s="11">
        <f>SUM(AI262:AI285)</f>
        <v>100.00999999999999</v>
      </c>
      <c r="AM287" s="11">
        <f>SUM(AM262:AM285)</f>
        <v>100.02</v>
      </c>
      <c r="AN287" s="11">
        <f>SUM(AN262:AN285)</f>
        <v>100</v>
      </c>
      <c r="AO287" s="11">
        <f>SUM(AO262:AO285)</f>
        <v>99.969999999999985</v>
      </c>
      <c r="AP287" s="11">
        <f>SUM(AP262:AP285)</f>
        <v>99.980000000000018</v>
      </c>
      <c r="AT287" s="11">
        <f>SUM(AT262:AT285)</f>
        <v>100.00000000000001</v>
      </c>
      <c r="AU287" s="11">
        <f>SUM(AU262:AU285)</f>
        <v>100.02000000000001</v>
      </c>
      <c r="AV287" s="11">
        <f>SUM(AV262:AV285)</f>
        <v>100</v>
      </c>
      <c r="AW287" s="11">
        <f>SUM(AW262:AW285)</f>
        <v>100</v>
      </c>
      <c r="BA287" s="11">
        <f>SUM(BA262:BA285)</f>
        <v>99.98</v>
      </c>
      <c r="BB287" s="11">
        <f>SUM(BB262:BB285)</f>
        <v>99.98</v>
      </c>
      <c r="BC287" s="11">
        <f>SUM(BC262:BC285)</f>
        <v>99.970000000000013</v>
      </c>
      <c r="BD287" s="11">
        <f>SUM(BD262:BD285)</f>
        <v>100.00000000000001</v>
      </c>
      <c r="BE287" s="5"/>
      <c r="BH287" s="11">
        <f>SUM(BH262:BH285)</f>
        <v>100.03</v>
      </c>
      <c r="BI287" s="11">
        <f>SUM(BI262:BI285)</f>
        <v>99.990000000000009</v>
      </c>
      <c r="BJ287" s="11">
        <f>SUM(BJ262:BJ285)</f>
        <v>99.990000000000009</v>
      </c>
      <c r="BK287" s="11">
        <f>SUM(BK262:BK285)</f>
        <v>99.990000000000009</v>
      </c>
      <c r="BO287" s="11">
        <f>SUM(BO262:BO285)</f>
        <v>100.03999999999999</v>
      </c>
      <c r="BP287" s="11">
        <f>SUM(BP262:BP285)</f>
        <v>99.97</v>
      </c>
      <c r="BQ287" s="11">
        <f>SUM(BQ262:BQ285)</f>
        <v>100.02</v>
      </c>
      <c r="BR287" s="11">
        <f>SUM(BR262:BR285)</f>
        <v>100.02</v>
      </c>
      <c r="BV287" s="11">
        <f>SUM(BV262:BV285)</f>
        <v>99.97999999999999</v>
      </c>
      <c r="BW287" s="11">
        <f>SUM(BW262:BW285)</f>
        <v>100</v>
      </c>
      <c r="BX287" s="11">
        <f>SUM(BX262:BX285)</f>
        <v>100.01000000000002</v>
      </c>
      <c r="BY287" s="11">
        <f>SUM(BY262:BY285)</f>
        <v>99.990000000000009</v>
      </c>
      <c r="CC287" s="11">
        <f>SUM(CC262:CC285)</f>
        <v>99.98</v>
      </c>
      <c r="CD287" s="11">
        <f>SUM(CD262:CD285)</f>
        <v>99.97999999999999</v>
      </c>
      <c r="CE287" s="11">
        <f>SUM(CE262:CE285)</f>
        <v>99.97</v>
      </c>
      <c r="CF287" s="11">
        <f>SUM(CF262:CF285)</f>
        <v>100.00999999999999</v>
      </c>
      <c r="CJ287" s="11">
        <f>SUM(CJ262:CJ285)</f>
        <v>100.00999999999999</v>
      </c>
      <c r="CK287" s="11">
        <f>SUM(CK262:CK285)</f>
        <v>100.00000000000001</v>
      </c>
      <c r="CL287" s="11">
        <f>SUM(CL262:CL285)</f>
        <v>99.989999999999981</v>
      </c>
      <c r="CM287" s="11">
        <f>SUM(CM262:CM285)</f>
        <v>100.02</v>
      </c>
      <c r="CQ287" s="11">
        <f>SUM(CQ262:CQ285)</f>
        <v>99.979999999999976</v>
      </c>
      <c r="CR287" s="11">
        <f>SUM(CR262:CR285)</f>
        <v>99.990000000000009</v>
      </c>
      <c r="CS287" s="11">
        <f>SUM(CS262:CS285)</f>
        <v>99.970000000000013</v>
      </c>
      <c r="CT287" s="11">
        <f>SUM(CT262:CT285)</f>
        <v>100.02000000000001</v>
      </c>
      <c r="CX287" s="11">
        <f>SUM(CX262:CX285)</f>
        <v>100.00999999999998</v>
      </c>
      <c r="CY287" s="11">
        <f>SUM(CY262:CY285)</f>
        <v>100.00999999999999</v>
      </c>
      <c r="CZ287" s="11">
        <f>SUM(CZ262:CZ285)</f>
        <v>100.02</v>
      </c>
      <c r="DA287" s="11">
        <f>SUM(DA262:DA285)</f>
        <v>100.01</v>
      </c>
      <c r="DE287" s="11">
        <f>SUM(DE262:DE285)</f>
        <v>99.969999999999985</v>
      </c>
      <c r="DF287" s="11">
        <f>SUM(DF262:DF285)</f>
        <v>100.00999999999999</v>
      </c>
      <c r="DG287" s="11">
        <f>SUM(DG262:DG285)</f>
        <v>99.98</v>
      </c>
      <c r="DH287" s="11">
        <f>SUM(DH262:DH285)</f>
        <v>100.00999999999999</v>
      </c>
      <c r="DL287" s="11">
        <f>SUM(DL262:DL285)</f>
        <v>100.00000000000001</v>
      </c>
      <c r="DM287" s="11">
        <f>SUM(DM262:DM285)</f>
        <v>99.97</v>
      </c>
      <c r="DN287" s="11">
        <f>SUM(DN262:DN285)</f>
        <v>100.05</v>
      </c>
      <c r="DO287" s="11">
        <f>SUM(DO262:DO285)</f>
        <v>99.999999999999986</v>
      </c>
      <c r="DS287" s="11">
        <f>SUM(DS262:DS285)</f>
        <v>100.00999999999999</v>
      </c>
      <c r="DT287" s="11">
        <f>SUM(DT262:DT285)</f>
        <v>100.02</v>
      </c>
      <c r="DU287" s="11">
        <f>SUM(DU262:DU285)</f>
        <v>100.01999999999998</v>
      </c>
      <c r="DV287" s="11">
        <f>SUM(DV262:DV285)</f>
        <v>99.990000000000023</v>
      </c>
      <c r="DZ287" s="11">
        <f>SUM(DZ262:DZ285)</f>
        <v>100.02</v>
      </c>
      <c r="EA287" s="11">
        <f>SUM(EA262:EA285)</f>
        <v>100.01000000000002</v>
      </c>
      <c r="EB287" s="11">
        <f>SUM(EB262:EB285)</f>
        <v>99.979999999999976</v>
      </c>
      <c r="EC287" s="11">
        <f>SUM(EC262:EC285)</f>
        <v>99.99</v>
      </c>
      <c r="EG287" s="11">
        <f>SUM(EG262:EG285)</f>
        <v>100.01</v>
      </c>
      <c r="EH287" s="11">
        <f>SUM(EH262:EH285)</f>
        <v>99.999999999999972</v>
      </c>
      <c r="EI287" s="11">
        <f>SUM(EI262:EI285)</f>
        <v>99.969999999999985</v>
      </c>
      <c r="EJ287" s="11">
        <f>SUM(EJ262:EJ285)</f>
        <v>100</v>
      </c>
      <c r="EN287" s="11">
        <f>SUM(EN262:EN285)</f>
        <v>100.04000000000003</v>
      </c>
      <c r="EO287" s="11">
        <f>SUM(EO262:EO285)</f>
        <v>99.99</v>
      </c>
      <c r="EP287" s="11">
        <f>SUM(EP262:EP285)</f>
        <v>100.01000000000002</v>
      </c>
      <c r="EQ287" s="11">
        <f>SUM(EQ262:EQ285)</f>
        <v>100.00000000000001</v>
      </c>
      <c r="EU287" s="11">
        <f>SUM(EU262:EU285)</f>
        <v>100.05000000000001</v>
      </c>
      <c r="EV287" s="11">
        <f>SUM(EV262:EV285)</f>
        <v>99.990000000000009</v>
      </c>
      <c r="EW287" s="11">
        <f>SUM(EW262:EW285)</f>
        <v>100.03999999999998</v>
      </c>
      <c r="EX287" s="11">
        <f>SUM(EX262:EX285)</f>
        <v>100</v>
      </c>
      <c r="FB287" s="11">
        <f>SUM(FB262:FB285)</f>
        <v>99.999999999999986</v>
      </c>
      <c r="FC287" s="11">
        <f>SUM(FC262:FC285)</f>
        <v>99.97999999999999</v>
      </c>
      <c r="FD287" s="11">
        <f>SUM(FD262:FD285)</f>
        <v>100.02</v>
      </c>
      <c r="FE287" s="11">
        <f>SUM(FE262:FE285)</f>
        <v>99.980000000000018</v>
      </c>
      <c r="FI287" s="11">
        <f>SUM(FI262:FI285)</f>
        <v>99.970000000000013</v>
      </c>
      <c r="FJ287" s="11">
        <f>SUM(FJ262:FJ285)</f>
        <v>99.999999999999986</v>
      </c>
      <c r="FK287" s="11">
        <f>SUM(FK262:FK285)</f>
        <v>100.03</v>
      </c>
      <c r="FL287" s="11">
        <f>SUM(FL262:FL285)</f>
        <v>99.98</v>
      </c>
      <c r="FP287" s="11">
        <f>SUM(FP262:FP285)</f>
        <v>99.98</v>
      </c>
      <c r="FQ287" s="11">
        <f>SUM(FQ262:FQ285)</f>
        <v>99.99</v>
      </c>
      <c r="FR287" s="11">
        <f>SUM(FR262:FR285)</f>
        <v>100.03000000000003</v>
      </c>
      <c r="FS287" s="11">
        <f>SUM(FS262:FS285)</f>
        <v>100.01</v>
      </c>
      <c r="FW287" s="11">
        <f>SUM(FW262:FW285)</f>
        <v>100.01</v>
      </c>
      <c r="FX287" s="11">
        <f>SUM(FX262:FX285)</f>
        <v>100</v>
      </c>
      <c r="FY287" s="11">
        <f>SUM(FY262:FY285)</f>
        <v>99.990000000000023</v>
      </c>
      <c r="FZ287" s="11">
        <f>SUM(FZ262:FZ285)</f>
        <v>99.970000000000013</v>
      </c>
      <c r="GD287" s="11">
        <f>SUM(GD262:GD285)</f>
        <v>99.97999999999999</v>
      </c>
      <c r="GE287" s="11">
        <f>SUM(GE262:GE285)</f>
        <v>99.97</v>
      </c>
      <c r="GF287" s="11">
        <f>SUM(GF262:GF285)</f>
        <v>99.97</v>
      </c>
      <c r="GG287" s="11">
        <f>SUM(GG262:GG285)</f>
        <v>100.01</v>
      </c>
      <c r="GK287" s="11">
        <f>SUM(GK262:GK285)</f>
        <v>99.98</v>
      </c>
      <c r="GL287" s="11">
        <f>SUM(GL262:GL285)</f>
        <v>100.02000000000002</v>
      </c>
      <c r="GM287" s="11">
        <f>SUM(GM262:GM285)</f>
        <v>100.02000000000002</v>
      </c>
      <c r="GN287" s="11">
        <f>SUM(GN262:GN285)</f>
        <v>99.99</v>
      </c>
      <c r="GR287" s="11">
        <f>SUM(GR262:GR285)</f>
        <v>99.989999999999966</v>
      </c>
      <c r="GS287" s="11">
        <f>SUM(GS262:GS285)</f>
        <v>100.01</v>
      </c>
      <c r="GT287" s="11">
        <f>SUM(GT262:GT285)</f>
        <v>99.970000000000013</v>
      </c>
      <c r="GU287" s="11">
        <f>SUM(GU262:GU285)</f>
        <v>100.01000000000002</v>
      </c>
      <c r="GY287" s="11">
        <f>SUM(GY262:GY285)</f>
        <v>99.97</v>
      </c>
      <c r="GZ287" s="11">
        <f>SUM(GZ262:GZ285)</f>
        <v>99.97999999999999</v>
      </c>
      <c r="HA287" s="11">
        <f>SUM(HA262:HA285)</f>
        <v>100.01000000000002</v>
      </c>
      <c r="HB287" s="11">
        <f>SUM(HB262:HB285)</f>
        <v>99.989999999999981</v>
      </c>
      <c r="HF287" s="11">
        <f>SUM(HF262:HF285)</f>
        <v>99.989999999999981</v>
      </c>
      <c r="HG287" s="11">
        <f>SUM(HG262:HG285)</f>
        <v>100.02999999999999</v>
      </c>
      <c r="HH287" s="11">
        <f>SUM(HH262:HH285)</f>
        <v>100.01000000000002</v>
      </c>
      <c r="HI287" s="11">
        <f>SUM(HI262:HI285)</f>
        <v>99.990000000000023</v>
      </c>
      <c r="HM287" s="11">
        <f>SUM(HM262:HM285)</f>
        <v>99.999999999999986</v>
      </c>
      <c r="HN287" s="11">
        <f>SUM(HN262:HN285)</f>
        <v>100</v>
      </c>
      <c r="HO287" s="11">
        <f>SUM(HO262:HO285)</f>
        <v>100.00000000000001</v>
      </c>
      <c r="HP287" s="11">
        <f>SUM(HP262:HP285)</f>
        <v>100.00999999999999</v>
      </c>
      <c r="HT287" s="11">
        <f>SUM(HT262:HT285)</f>
        <v>99.979999999999976</v>
      </c>
      <c r="HU287" s="11">
        <f>SUM(HU262:HU285)</f>
        <v>100</v>
      </c>
      <c r="HV287" s="11">
        <f>SUM(HV262:HV285)</f>
        <v>100.01999999999998</v>
      </c>
      <c r="HW287" s="11">
        <f>SUM(HW262:HW285)</f>
        <v>99.98</v>
      </c>
      <c r="IA287" s="11">
        <f>SUM(IA262:IA285)</f>
        <v>99.979999999999976</v>
      </c>
      <c r="IB287" s="11">
        <f>SUM(IB262:IB285)</f>
        <v>100</v>
      </c>
      <c r="IC287" s="11">
        <f>SUM(IC262:IC285)</f>
        <v>100.00999999999998</v>
      </c>
      <c r="ID287" s="11">
        <f>SUM(ID262:ID285)</f>
        <v>100</v>
      </c>
      <c r="IH287" s="11">
        <f>SUM(IH262:IH285)</f>
        <v>100.00000000000001</v>
      </c>
      <c r="II287" s="11">
        <f>SUM(II262:II285)</f>
        <v>100.01000000000002</v>
      </c>
      <c r="IJ287" s="11">
        <f>SUM(IJ262:IJ285)</f>
        <v>100.01000000000002</v>
      </c>
      <c r="IK287" s="11">
        <f>SUM(IK262:IK285)</f>
        <v>99.960000000000008</v>
      </c>
      <c r="IO287" s="11">
        <f>SUM(IO262:IO285)</f>
        <v>99.97999999999999</v>
      </c>
      <c r="IP287" s="11">
        <f>SUM(IP262:IP285)</f>
        <v>99.980000000000018</v>
      </c>
      <c r="IQ287" s="11">
        <f>SUM(IQ262:IQ285)</f>
        <v>100.02000000000001</v>
      </c>
      <c r="IR287" s="11">
        <f>SUM(IR262:IR285)</f>
        <v>99.999999999999986</v>
      </c>
      <c r="IV287" s="11">
        <f>SUM(IV262:IV285)</f>
        <v>100.00999999999996</v>
      </c>
      <c r="IW287" s="11">
        <f>SUM(IW262:IW285)</f>
        <v>100</v>
      </c>
      <c r="IX287" s="11">
        <f>SUM(IX262:IX285)</f>
        <v>100.00000000000001</v>
      </c>
      <c r="IY287" s="11">
        <f>SUM(IY262:IY285)</f>
        <v>100.00999999999999</v>
      </c>
      <c r="JC287" s="11">
        <f>SUM(JC262:JC285)</f>
        <v>100.02000000000001</v>
      </c>
      <c r="JD287" s="11">
        <f>SUM(JD262:JD285)</f>
        <v>100.01999999999998</v>
      </c>
      <c r="JE287" s="11">
        <f>SUM(JE262:JE285)</f>
        <v>100.01</v>
      </c>
      <c r="JF287" s="11">
        <f>SUM(JF262:JF285)</f>
        <v>100.00999999999998</v>
      </c>
      <c r="JJ287" s="11">
        <f>SUM(JJ262:JJ285)</f>
        <v>100.00999999999999</v>
      </c>
      <c r="JK287" s="11">
        <f>SUM(JK262:JK285)</f>
        <v>100.02999999999999</v>
      </c>
      <c r="JL287" s="11">
        <f>SUM(JL262:JL285)</f>
        <v>100.00999999999999</v>
      </c>
      <c r="JM287" s="11">
        <f>SUM(JM262:JM285)</f>
        <v>100.03</v>
      </c>
      <c r="JQ287" s="11">
        <f>SUM(JQ262:JQ285)</f>
        <v>100.03000000000003</v>
      </c>
      <c r="JR287" s="11">
        <f>SUM(JR262:JR285)</f>
        <v>100.00999999999999</v>
      </c>
      <c r="JS287" s="11">
        <f>SUM(JS262:JS285)</f>
        <v>100.03000000000002</v>
      </c>
      <c r="JT287" s="11">
        <f>SUM(JT262:JT285)</f>
        <v>99.999999999999986</v>
      </c>
    </row>
    <row r="288" spans="1:280" x14ac:dyDescent="0.3">
      <c r="AZ288" s="6"/>
      <c r="BA288" s="6"/>
      <c r="BB288" s="6"/>
      <c r="BC288" s="6"/>
      <c r="BD288" s="6"/>
      <c r="CC288" s="6"/>
      <c r="CD288" s="6"/>
      <c r="CE288" s="6"/>
      <c r="CF288" s="6"/>
      <c r="IV288" s="64"/>
      <c r="IW288" s="64"/>
      <c r="IX288" s="64"/>
      <c r="IY288" s="64"/>
    </row>
    <row r="289" spans="52:56" x14ac:dyDescent="0.3">
      <c r="AZ289" s="6"/>
      <c r="BA289" s="6"/>
      <c r="BB289" s="6"/>
      <c r="BC289" s="6"/>
      <c r="BD289" s="6"/>
    </row>
  </sheetData>
  <mergeCells count="1">
    <mergeCell ref="A260:B260"/>
  </mergeCells>
  <conditionalFormatting sqref="BA287:BD287">
    <cfRule type="cellIs" dxfId="357" priority="130" operator="greaterThan">
      <formula>100.1</formula>
    </cfRule>
    <cfRule type="cellIs" dxfId="356" priority="131" operator="greaterThan">
      <formula>99.8</formula>
    </cfRule>
    <cfRule type="cellIs" dxfId="355" priority="132" operator="lessThan">
      <formula>99.8</formula>
    </cfRule>
  </conditionalFormatting>
  <conditionalFormatting sqref="BH287:BK287">
    <cfRule type="cellIs" dxfId="354" priority="127" operator="greaterThan">
      <formula>100.1</formula>
    </cfRule>
    <cfRule type="cellIs" dxfId="353" priority="128" operator="greaterThan">
      <formula>99.8</formula>
    </cfRule>
    <cfRule type="cellIs" dxfId="352" priority="129" operator="lessThan">
      <formula>99.8</formula>
    </cfRule>
  </conditionalFormatting>
  <conditionalFormatting sqref="BO287:BR287">
    <cfRule type="cellIs" dxfId="351" priority="124" operator="greaterThan">
      <formula>100.1</formula>
    </cfRule>
    <cfRule type="cellIs" dxfId="350" priority="125" operator="greaterThan">
      <formula>99.8</formula>
    </cfRule>
    <cfRule type="cellIs" dxfId="349" priority="126" operator="lessThan">
      <formula>99.8</formula>
    </cfRule>
  </conditionalFormatting>
  <conditionalFormatting sqref="BV287:BY287">
    <cfRule type="cellIs" dxfId="348" priority="121" operator="greaterThan">
      <formula>100.1</formula>
    </cfRule>
    <cfRule type="cellIs" dxfId="347" priority="122" operator="greaterThan">
      <formula>99.8</formula>
    </cfRule>
    <cfRule type="cellIs" dxfId="346" priority="123" operator="lessThan">
      <formula>99.8</formula>
    </cfRule>
  </conditionalFormatting>
  <conditionalFormatting sqref="AT287:AW287">
    <cfRule type="cellIs" dxfId="345" priority="118" operator="greaterThan">
      <formula>100.1</formula>
    </cfRule>
    <cfRule type="cellIs" dxfId="344" priority="119" operator="greaterThan">
      <formula>99.8</formula>
    </cfRule>
    <cfRule type="cellIs" dxfId="343" priority="120" operator="lessThan">
      <formula>99.8</formula>
    </cfRule>
  </conditionalFormatting>
  <conditionalFormatting sqref="AM287:AP287">
    <cfRule type="cellIs" dxfId="342" priority="115" operator="greaterThan">
      <formula>100.1</formula>
    </cfRule>
    <cfRule type="cellIs" dxfId="341" priority="116" operator="greaterThan">
      <formula>99.8</formula>
    </cfRule>
    <cfRule type="cellIs" dxfId="340" priority="117" operator="lessThan">
      <formula>99.8</formula>
    </cfRule>
  </conditionalFormatting>
  <conditionalFormatting sqref="AF287:AI287">
    <cfRule type="cellIs" dxfId="339" priority="112" operator="greaterThan">
      <formula>100.1</formula>
    </cfRule>
    <cfRule type="cellIs" dxfId="338" priority="113" operator="greaterThan">
      <formula>99.8</formula>
    </cfRule>
    <cfRule type="cellIs" dxfId="337" priority="114" operator="lessThan">
      <formula>99.8</formula>
    </cfRule>
  </conditionalFormatting>
  <conditionalFormatting sqref="Y287:AB287">
    <cfRule type="cellIs" dxfId="336" priority="109" operator="greaterThan">
      <formula>100.1</formula>
    </cfRule>
    <cfRule type="cellIs" dxfId="335" priority="110" operator="greaterThan">
      <formula>99.8</formula>
    </cfRule>
    <cfRule type="cellIs" dxfId="334" priority="111" operator="lessThan">
      <formula>99.8</formula>
    </cfRule>
  </conditionalFormatting>
  <conditionalFormatting sqref="R287:U287">
    <cfRule type="cellIs" dxfId="333" priority="106" operator="greaterThan">
      <formula>100.1</formula>
    </cfRule>
    <cfRule type="cellIs" dxfId="332" priority="107" operator="greaterThan">
      <formula>99.8</formula>
    </cfRule>
    <cfRule type="cellIs" dxfId="331" priority="108" operator="lessThan">
      <formula>99.8</formula>
    </cfRule>
  </conditionalFormatting>
  <conditionalFormatting sqref="K287:N287">
    <cfRule type="cellIs" dxfId="330" priority="103" operator="greaterThan">
      <formula>100.1</formula>
    </cfRule>
    <cfRule type="cellIs" dxfId="329" priority="104" operator="greaterThan">
      <formula>99.8</formula>
    </cfRule>
    <cfRule type="cellIs" dxfId="328" priority="105" operator="lessThan">
      <formula>99.8</formula>
    </cfRule>
  </conditionalFormatting>
  <conditionalFormatting sqref="D287:G287">
    <cfRule type="cellIs" dxfId="327" priority="100" operator="greaterThan">
      <formula>100.1</formula>
    </cfRule>
    <cfRule type="cellIs" dxfId="326" priority="101" operator="greaterThan">
      <formula>99.8</formula>
    </cfRule>
    <cfRule type="cellIs" dxfId="325" priority="102" operator="lessThan">
      <formula>99.8</formula>
    </cfRule>
  </conditionalFormatting>
  <conditionalFormatting sqref="CC287:CF287">
    <cfRule type="cellIs" dxfId="324" priority="97" operator="greaterThan">
      <formula>100.1</formula>
    </cfRule>
    <cfRule type="cellIs" dxfId="323" priority="98" operator="greaterThan">
      <formula>99.8</formula>
    </cfRule>
    <cfRule type="cellIs" dxfId="322" priority="99" operator="lessThan">
      <formula>99.8</formula>
    </cfRule>
  </conditionalFormatting>
  <conditionalFormatting sqref="CJ287:CM287">
    <cfRule type="cellIs" dxfId="321" priority="94" operator="greaterThan">
      <formula>100.1</formula>
    </cfRule>
    <cfRule type="cellIs" dxfId="320" priority="95" operator="greaterThan">
      <formula>99.8</formula>
    </cfRule>
    <cfRule type="cellIs" dxfId="319" priority="96" operator="lessThan">
      <formula>99.8</formula>
    </cfRule>
  </conditionalFormatting>
  <conditionalFormatting sqref="CQ287:CT287">
    <cfRule type="cellIs" dxfId="318" priority="91" operator="greaterThan">
      <formula>100.1</formula>
    </cfRule>
    <cfRule type="cellIs" dxfId="317" priority="92" operator="greaterThan">
      <formula>99.8</formula>
    </cfRule>
    <cfRule type="cellIs" dxfId="316" priority="93" operator="lessThan">
      <formula>99.8</formula>
    </cfRule>
  </conditionalFormatting>
  <conditionalFormatting sqref="CX287:DA287">
    <cfRule type="cellIs" dxfId="315" priority="88" operator="greaterThan">
      <formula>100.1</formula>
    </cfRule>
    <cfRule type="cellIs" dxfId="314" priority="89" operator="greaterThan">
      <formula>99.8</formula>
    </cfRule>
    <cfRule type="cellIs" dxfId="313" priority="90" operator="lessThan">
      <formula>99.8</formula>
    </cfRule>
  </conditionalFormatting>
  <conditionalFormatting sqref="DE287:DH287">
    <cfRule type="cellIs" dxfId="312" priority="85" operator="greaterThan">
      <formula>100.1</formula>
    </cfRule>
    <cfRule type="cellIs" dxfId="311" priority="86" operator="greaterThan">
      <formula>99.8</formula>
    </cfRule>
    <cfRule type="cellIs" dxfId="310" priority="87" operator="lessThan">
      <formula>99.8</formula>
    </cfRule>
  </conditionalFormatting>
  <conditionalFormatting sqref="DL287:DO287">
    <cfRule type="cellIs" dxfId="309" priority="82" operator="greaterThan">
      <formula>100.1</formula>
    </cfRule>
    <cfRule type="cellIs" dxfId="308" priority="83" operator="greaterThan">
      <formula>99.8</formula>
    </cfRule>
    <cfRule type="cellIs" dxfId="307" priority="84" operator="lessThan">
      <formula>99.8</formula>
    </cfRule>
  </conditionalFormatting>
  <conditionalFormatting sqref="DS287:DV287">
    <cfRule type="cellIs" dxfId="306" priority="79" operator="greaterThan">
      <formula>100.1</formula>
    </cfRule>
    <cfRule type="cellIs" dxfId="305" priority="80" operator="greaterThan">
      <formula>99.8</formula>
    </cfRule>
    <cfRule type="cellIs" dxfId="304" priority="81" operator="lessThan">
      <formula>99.8</formula>
    </cfRule>
  </conditionalFormatting>
  <conditionalFormatting sqref="DZ287:EC287">
    <cfRule type="cellIs" dxfId="303" priority="76" operator="greaterThan">
      <formula>100.1</formula>
    </cfRule>
    <cfRule type="cellIs" dxfId="302" priority="77" operator="greaterThan">
      <formula>99.8</formula>
    </cfRule>
    <cfRule type="cellIs" dxfId="301" priority="78" operator="lessThan">
      <formula>99.8</formula>
    </cfRule>
  </conditionalFormatting>
  <conditionalFormatting sqref="EG287:EJ287">
    <cfRule type="cellIs" dxfId="300" priority="73" operator="greaterThan">
      <formula>100.1</formula>
    </cfRule>
    <cfRule type="cellIs" dxfId="299" priority="74" operator="greaterThan">
      <formula>99.8</formula>
    </cfRule>
    <cfRule type="cellIs" dxfId="298" priority="75" operator="lessThan">
      <formula>99.8</formula>
    </cfRule>
  </conditionalFormatting>
  <conditionalFormatting sqref="EN287:EQ287">
    <cfRule type="cellIs" dxfId="297" priority="70" operator="greaterThan">
      <formula>100.1</formula>
    </cfRule>
    <cfRule type="cellIs" dxfId="296" priority="71" operator="greaterThan">
      <formula>99.8</formula>
    </cfRule>
    <cfRule type="cellIs" dxfId="295" priority="72" operator="lessThan">
      <formula>99.8</formula>
    </cfRule>
  </conditionalFormatting>
  <conditionalFormatting sqref="EU287:EX287">
    <cfRule type="cellIs" dxfId="294" priority="67" operator="greaterThan">
      <formula>100.1</formula>
    </cfRule>
    <cfRule type="cellIs" dxfId="293" priority="68" operator="greaterThan">
      <formula>99.8</formula>
    </cfRule>
    <cfRule type="cellIs" dxfId="292" priority="69" operator="lessThan">
      <formula>99.8</formula>
    </cfRule>
  </conditionalFormatting>
  <conditionalFormatting sqref="FB287:FE287">
    <cfRule type="cellIs" dxfId="291" priority="61" operator="greaterThan">
      <formula>100.1</formula>
    </cfRule>
    <cfRule type="cellIs" dxfId="290" priority="62" operator="greaterThan">
      <formula>99.8</formula>
    </cfRule>
    <cfRule type="cellIs" dxfId="289" priority="63" operator="lessThan">
      <formula>99.8</formula>
    </cfRule>
  </conditionalFormatting>
  <conditionalFormatting sqref="FI287:FL287">
    <cfRule type="cellIs" dxfId="288" priority="58" operator="greaterThan">
      <formula>100.1</formula>
    </cfRule>
    <cfRule type="cellIs" dxfId="287" priority="59" operator="greaterThan">
      <formula>99.8</formula>
    </cfRule>
    <cfRule type="cellIs" dxfId="286" priority="60" operator="lessThan">
      <formula>99.8</formula>
    </cfRule>
  </conditionalFormatting>
  <conditionalFormatting sqref="FP287:FS287">
    <cfRule type="cellIs" dxfId="285" priority="55" operator="greaterThan">
      <formula>100.1</formula>
    </cfRule>
    <cfRule type="cellIs" dxfId="284" priority="56" operator="greaterThan">
      <formula>99.8</formula>
    </cfRule>
    <cfRule type="cellIs" dxfId="283" priority="57" operator="lessThan">
      <formula>99.8</formula>
    </cfRule>
  </conditionalFormatting>
  <conditionalFormatting sqref="FW287:FZ287">
    <cfRule type="cellIs" dxfId="282" priority="52" operator="greaterThan">
      <formula>100.1</formula>
    </cfRule>
    <cfRule type="cellIs" dxfId="281" priority="53" operator="greaterThan">
      <formula>99.8</formula>
    </cfRule>
    <cfRule type="cellIs" dxfId="280" priority="54" operator="lessThan">
      <formula>99.8</formula>
    </cfRule>
  </conditionalFormatting>
  <conditionalFormatting sqref="GD287:GG287">
    <cfRule type="cellIs" dxfId="279" priority="49" operator="greaterThan">
      <formula>100.1</formula>
    </cfRule>
    <cfRule type="cellIs" dxfId="278" priority="50" operator="greaterThan">
      <formula>99.8</formula>
    </cfRule>
    <cfRule type="cellIs" dxfId="277" priority="51" operator="lessThan">
      <formula>99.8</formula>
    </cfRule>
  </conditionalFormatting>
  <conditionalFormatting sqref="GK287:GN287">
    <cfRule type="cellIs" dxfId="276" priority="40" operator="greaterThan">
      <formula>100.1</formula>
    </cfRule>
    <cfRule type="cellIs" dxfId="275" priority="41" operator="greaterThan">
      <formula>99.8</formula>
    </cfRule>
    <cfRule type="cellIs" dxfId="274" priority="42" operator="lessThan">
      <formula>99.8</formula>
    </cfRule>
  </conditionalFormatting>
  <conditionalFormatting sqref="GR287:GU287">
    <cfRule type="cellIs" dxfId="273" priority="37" operator="greaterThan">
      <formula>100.1</formula>
    </cfRule>
    <cfRule type="cellIs" dxfId="272" priority="38" operator="greaterThan">
      <formula>99.8</formula>
    </cfRule>
    <cfRule type="cellIs" dxfId="271" priority="39" operator="lessThan">
      <formula>99.8</formula>
    </cfRule>
  </conditionalFormatting>
  <conditionalFormatting sqref="GY287:HB287">
    <cfRule type="cellIs" dxfId="270" priority="34" operator="greaterThan">
      <formula>100.1</formula>
    </cfRule>
    <cfRule type="cellIs" dxfId="269" priority="35" operator="greaterThan">
      <formula>99.8</formula>
    </cfRule>
    <cfRule type="cellIs" dxfId="268" priority="36" operator="lessThan">
      <formula>99.8</formula>
    </cfRule>
  </conditionalFormatting>
  <conditionalFormatting sqref="HF287:HI287">
    <cfRule type="cellIs" dxfId="267" priority="31" operator="greaterThan">
      <formula>100.1</formula>
    </cfRule>
    <cfRule type="cellIs" dxfId="266" priority="32" operator="greaterThan">
      <formula>99.8</formula>
    </cfRule>
    <cfRule type="cellIs" dxfId="265" priority="33" operator="lessThan">
      <formula>99.8</formula>
    </cfRule>
  </conditionalFormatting>
  <conditionalFormatting sqref="HM287:HP287">
    <cfRule type="cellIs" dxfId="264" priority="28" operator="greaterThan">
      <formula>100.1</formula>
    </cfRule>
    <cfRule type="cellIs" dxfId="263" priority="29" operator="greaterThan">
      <formula>99.8</formula>
    </cfRule>
    <cfRule type="cellIs" dxfId="262" priority="30" operator="lessThan">
      <formula>99.8</formula>
    </cfRule>
  </conditionalFormatting>
  <conditionalFormatting sqref="HT287:HW287">
    <cfRule type="cellIs" dxfId="261" priority="25" operator="greaterThan">
      <formula>100.1</formula>
    </cfRule>
    <cfRule type="cellIs" dxfId="260" priority="26" operator="greaterThan">
      <formula>99.8</formula>
    </cfRule>
    <cfRule type="cellIs" dxfId="259" priority="27" operator="lessThan">
      <formula>99.8</formula>
    </cfRule>
  </conditionalFormatting>
  <conditionalFormatting sqref="IA287:ID287">
    <cfRule type="cellIs" dxfId="258" priority="22" operator="greaterThan">
      <formula>100.1</formula>
    </cfRule>
    <cfRule type="cellIs" dxfId="257" priority="23" operator="greaterThan">
      <formula>99.8</formula>
    </cfRule>
    <cfRule type="cellIs" dxfId="256" priority="24" operator="lessThan">
      <formula>99.8</formula>
    </cfRule>
  </conditionalFormatting>
  <conditionalFormatting sqref="IH287:IK287">
    <cfRule type="cellIs" dxfId="255" priority="19" operator="greaterThan">
      <formula>100.1</formula>
    </cfRule>
    <cfRule type="cellIs" dxfId="254" priority="20" operator="greaterThan">
      <formula>99.8</formula>
    </cfRule>
    <cfRule type="cellIs" dxfId="253" priority="21" operator="lessThan">
      <formula>99.8</formula>
    </cfRule>
  </conditionalFormatting>
  <conditionalFormatting sqref="IO287:IR287">
    <cfRule type="cellIs" dxfId="252" priority="16" operator="greaterThan">
      <formula>100.1</formula>
    </cfRule>
    <cfRule type="cellIs" dxfId="251" priority="17" operator="greaterThan">
      <formula>99.8</formula>
    </cfRule>
    <cfRule type="cellIs" dxfId="250" priority="18" operator="lessThan">
      <formula>99.8</formula>
    </cfRule>
  </conditionalFormatting>
  <conditionalFormatting sqref="IV287:IY287">
    <cfRule type="cellIs" dxfId="249" priority="10" operator="greaterThan">
      <formula>100.1</formula>
    </cfRule>
    <cfRule type="cellIs" dxfId="248" priority="11" operator="greaterThan">
      <formula>99.8</formula>
    </cfRule>
    <cfRule type="cellIs" dxfId="247" priority="12" operator="lessThan">
      <formula>99.8</formula>
    </cfRule>
  </conditionalFormatting>
  <conditionalFormatting sqref="JC287:JF287">
    <cfRule type="cellIs" dxfId="246" priority="7" operator="greaterThan">
      <formula>100.1</formula>
    </cfRule>
    <cfRule type="cellIs" dxfId="245" priority="8" operator="greaterThan">
      <formula>99.8</formula>
    </cfRule>
    <cfRule type="cellIs" dxfId="244" priority="9" operator="lessThan">
      <formula>99.8</formula>
    </cfRule>
  </conditionalFormatting>
  <conditionalFormatting sqref="JJ287:JM287">
    <cfRule type="cellIs" dxfId="243" priority="4" operator="greaterThan">
      <formula>100.1</formula>
    </cfRule>
    <cfRule type="cellIs" dxfId="242" priority="5" operator="greaterThan">
      <formula>99.8</formula>
    </cfRule>
    <cfRule type="cellIs" dxfId="241" priority="6" operator="lessThan">
      <formula>99.8</formula>
    </cfRule>
  </conditionalFormatting>
  <conditionalFormatting sqref="JQ287:JT287">
    <cfRule type="cellIs" dxfId="240" priority="1" operator="greaterThan">
      <formula>100.1</formula>
    </cfRule>
    <cfRule type="cellIs" dxfId="239" priority="2" operator="greaterThan">
      <formula>99.8</formula>
    </cfRule>
    <cfRule type="cellIs" dxfId="238"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JT289"/>
  <sheetViews>
    <sheetView showGridLines="0" zoomScale="70" zoomScaleNormal="70" workbookViewId="0">
      <pane xSplit="2" ySplit="3" topLeftCell="IZ4" activePane="bottomRight" state="frozen"/>
      <selection activeCell="B45" sqref="B45:O60"/>
      <selection pane="topRight" activeCell="B45" sqref="B45:O60"/>
      <selection pane="bottomLeft" activeCell="B45" sqref="B45:O60"/>
      <selection pane="bottomRight" activeCell="JD20" sqref="JD20"/>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205" width="11.44140625" style="6"/>
    <col min="206" max="210" width="11.44140625" style="60"/>
    <col min="211" max="212" width="11.44140625" style="6"/>
    <col min="213" max="224" width="11.44140625" style="64"/>
    <col min="225" max="226" width="11.44140625" style="6"/>
    <col min="227" max="231" width="11.44140625" style="64"/>
    <col min="232" max="233" width="11.44140625" style="6"/>
    <col min="234" max="234" width="35.33203125" style="66"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39" max="240" width="11.44140625" style="6"/>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 min="253" max="254" width="11.44140625" style="6"/>
    <col min="255" max="255" width="35.33203125" style="64" bestFit="1" customWidth="1"/>
    <col min="256" max="256" width="9.6640625" style="64" bestFit="1" customWidth="1"/>
    <col min="257" max="257" width="16.33203125" style="64" bestFit="1" customWidth="1"/>
    <col min="258" max="258" width="13.5546875" style="64" bestFit="1" customWidth="1"/>
    <col min="259" max="259" width="11.109375" style="64" bestFit="1" customWidth="1"/>
    <col min="260" max="261" width="11.44140625" style="6"/>
    <col min="262" max="262" width="11.44140625" style="66"/>
    <col min="263" max="268" width="11.44140625" style="6"/>
    <col min="269" max="273" width="11.44140625" style="64"/>
    <col min="274" max="280" width="11.44140625" style="67"/>
    <col min="281" max="16384" width="11.44140625" style="6"/>
  </cols>
  <sheetData>
    <row r="1" spans="1:280"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c r="EF1" s="6" t="s">
        <v>301</v>
      </c>
      <c r="EM1" s="6" t="s">
        <v>301</v>
      </c>
      <c r="ET1" s="6" t="s">
        <v>301</v>
      </c>
      <c r="FA1" s="6" t="s">
        <v>301</v>
      </c>
      <c r="FH1" s="6" t="s">
        <v>301</v>
      </c>
      <c r="FO1" s="6" t="s">
        <v>301</v>
      </c>
      <c r="FV1" s="6" t="s">
        <v>301</v>
      </c>
      <c r="GC1" s="6" t="s">
        <v>301</v>
      </c>
      <c r="GJ1" s="58" t="s">
        <v>301</v>
      </c>
      <c r="GQ1" s="58" t="s">
        <v>301</v>
      </c>
      <c r="GR1" s="58"/>
      <c r="GS1" s="58"/>
      <c r="GT1" s="58"/>
      <c r="GU1" s="58"/>
      <c r="GX1" s="62" t="s">
        <v>301</v>
      </c>
      <c r="GY1" s="62"/>
      <c r="GZ1" s="62"/>
      <c r="HA1" s="62"/>
      <c r="HB1" s="62"/>
      <c r="HE1" s="66" t="s">
        <v>301</v>
      </c>
      <c r="HF1" s="66"/>
      <c r="HG1" s="66"/>
      <c r="HH1" s="66"/>
      <c r="HI1" s="66"/>
      <c r="HL1" s="66" t="s">
        <v>301</v>
      </c>
      <c r="HM1" s="66"/>
      <c r="HN1" s="66"/>
      <c r="HO1" s="66"/>
      <c r="HP1" s="66"/>
      <c r="HS1" s="66" t="s">
        <v>301</v>
      </c>
      <c r="HT1" s="66"/>
      <c r="HU1" s="66"/>
      <c r="HV1" s="66"/>
      <c r="HW1" s="66"/>
      <c r="HZ1" s="66" t="s">
        <v>301</v>
      </c>
      <c r="IA1" s="75"/>
      <c r="IB1" s="75"/>
      <c r="IC1" s="75"/>
      <c r="ID1" s="75"/>
      <c r="IG1" s="66" t="s">
        <v>301</v>
      </c>
      <c r="IH1" s="66"/>
      <c r="II1" s="66"/>
      <c r="IJ1" s="66"/>
      <c r="IK1" s="66"/>
      <c r="IN1" s="66" t="s">
        <v>301</v>
      </c>
      <c r="IO1" s="66"/>
      <c r="IP1" s="66"/>
      <c r="IQ1" s="66"/>
      <c r="IR1" s="66"/>
      <c r="IU1" s="66" t="s">
        <v>301</v>
      </c>
      <c r="IV1" s="66"/>
      <c r="IW1" s="66"/>
      <c r="IX1" s="66"/>
      <c r="IY1" s="66"/>
      <c r="JB1" s="66" t="s">
        <v>301</v>
      </c>
      <c r="JC1" s="76"/>
      <c r="JD1" s="76"/>
      <c r="JE1" s="76"/>
      <c r="JF1" s="76"/>
      <c r="JI1" s="66" t="s">
        <v>301</v>
      </c>
      <c r="JJ1" s="66"/>
      <c r="JK1" s="66"/>
      <c r="JL1" s="66"/>
      <c r="JM1" s="66"/>
      <c r="JP1" s="72" t="s">
        <v>301</v>
      </c>
      <c r="JQ1" s="72"/>
      <c r="JR1" s="72"/>
      <c r="JS1" s="72"/>
      <c r="JT1" s="72"/>
    </row>
    <row r="2" spans="1:280"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2" t="s">
        <v>0</v>
      </c>
      <c r="GY2" s="62"/>
      <c r="GZ2" s="62"/>
      <c r="HA2" s="62"/>
      <c r="HB2" s="62"/>
      <c r="HE2" s="66" t="s">
        <v>0</v>
      </c>
      <c r="HF2" s="66"/>
      <c r="HG2" s="66"/>
      <c r="HH2" s="66"/>
      <c r="HI2" s="66"/>
      <c r="HL2" s="66" t="s">
        <v>0</v>
      </c>
      <c r="HM2" s="66"/>
      <c r="HN2" s="66"/>
      <c r="HO2" s="66"/>
      <c r="HP2" s="66"/>
      <c r="HS2" s="66" t="s">
        <v>0</v>
      </c>
      <c r="HT2" s="66"/>
      <c r="HU2" s="66"/>
      <c r="HV2" s="66"/>
      <c r="HW2" s="66"/>
      <c r="HZ2" s="66" t="s">
        <v>0</v>
      </c>
      <c r="IA2" s="75"/>
      <c r="IB2" s="75"/>
      <c r="IC2" s="75"/>
      <c r="ID2" s="75"/>
      <c r="IG2" s="66" t="s">
        <v>0</v>
      </c>
      <c r="IH2" s="66"/>
      <c r="II2" s="66"/>
      <c r="IJ2" s="66"/>
      <c r="IK2" s="66"/>
      <c r="IN2" s="66" t="s">
        <v>0</v>
      </c>
      <c r="IO2" s="66"/>
      <c r="IP2" s="66"/>
      <c r="IQ2" s="66"/>
      <c r="IR2" s="66"/>
      <c r="IU2" s="66" t="s">
        <v>0</v>
      </c>
      <c r="IV2" s="66"/>
      <c r="IW2" s="66"/>
      <c r="IX2" s="66"/>
      <c r="IY2" s="66"/>
      <c r="JB2" s="66" t="s">
        <v>0</v>
      </c>
      <c r="JC2" s="76"/>
      <c r="JD2" s="76"/>
      <c r="JE2" s="76"/>
      <c r="JF2" s="76"/>
      <c r="JI2" s="66" t="s">
        <v>0</v>
      </c>
      <c r="JJ2" s="66"/>
      <c r="JK2" s="66"/>
      <c r="JL2" s="66"/>
      <c r="JM2" s="66"/>
      <c r="JP2" s="72" t="s">
        <v>0</v>
      </c>
      <c r="JQ2" s="72"/>
      <c r="JR2" s="72"/>
      <c r="JS2" s="72"/>
      <c r="JT2" s="72"/>
    </row>
    <row r="3" spans="1:280"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3" t="s">
        <v>375</v>
      </c>
      <c r="GY3" s="62"/>
      <c r="GZ3" s="62"/>
      <c r="HA3" s="62"/>
      <c r="HB3" s="62"/>
      <c r="HE3" s="74" t="s">
        <v>377</v>
      </c>
      <c r="HF3" s="66"/>
      <c r="HG3" s="66"/>
      <c r="HH3" s="66"/>
      <c r="HI3" s="66"/>
      <c r="HL3" s="74" t="s">
        <v>379</v>
      </c>
      <c r="HM3" s="66"/>
      <c r="HN3" s="66"/>
      <c r="HO3" s="66"/>
      <c r="HP3" s="66"/>
      <c r="HS3" s="74" t="s">
        <v>381</v>
      </c>
      <c r="HT3" s="66"/>
      <c r="HU3" s="66"/>
      <c r="HV3" s="66"/>
      <c r="HW3" s="66"/>
      <c r="HZ3" s="74" t="s">
        <v>383</v>
      </c>
      <c r="IA3" s="75"/>
      <c r="IB3" s="75"/>
      <c r="IC3" s="75"/>
      <c r="ID3" s="75"/>
      <c r="IG3" s="74" t="s">
        <v>385</v>
      </c>
      <c r="IH3" s="66"/>
      <c r="II3" s="66"/>
      <c r="IJ3" s="66"/>
      <c r="IK3" s="66"/>
      <c r="IN3" s="74" t="s">
        <v>387</v>
      </c>
      <c r="IO3" s="66"/>
      <c r="IP3" s="66"/>
      <c r="IQ3" s="66"/>
      <c r="IR3" s="66"/>
      <c r="IU3" s="74" t="s">
        <v>389</v>
      </c>
      <c r="IV3" s="66"/>
      <c r="IW3" s="66"/>
      <c r="IX3" s="66"/>
      <c r="IY3" s="66"/>
      <c r="JB3" s="74" t="s">
        <v>391</v>
      </c>
      <c r="JC3" s="76"/>
      <c r="JD3" s="76"/>
      <c r="JE3" s="76"/>
      <c r="JF3" s="76"/>
      <c r="JI3" s="74" t="s">
        <v>393</v>
      </c>
      <c r="JJ3" s="66"/>
      <c r="JK3" s="66"/>
      <c r="JL3" s="66"/>
      <c r="JM3" s="66"/>
      <c r="JP3" s="73" t="s">
        <v>395</v>
      </c>
      <c r="JQ3" s="72"/>
      <c r="JR3" s="72"/>
      <c r="JS3" s="72"/>
      <c r="JT3" s="72"/>
    </row>
    <row r="4" spans="1:280"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2" t="s">
        <v>376</v>
      </c>
      <c r="GY4" s="62" t="s">
        <v>3</v>
      </c>
      <c r="GZ4" s="62" t="s">
        <v>4</v>
      </c>
      <c r="HA4" s="62" t="s">
        <v>5</v>
      </c>
      <c r="HB4" s="62" t="s">
        <v>6</v>
      </c>
      <c r="HE4" s="66" t="s">
        <v>378</v>
      </c>
      <c r="HF4" s="66" t="s">
        <v>3</v>
      </c>
      <c r="HG4" s="66" t="s">
        <v>4</v>
      </c>
      <c r="HH4" s="66" t="s">
        <v>5</v>
      </c>
      <c r="HI4" s="66" t="s">
        <v>6</v>
      </c>
      <c r="HL4" s="66" t="s">
        <v>380</v>
      </c>
      <c r="HM4" s="66" t="s">
        <v>3</v>
      </c>
      <c r="HN4" s="66" t="s">
        <v>4</v>
      </c>
      <c r="HO4" s="66" t="s">
        <v>5</v>
      </c>
      <c r="HP4" s="66" t="s">
        <v>6</v>
      </c>
      <c r="HS4" s="66" t="s">
        <v>382</v>
      </c>
      <c r="HT4" s="66" t="s">
        <v>3</v>
      </c>
      <c r="HU4" s="66" t="s">
        <v>4</v>
      </c>
      <c r="HV4" s="66" t="s">
        <v>5</v>
      </c>
      <c r="HW4" s="66" t="s">
        <v>6</v>
      </c>
      <c r="HZ4" s="66" t="s">
        <v>384</v>
      </c>
      <c r="IA4" s="75" t="s">
        <v>3</v>
      </c>
      <c r="IB4" s="75" t="s">
        <v>4</v>
      </c>
      <c r="IC4" s="75" t="s">
        <v>5</v>
      </c>
      <c r="ID4" s="75" t="s">
        <v>6</v>
      </c>
      <c r="IG4" s="66" t="s">
        <v>386</v>
      </c>
      <c r="IH4" s="66" t="s">
        <v>3</v>
      </c>
      <c r="II4" s="66" t="s">
        <v>4</v>
      </c>
      <c r="IJ4" s="66" t="s">
        <v>5</v>
      </c>
      <c r="IK4" s="66" t="s">
        <v>6</v>
      </c>
      <c r="IN4" s="66" t="s">
        <v>388</v>
      </c>
      <c r="IO4" s="66" t="s">
        <v>3</v>
      </c>
      <c r="IP4" s="66" t="s">
        <v>4</v>
      </c>
      <c r="IQ4" s="66" t="s">
        <v>5</v>
      </c>
      <c r="IR4" s="66" t="s">
        <v>6</v>
      </c>
      <c r="IU4" s="66" t="s">
        <v>390</v>
      </c>
      <c r="IV4" s="66" t="s">
        <v>3</v>
      </c>
      <c r="IW4" s="66" t="s">
        <v>4</v>
      </c>
      <c r="IX4" s="66" t="s">
        <v>5</v>
      </c>
      <c r="IY4" s="66" t="s">
        <v>6</v>
      </c>
      <c r="JB4" s="66" t="s">
        <v>392</v>
      </c>
      <c r="JC4" s="76" t="s">
        <v>3</v>
      </c>
      <c r="JD4" s="76" t="s">
        <v>4</v>
      </c>
      <c r="JE4" s="76" t="s">
        <v>5</v>
      </c>
      <c r="JF4" s="76" t="s">
        <v>6</v>
      </c>
      <c r="JI4" s="66" t="s">
        <v>394</v>
      </c>
      <c r="JJ4" s="66" t="s">
        <v>3</v>
      </c>
      <c r="JK4" s="66" t="s">
        <v>4</v>
      </c>
      <c r="JL4" s="66" t="s">
        <v>5</v>
      </c>
      <c r="JM4" s="66" t="s">
        <v>6</v>
      </c>
      <c r="JP4" s="72" t="s">
        <v>396</v>
      </c>
      <c r="JQ4" s="72" t="s">
        <v>3</v>
      </c>
      <c r="JR4" s="72" t="s">
        <v>4</v>
      </c>
      <c r="JS4" s="72" t="s">
        <v>5</v>
      </c>
      <c r="JT4" s="72" t="s">
        <v>6</v>
      </c>
    </row>
    <row r="5" spans="1:280"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2" t="s">
        <v>7</v>
      </c>
      <c r="GY5" s="62">
        <v>100</v>
      </c>
      <c r="GZ5" s="62">
        <v>100</v>
      </c>
      <c r="HA5" s="62">
        <v>100</v>
      </c>
      <c r="HB5" s="62">
        <v>100</v>
      </c>
      <c r="HE5" s="66" t="s">
        <v>7</v>
      </c>
      <c r="HF5" s="66">
        <v>100</v>
      </c>
      <c r="HG5" s="66">
        <v>100</v>
      </c>
      <c r="HH5" s="66">
        <v>100</v>
      </c>
      <c r="HI5" s="66">
        <v>100</v>
      </c>
      <c r="HL5" s="66" t="s">
        <v>7</v>
      </c>
      <c r="HM5" s="66">
        <v>100</v>
      </c>
      <c r="HN5" s="66">
        <v>100</v>
      </c>
      <c r="HO5" s="66">
        <v>100</v>
      </c>
      <c r="HP5" s="66">
        <v>100</v>
      </c>
      <c r="HS5" s="66" t="s">
        <v>7</v>
      </c>
      <c r="HT5" s="66">
        <v>100</v>
      </c>
      <c r="HU5" s="66">
        <v>100</v>
      </c>
      <c r="HV5" s="66">
        <v>100</v>
      </c>
      <c r="HW5" s="66">
        <v>100</v>
      </c>
      <c r="HZ5" s="66" t="s">
        <v>7</v>
      </c>
      <c r="IA5" s="75">
        <v>100</v>
      </c>
      <c r="IB5" s="75">
        <v>100</v>
      </c>
      <c r="IC5" s="75">
        <v>100</v>
      </c>
      <c r="ID5" s="75">
        <v>100</v>
      </c>
      <c r="IG5" s="66" t="s">
        <v>7</v>
      </c>
      <c r="IH5" s="66">
        <v>100</v>
      </c>
      <c r="II5" s="66">
        <v>100</v>
      </c>
      <c r="IJ5" s="66">
        <v>100</v>
      </c>
      <c r="IK5" s="66">
        <v>100</v>
      </c>
      <c r="IN5" s="66" t="s">
        <v>7</v>
      </c>
      <c r="IO5" s="66">
        <v>100</v>
      </c>
      <c r="IP5" s="66">
        <v>100</v>
      </c>
      <c r="IQ5" s="66">
        <v>100</v>
      </c>
      <c r="IR5" s="66">
        <v>100</v>
      </c>
      <c r="IU5" s="66" t="s">
        <v>7</v>
      </c>
      <c r="IV5" s="66">
        <v>100</v>
      </c>
      <c r="IW5" s="66">
        <v>100</v>
      </c>
      <c r="IX5" s="66">
        <v>100</v>
      </c>
      <c r="IY5" s="66">
        <v>100</v>
      </c>
      <c r="JB5" s="66" t="s">
        <v>7</v>
      </c>
      <c r="JC5" s="76">
        <v>100</v>
      </c>
      <c r="JD5" s="76">
        <v>100</v>
      </c>
      <c r="JE5" s="76">
        <v>100</v>
      </c>
      <c r="JF5" s="76">
        <v>100</v>
      </c>
      <c r="JI5" s="66" t="s">
        <v>7</v>
      </c>
      <c r="JJ5" s="66">
        <v>100</v>
      </c>
      <c r="JK5" s="66">
        <v>100</v>
      </c>
      <c r="JL5" s="66">
        <v>100</v>
      </c>
      <c r="JM5" s="66">
        <v>100</v>
      </c>
      <c r="JP5" s="72" t="s">
        <v>7</v>
      </c>
      <c r="JQ5" s="72">
        <v>100</v>
      </c>
      <c r="JR5" s="72">
        <v>100</v>
      </c>
      <c r="JS5" s="72">
        <v>100</v>
      </c>
      <c r="JT5" s="72">
        <v>100</v>
      </c>
    </row>
    <row r="6" spans="1:280"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v>
      </c>
      <c r="EH6" s="6">
        <v>0</v>
      </c>
      <c r="EI6" s="6">
        <v>0</v>
      </c>
      <c r="EJ6" s="6">
        <v>0</v>
      </c>
      <c r="EM6" s="6" t="s">
        <v>8</v>
      </c>
      <c r="EN6" s="6">
        <v>0.17</v>
      </c>
      <c r="EO6" s="6">
        <v>0.46</v>
      </c>
      <c r="EP6" s="6">
        <v>7.0000000000000007E-2</v>
      </c>
      <c r="EQ6" s="6">
        <v>0</v>
      </c>
      <c r="ET6" s="6" t="s">
        <v>8</v>
      </c>
      <c r="EU6" s="6">
        <v>7.0000000000000007E-2</v>
      </c>
      <c r="EV6" s="6">
        <v>0.08</v>
      </c>
      <c r="EW6" s="6">
        <v>0.09</v>
      </c>
      <c r="EX6" s="6">
        <v>0</v>
      </c>
      <c r="FA6" s="6" t="s">
        <v>8</v>
      </c>
      <c r="FB6" s="6">
        <v>0.21</v>
      </c>
      <c r="FC6" s="6">
        <v>0.28000000000000003</v>
      </c>
      <c r="FD6" s="6">
        <v>0</v>
      </c>
      <c r="FE6" s="6">
        <v>0</v>
      </c>
      <c r="FH6" s="6" t="s">
        <v>8</v>
      </c>
      <c r="FI6" s="6">
        <v>0.47</v>
      </c>
      <c r="FJ6" s="6">
        <v>0.31</v>
      </c>
      <c r="FK6" s="6">
        <v>0.72</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2" t="s">
        <v>8</v>
      </c>
      <c r="GY6" s="62">
        <v>0</v>
      </c>
      <c r="GZ6" s="62">
        <v>0</v>
      </c>
      <c r="HA6" s="62">
        <v>0</v>
      </c>
      <c r="HB6" s="62">
        <v>0</v>
      </c>
      <c r="HE6" s="66" t="s">
        <v>8</v>
      </c>
      <c r="HF6" s="66">
        <v>0</v>
      </c>
      <c r="HG6" s="66">
        <v>0</v>
      </c>
      <c r="HH6" s="66">
        <v>0</v>
      </c>
      <c r="HI6" s="66">
        <v>0</v>
      </c>
      <c r="HL6" s="66" t="s">
        <v>8</v>
      </c>
      <c r="HM6" s="66">
        <v>0.1</v>
      </c>
      <c r="HN6" s="66">
        <v>0.3</v>
      </c>
      <c r="HO6" s="66">
        <v>0</v>
      </c>
      <c r="HP6" s="66">
        <v>0</v>
      </c>
      <c r="HS6" s="66" t="s">
        <v>8</v>
      </c>
      <c r="HT6" s="66">
        <v>0.09</v>
      </c>
      <c r="HU6" s="66">
        <v>0.18</v>
      </c>
      <c r="HV6" s="66">
        <v>7.0000000000000007E-2</v>
      </c>
      <c r="HW6" s="66">
        <v>0</v>
      </c>
      <c r="HZ6" s="66" t="s">
        <v>8</v>
      </c>
      <c r="IA6" s="75">
        <v>0</v>
      </c>
      <c r="IB6" s="75">
        <v>0</v>
      </c>
      <c r="IC6" s="75">
        <v>0</v>
      </c>
      <c r="ID6" s="75">
        <v>0</v>
      </c>
      <c r="IG6" s="66" t="s">
        <v>8</v>
      </c>
      <c r="IH6" s="66">
        <v>0.14000000000000001</v>
      </c>
      <c r="II6" s="66">
        <v>0</v>
      </c>
      <c r="IJ6" s="66">
        <v>0.2</v>
      </c>
      <c r="IK6" s="66">
        <v>0.27</v>
      </c>
      <c r="IN6" s="66" t="s">
        <v>8</v>
      </c>
      <c r="IO6" s="66">
        <v>0.06</v>
      </c>
      <c r="IP6" s="66">
        <v>0</v>
      </c>
      <c r="IQ6" s="66">
        <v>0.12</v>
      </c>
      <c r="IR6" s="66">
        <v>0</v>
      </c>
      <c r="IU6" s="66" t="s">
        <v>8</v>
      </c>
      <c r="IV6" s="66">
        <v>0.04</v>
      </c>
      <c r="IW6" s="66">
        <v>0</v>
      </c>
      <c r="IX6" s="66">
        <v>0</v>
      </c>
      <c r="IY6" s="66">
        <v>0</v>
      </c>
      <c r="JB6" s="66" t="s">
        <v>8</v>
      </c>
      <c r="JC6" s="76">
        <v>0.6</v>
      </c>
      <c r="JD6" s="76">
        <v>1.32</v>
      </c>
      <c r="JE6" s="76">
        <v>0.28000000000000003</v>
      </c>
      <c r="JF6" s="76">
        <v>0.35</v>
      </c>
      <c r="JI6" s="66" t="s">
        <v>8</v>
      </c>
      <c r="JJ6" s="66">
        <v>0</v>
      </c>
      <c r="JK6" s="66">
        <v>0</v>
      </c>
      <c r="JL6" s="66">
        <v>0</v>
      </c>
      <c r="JM6" s="66">
        <v>0</v>
      </c>
      <c r="JP6" s="72" t="s">
        <v>8</v>
      </c>
      <c r="JQ6" s="72">
        <v>0</v>
      </c>
      <c r="JR6" s="72">
        <v>0</v>
      </c>
      <c r="JS6" s="72">
        <v>0</v>
      </c>
      <c r="JT6" s="72">
        <v>0</v>
      </c>
    </row>
    <row r="7" spans="1:280"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2" t="s">
        <v>9</v>
      </c>
      <c r="GY7" s="62">
        <v>0</v>
      </c>
      <c r="GZ7" s="62">
        <v>0</v>
      </c>
      <c r="HA7" s="62">
        <v>0</v>
      </c>
      <c r="HB7" s="62">
        <v>0</v>
      </c>
      <c r="HE7" s="66" t="s">
        <v>9</v>
      </c>
      <c r="HF7" s="66">
        <v>0</v>
      </c>
      <c r="HG7" s="66">
        <v>0</v>
      </c>
      <c r="HH7" s="66">
        <v>0</v>
      </c>
      <c r="HI7" s="66">
        <v>0</v>
      </c>
      <c r="HL7" s="66" t="s">
        <v>9</v>
      </c>
      <c r="HM7" s="66">
        <v>0</v>
      </c>
      <c r="HN7" s="66">
        <v>0</v>
      </c>
      <c r="HO7" s="66">
        <v>0</v>
      </c>
      <c r="HP7" s="66">
        <v>0</v>
      </c>
      <c r="HS7" s="66" t="s">
        <v>9</v>
      </c>
      <c r="HT7" s="66">
        <v>0</v>
      </c>
      <c r="HU7" s="66">
        <v>0</v>
      </c>
      <c r="HV7" s="66">
        <v>0</v>
      </c>
      <c r="HW7" s="66">
        <v>0</v>
      </c>
      <c r="HZ7" s="66" t="s">
        <v>9</v>
      </c>
      <c r="IA7" s="75">
        <v>0</v>
      </c>
      <c r="IB7" s="75">
        <v>0</v>
      </c>
      <c r="IC7" s="75">
        <v>0</v>
      </c>
      <c r="ID7" s="75">
        <v>0</v>
      </c>
      <c r="IG7" s="66" t="s">
        <v>9</v>
      </c>
      <c r="IH7" s="66">
        <v>0</v>
      </c>
      <c r="II7" s="66">
        <v>0</v>
      </c>
      <c r="IJ7" s="66">
        <v>0</v>
      </c>
      <c r="IK7" s="66">
        <v>0</v>
      </c>
      <c r="IN7" s="66" t="s">
        <v>9</v>
      </c>
      <c r="IO7" s="66">
        <v>0</v>
      </c>
      <c r="IP7" s="66">
        <v>0</v>
      </c>
      <c r="IQ7" s="66">
        <v>0</v>
      </c>
      <c r="IR7" s="66">
        <v>0</v>
      </c>
      <c r="IU7" s="66" t="s">
        <v>9</v>
      </c>
      <c r="IV7" s="66">
        <v>0</v>
      </c>
      <c r="IW7" s="66">
        <v>0</v>
      </c>
      <c r="IX7" s="66">
        <v>0</v>
      </c>
      <c r="IY7" s="66">
        <v>0</v>
      </c>
      <c r="JB7" s="66" t="s">
        <v>9</v>
      </c>
      <c r="JC7" s="76">
        <v>0</v>
      </c>
      <c r="JD7" s="76">
        <v>0</v>
      </c>
      <c r="JE7" s="76">
        <v>0</v>
      </c>
      <c r="JF7" s="76">
        <v>0</v>
      </c>
      <c r="JI7" s="66" t="s">
        <v>9</v>
      </c>
      <c r="JJ7" s="66">
        <v>0</v>
      </c>
      <c r="JK7" s="66">
        <v>0</v>
      </c>
      <c r="JL7" s="66">
        <v>0</v>
      </c>
      <c r="JM7" s="66">
        <v>0</v>
      </c>
      <c r="JP7" s="72" t="s">
        <v>9</v>
      </c>
      <c r="JQ7" s="72">
        <v>0</v>
      </c>
      <c r="JR7" s="72">
        <v>0</v>
      </c>
      <c r="JS7" s="72">
        <v>0</v>
      </c>
      <c r="JT7" s="72">
        <v>0</v>
      </c>
    </row>
    <row r="8" spans="1:280"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2" t="s">
        <v>10</v>
      </c>
      <c r="GY8" s="62">
        <v>0</v>
      </c>
      <c r="GZ8" s="62">
        <v>0</v>
      </c>
      <c r="HA8" s="62">
        <v>0</v>
      </c>
      <c r="HB8" s="62">
        <v>0</v>
      </c>
      <c r="HE8" s="66" t="s">
        <v>10</v>
      </c>
      <c r="HF8" s="66">
        <v>0</v>
      </c>
      <c r="HG8" s="66">
        <v>0</v>
      </c>
      <c r="HH8" s="66">
        <v>0</v>
      </c>
      <c r="HI8" s="66">
        <v>0</v>
      </c>
      <c r="HL8" s="66" t="s">
        <v>10</v>
      </c>
      <c r="HM8" s="66">
        <v>0</v>
      </c>
      <c r="HN8" s="66">
        <v>0</v>
      </c>
      <c r="HO8" s="66">
        <v>0</v>
      </c>
      <c r="HP8" s="66">
        <v>0</v>
      </c>
      <c r="HS8" s="66" t="s">
        <v>10</v>
      </c>
      <c r="HT8" s="66">
        <v>0</v>
      </c>
      <c r="HU8" s="66">
        <v>0</v>
      </c>
      <c r="HV8" s="66">
        <v>0</v>
      </c>
      <c r="HW8" s="66">
        <v>0</v>
      </c>
      <c r="HZ8" s="66" t="s">
        <v>10</v>
      </c>
      <c r="IA8" s="75">
        <v>0</v>
      </c>
      <c r="IB8" s="75">
        <v>0</v>
      </c>
      <c r="IC8" s="75">
        <v>0</v>
      </c>
      <c r="ID8" s="75">
        <v>0</v>
      </c>
      <c r="IG8" s="66" t="s">
        <v>10</v>
      </c>
      <c r="IH8" s="66">
        <v>0</v>
      </c>
      <c r="II8" s="66">
        <v>0</v>
      </c>
      <c r="IJ8" s="66">
        <v>0</v>
      </c>
      <c r="IK8" s="66">
        <v>0</v>
      </c>
      <c r="IN8" s="66" t="s">
        <v>10</v>
      </c>
      <c r="IO8" s="66">
        <v>0</v>
      </c>
      <c r="IP8" s="66">
        <v>0</v>
      </c>
      <c r="IQ8" s="66">
        <v>0</v>
      </c>
      <c r="IR8" s="66">
        <v>0</v>
      </c>
      <c r="IU8" s="66" t="s">
        <v>10</v>
      </c>
      <c r="IV8" s="66">
        <v>0</v>
      </c>
      <c r="IW8" s="66">
        <v>0</v>
      </c>
      <c r="IX8" s="66">
        <v>0</v>
      </c>
      <c r="IY8" s="66">
        <v>0</v>
      </c>
      <c r="JB8" s="66" t="s">
        <v>10</v>
      </c>
      <c r="JC8" s="76">
        <v>0</v>
      </c>
      <c r="JD8" s="76">
        <v>0</v>
      </c>
      <c r="JE8" s="76">
        <v>0</v>
      </c>
      <c r="JF8" s="76">
        <v>0</v>
      </c>
      <c r="JI8" s="66" t="s">
        <v>10</v>
      </c>
      <c r="JJ8" s="66">
        <v>0</v>
      </c>
      <c r="JK8" s="66">
        <v>0</v>
      </c>
      <c r="JL8" s="66">
        <v>0</v>
      </c>
      <c r="JM8" s="66">
        <v>0</v>
      </c>
      <c r="JP8" s="72" t="s">
        <v>10</v>
      </c>
      <c r="JQ8" s="72">
        <v>0</v>
      </c>
      <c r="JR8" s="72">
        <v>0</v>
      </c>
      <c r="JS8" s="72">
        <v>0</v>
      </c>
      <c r="JT8" s="72">
        <v>0</v>
      </c>
    </row>
    <row r="9" spans="1:280"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2" t="s">
        <v>11</v>
      </c>
      <c r="GY9" s="62">
        <v>0</v>
      </c>
      <c r="GZ9" s="62">
        <v>0</v>
      </c>
      <c r="HA9" s="62">
        <v>0</v>
      </c>
      <c r="HB9" s="62">
        <v>0</v>
      </c>
      <c r="HE9" s="66" t="s">
        <v>11</v>
      </c>
      <c r="HF9" s="66">
        <v>0</v>
      </c>
      <c r="HG9" s="66">
        <v>0</v>
      </c>
      <c r="HH9" s="66">
        <v>0</v>
      </c>
      <c r="HI9" s="66">
        <v>0</v>
      </c>
      <c r="HL9" s="66" t="s">
        <v>11</v>
      </c>
      <c r="HM9" s="66">
        <v>0</v>
      </c>
      <c r="HN9" s="66">
        <v>0</v>
      </c>
      <c r="HO9" s="66">
        <v>0</v>
      </c>
      <c r="HP9" s="66">
        <v>0</v>
      </c>
      <c r="HS9" s="66" t="s">
        <v>11</v>
      </c>
      <c r="HT9" s="66">
        <v>0</v>
      </c>
      <c r="HU9" s="66">
        <v>0</v>
      </c>
      <c r="HV9" s="66">
        <v>0</v>
      </c>
      <c r="HW9" s="66">
        <v>0</v>
      </c>
      <c r="HZ9" s="66" t="s">
        <v>11</v>
      </c>
      <c r="IA9" s="75">
        <v>0</v>
      </c>
      <c r="IB9" s="75">
        <v>0</v>
      </c>
      <c r="IC9" s="75">
        <v>0</v>
      </c>
      <c r="ID9" s="75">
        <v>0</v>
      </c>
      <c r="IG9" s="66" t="s">
        <v>11</v>
      </c>
      <c r="IH9" s="66">
        <v>0</v>
      </c>
      <c r="II9" s="66">
        <v>0</v>
      </c>
      <c r="IJ9" s="66">
        <v>0</v>
      </c>
      <c r="IK9" s="66">
        <v>0</v>
      </c>
      <c r="IN9" s="66" t="s">
        <v>11</v>
      </c>
      <c r="IO9" s="66">
        <v>0</v>
      </c>
      <c r="IP9" s="66">
        <v>0</v>
      </c>
      <c r="IQ9" s="66">
        <v>0</v>
      </c>
      <c r="IR9" s="66">
        <v>0</v>
      </c>
      <c r="IU9" s="66" t="s">
        <v>11</v>
      </c>
      <c r="IV9" s="66">
        <v>0</v>
      </c>
      <c r="IW9" s="66">
        <v>0</v>
      </c>
      <c r="IX9" s="66">
        <v>0</v>
      </c>
      <c r="IY9" s="66">
        <v>0</v>
      </c>
      <c r="JB9" s="66" t="s">
        <v>11</v>
      </c>
      <c r="JC9" s="76">
        <v>0</v>
      </c>
      <c r="JD9" s="76">
        <v>0</v>
      </c>
      <c r="JE9" s="76">
        <v>0</v>
      </c>
      <c r="JF9" s="76">
        <v>0</v>
      </c>
      <c r="JI9" s="66" t="s">
        <v>11</v>
      </c>
      <c r="JJ9" s="66">
        <v>0</v>
      </c>
      <c r="JK9" s="66">
        <v>0</v>
      </c>
      <c r="JL9" s="66">
        <v>0</v>
      </c>
      <c r="JM9" s="66">
        <v>0</v>
      </c>
      <c r="JP9" s="72" t="s">
        <v>11</v>
      </c>
      <c r="JQ9" s="72">
        <v>0</v>
      </c>
      <c r="JR9" s="72">
        <v>0</v>
      </c>
      <c r="JS9" s="72">
        <v>0</v>
      </c>
      <c r="JT9" s="72">
        <v>0</v>
      </c>
    </row>
    <row r="10" spans="1:280"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2" t="s">
        <v>12</v>
      </c>
      <c r="GY10" s="62">
        <v>0</v>
      </c>
      <c r="GZ10" s="62">
        <v>0</v>
      </c>
      <c r="HA10" s="62">
        <v>0</v>
      </c>
      <c r="HB10" s="62">
        <v>0</v>
      </c>
      <c r="HE10" s="66" t="s">
        <v>12</v>
      </c>
      <c r="HF10" s="66">
        <v>0</v>
      </c>
      <c r="HG10" s="66">
        <v>0</v>
      </c>
      <c r="HH10" s="66">
        <v>0</v>
      </c>
      <c r="HI10" s="66">
        <v>0</v>
      </c>
      <c r="HL10" s="66" t="s">
        <v>12</v>
      </c>
      <c r="HM10" s="66">
        <v>0</v>
      </c>
      <c r="HN10" s="66">
        <v>0</v>
      </c>
      <c r="HO10" s="66">
        <v>0</v>
      </c>
      <c r="HP10" s="66">
        <v>0</v>
      </c>
      <c r="HS10" s="66" t="s">
        <v>12</v>
      </c>
      <c r="HT10" s="66">
        <v>0</v>
      </c>
      <c r="HU10" s="66">
        <v>0</v>
      </c>
      <c r="HV10" s="66">
        <v>0</v>
      </c>
      <c r="HW10" s="66">
        <v>0</v>
      </c>
      <c r="HZ10" s="66" t="s">
        <v>12</v>
      </c>
      <c r="IA10" s="75">
        <v>0</v>
      </c>
      <c r="IB10" s="75">
        <v>0</v>
      </c>
      <c r="IC10" s="75">
        <v>0</v>
      </c>
      <c r="ID10" s="75">
        <v>0</v>
      </c>
      <c r="IG10" s="66" t="s">
        <v>12</v>
      </c>
      <c r="IH10" s="66">
        <v>0</v>
      </c>
      <c r="II10" s="66">
        <v>0</v>
      </c>
      <c r="IJ10" s="66">
        <v>0</v>
      </c>
      <c r="IK10" s="66">
        <v>0</v>
      </c>
      <c r="IN10" s="66" t="s">
        <v>12</v>
      </c>
      <c r="IO10" s="66">
        <v>0</v>
      </c>
      <c r="IP10" s="66">
        <v>0</v>
      </c>
      <c r="IQ10" s="66">
        <v>0</v>
      </c>
      <c r="IR10" s="66">
        <v>0</v>
      </c>
      <c r="IU10" s="66" t="s">
        <v>12</v>
      </c>
      <c r="IV10" s="66">
        <v>0</v>
      </c>
      <c r="IW10" s="66">
        <v>0</v>
      </c>
      <c r="IX10" s="66">
        <v>0</v>
      </c>
      <c r="IY10" s="66">
        <v>0</v>
      </c>
      <c r="JB10" s="66" t="s">
        <v>12</v>
      </c>
      <c r="JC10" s="76">
        <v>0</v>
      </c>
      <c r="JD10" s="76">
        <v>0</v>
      </c>
      <c r="JE10" s="76">
        <v>0</v>
      </c>
      <c r="JF10" s="76">
        <v>0</v>
      </c>
      <c r="JI10" s="66" t="s">
        <v>12</v>
      </c>
      <c r="JJ10" s="66">
        <v>0</v>
      </c>
      <c r="JK10" s="66">
        <v>0</v>
      </c>
      <c r="JL10" s="66">
        <v>0</v>
      </c>
      <c r="JM10" s="66">
        <v>0</v>
      </c>
      <c r="JP10" s="72" t="s">
        <v>12</v>
      </c>
      <c r="JQ10" s="72">
        <v>0</v>
      </c>
      <c r="JR10" s="72">
        <v>0</v>
      </c>
      <c r="JS10" s="72">
        <v>0</v>
      </c>
      <c r="JT10" s="72">
        <v>0</v>
      </c>
    </row>
    <row r="11" spans="1:280"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2" t="s">
        <v>13</v>
      </c>
      <c r="GY11" s="62">
        <v>0</v>
      </c>
      <c r="GZ11" s="62">
        <v>0</v>
      </c>
      <c r="HA11" s="62">
        <v>0</v>
      </c>
      <c r="HB11" s="62">
        <v>0</v>
      </c>
      <c r="HE11" s="66" t="s">
        <v>13</v>
      </c>
      <c r="HF11" s="66">
        <v>0</v>
      </c>
      <c r="HG11" s="66">
        <v>0</v>
      </c>
      <c r="HH11" s="66">
        <v>0</v>
      </c>
      <c r="HI11" s="66">
        <v>0</v>
      </c>
      <c r="HL11" s="66" t="s">
        <v>13</v>
      </c>
      <c r="HM11" s="66">
        <v>0</v>
      </c>
      <c r="HN11" s="66">
        <v>0</v>
      </c>
      <c r="HO11" s="66">
        <v>0</v>
      </c>
      <c r="HP11" s="66">
        <v>0</v>
      </c>
      <c r="HS11" s="66" t="s">
        <v>13</v>
      </c>
      <c r="HT11" s="66">
        <v>0</v>
      </c>
      <c r="HU11" s="66">
        <v>0</v>
      </c>
      <c r="HV11" s="66">
        <v>0</v>
      </c>
      <c r="HW11" s="66">
        <v>0</v>
      </c>
      <c r="HZ11" s="66" t="s">
        <v>13</v>
      </c>
      <c r="IA11" s="75">
        <v>0</v>
      </c>
      <c r="IB11" s="75">
        <v>0</v>
      </c>
      <c r="IC11" s="75">
        <v>0</v>
      </c>
      <c r="ID11" s="75">
        <v>0</v>
      </c>
      <c r="IG11" s="66" t="s">
        <v>13</v>
      </c>
      <c r="IH11" s="66">
        <v>0</v>
      </c>
      <c r="II11" s="66">
        <v>0</v>
      </c>
      <c r="IJ11" s="66">
        <v>0</v>
      </c>
      <c r="IK11" s="66">
        <v>0</v>
      </c>
      <c r="IN11" s="66" t="s">
        <v>13</v>
      </c>
      <c r="IO11" s="66">
        <v>0</v>
      </c>
      <c r="IP11" s="66">
        <v>0</v>
      </c>
      <c r="IQ11" s="66">
        <v>0</v>
      </c>
      <c r="IR11" s="66">
        <v>0</v>
      </c>
      <c r="IU11" s="66" t="s">
        <v>13</v>
      </c>
      <c r="IV11" s="66">
        <v>0</v>
      </c>
      <c r="IW11" s="66">
        <v>0</v>
      </c>
      <c r="IX11" s="66">
        <v>0</v>
      </c>
      <c r="IY11" s="66">
        <v>0</v>
      </c>
      <c r="JB11" s="66" t="s">
        <v>13</v>
      </c>
      <c r="JC11" s="76">
        <v>0</v>
      </c>
      <c r="JD11" s="76">
        <v>0</v>
      </c>
      <c r="JE11" s="76">
        <v>0</v>
      </c>
      <c r="JF11" s="76">
        <v>0</v>
      </c>
      <c r="JI11" s="66" t="s">
        <v>13</v>
      </c>
      <c r="JJ11" s="66">
        <v>0</v>
      </c>
      <c r="JK11" s="66">
        <v>0</v>
      </c>
      <c r="JL11" s="66">
        <v>0</v>
      </c>
      <c r="JM11" s="66">
        <v>0</v>
      </c>
      <c r="JP11" s="72" t="s">
        <v>13</v>
      </c>
      <c r="JQ11" s="72">
        <v>0</v>
      </c>
      <c r="JR11" s="72">
        <v>0</v>
      </c>
      <c r="JS11" s="72">
        <v>0</v>
      </c>
      <c r="JT11" s="72">
        <v>0</v>
      </c>
    </row>
    <row r="12" spans="1:280"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2" t="s">
        <v>14</v>
      </c>
      <c r="GY12" s="62">
        <v>0</v>
      </c>
      <c r="GZ12" s="62">
        <v>0</v>
      </c>
      <c r="HA12" s="62">
        <v>0</v>
      </c>
      <c r="HB12" s="62">
        <v>0</v>
      </c>
      <c r="HE12" s="66" t="s">
        <v>14</v>
      </c>
      <c r="HF12" s="66">
        <v>0</v>
      </c>
      <c r="HG12" s="66">
        <v>0</v>
      </c>
      <c r="HH12" s="66">
        <v>0</v>
      </c>
      <c r="HI12" s="66">
        <v>0</v>
      </c>
      <c r="HL12" s="66" t="s">
        <v>14</v>
      </c>
      <c r="HM12" s="66">
        <v>0</v>
      </c>
      <c r="HN12" s="66">
        <v>0</v>
      </c>
      <c r="HO12" s="66">
        <v>0</v>
      </c>
      <c r="HP12" s="66">
        <v>0</v>
      </c>
      <c r="HS12" s="66" t="s">
        <v>14</v>
      </c>
      <c r="HT12" s="66">
        <v>0</v>
      </c>
      <c r="HU12" s="66">
        <v>0</v>
      </c>
      <c r="HV12" s="66">
        <v>0</v>
      </c>
      <c r="HW12" s="66">
        <v>0</v>
      </c>
      <c r="HZ12" s="66" t="s">
        <v>14</v>
      </c>
      <c r="IA12" s="75">
        <v>0</v>
      </c>
      <c r="IB12" s="75">
        <v>0</v>
      </c>
      <c r="IC12" s="75">
        <v>0</v>
      </c>
      <c r="ID12" s="75">
        <v>0</v>
      </c>
      <c r="IG12" s="66" t="s">
        <v>14</v>
      </c>
      <c r="IH12" s="66">
        <v>0</v>
      </c>
      <c r="II12" s="66">
        <v>0</v>
      </c>
      <c r="IJ12" s="66">
        <v>0</v>
      </c>
      <c r="IK12" s="66">
        <v>0</v>
      </c>
      <c r="IN12" s="66" t="s">
        <v>14</v>
      </c>
      <c r="IO12" s="66">
        <v>0</v>
      </c>
      <c r="IP12" s="66">
        <v>0</v>
      </c>
      <c r="IQ12" s="66">
        <v>0</v>
      </c>
      <c r="IR12" s="66">
        <v>0</v>
      </c>
      <c r="IU12" s="66" t="s">
        <v>14</v>
      </c>
      <c r="IV12" s="66">
        <v>0</v>
      </c>
      <c r="IW12" s="66">
        <v>0</v>
      </c>
      <c r="IX12" s="66">
        <v>0</v>
      </c>
      <c r="IY12" s="66">
        <v>0</v>
      </c>
      <c r="JB12" s="66" t="s">
        <v>14</v>
      </c>
      <c r="JC12" s="76">
        <v>0.14000000000000001</v>
      </c>
      <c r="JD12" s="76">
        <v>0.56000000000000005</v>
      </c>
      <c r="JE12" s="76">
        <v>0</v>
      </c>
      <c r="JF12" s="76">
        <v>0</v>
      </c>
      <c r="JI12" s="66" t="s">
        <v>14</v>
      </c>
      <c r="JJ12" s="66">
        <v>0</v>
      </c>
      <c r="JK12" s="66">
        <v>0</v>
      </c>
      <c r="JL12" s="66">
        <v>0</v>
      </c>
      <c r="JM12" s="66">
        <v>0</v>
      </c>
      <c r="JP12" s="72" t="s">
        <v>14</v>
      </c>
      <c r="JQ12" s="72">
        <v>0</v>
      </c>
      <c r="JR12" s="72">
        <v>0</v>
      </c>
      <c r="JS12" s="72">
        <v>0</v>
      </c>
      <c r="JT12" s="72">
        <v>0</v>
      </c>
    </row>
    <row r="13" spans="1:280"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2" t="s">
        <v>15</v>
      </c>
      <c r="GY13" s="62">
        <v>0</v>
      </c>
      <c r="GZ13" s="62">
        <v>0</v>
      </c>
      <c r="HA13" s="62">
        <v>0</v>
      </c>
      <c r="HB13" s="62">
        <v>0</v>
      </c>
      <c r="HE13" s="66" t="s">
        <v>15</v>
      </c>
      <c r="HF13" s="66">
        <v>0</v>
      </c>
      <c r="HG13" s="66">
        <v>0</v>
      </c>
      <c r="HH13" s="66">
        <v>0</v>
      </c>
      <c r="HI13" s="66">
        <v>0</v>
      </c>
      <c r="HL13" s="66" t="s">
        <v>15</v>
      </c>
      <c r="HM13" s="66">
        <v>0</v>
      </c>
      <c r="HN13" s="66">
        <v>0</v>
      </c>
      <c r="HO13" s="66">
        <v>0</v>
      </c>
      <c r="HP13" s="66">
        <v>0</v>
      </c>
      <c r="HS13" s="66" t="s">
        <v>15</v>
      </c>
      <c r="HT13" s="66">
        <v>0</v>
      </c>
      <c r="HU13" s="66">
        <v>0</v>
      </c>
      <c r="HV13" s="66">
        <v>0</v>
      </c>
      <c r="HW13" s="66">
        <v>0</v>
      </c>
      <c r="HZ13" s="66" t="s">
        <v>15</v>
      </c>
      <c r="IA13" s="75">
        <v>0</v>
      </c>
      <c r="IB13" s="75">
        <v>0</v>
      </c>
      <c r="IC13" s="75">
        <v>0</v>
      </c>
      <c r="ID13" s="75">
        <v>0</v>
      </c>
      <c r="IG13" s="66" t="s">
        <v>15</v>
      </c>
      <c r="IH13" s="66">
        <v>0</v>
      </c>
      <c r="II13" s="66">
        <v>0</v>
      </c>
      <c r="IJ13" s="66">
        <v>0</v>
      </c>
      <c r="IK13" s="66">
        <v>0</v>
      </c>
      <c r="IN13" s="66" t="s">
        <v>15</v>
      </c>
      <c r="IO13" s="66">
        <v>0</v>
      </c>
      <c r="IP13" s="66">
        <v>0</v>
      </c>
      <c r="IQ13" s="66">
        <v>0</v>
      </c>
      <c r="IR13" s="66">
        <v>0</v>
      </c>
      <c r="IU13" s="66" t="s">
        <v>15</v>
      </c>
      <c r="IV13" s="66">
        <v>0</v>
      </c>
      <c r="IW13" s="66">
        <v>0</v>
      </c>
      <c r="IX13" s="66">
        <v>0</v>
      </c>
      <c r="IY13" s="66">
        <v>0</v>
      </c>
      <c r="JB13" s="66" t="s">
        <v>15</v>
      </c>
      <c r="JC13" s="76">
        <v>0</v>
      </c>
      <c r="JD13" s="76">
        <v>0</v>
      </c>
      <c r="JE13" s="76">
        <v>0</v>
      </c>
      <c r="JF13" s="76">
        <v>0</v>
      </c>
      <c r="JI13" s="66" t="s">
        <v>15</v>
      </c>
      <c r="JJ13" s="66">
        <v>0</v>
      </c>
      <c r="JK13" s="66">
        <v>0</v>
      </c>
      <c r="JL13" s="66">
        <v>0</v>
      </c>
      <c r="JM13" s="66">
        <v>0</v>
      </c>
      <c r="JP13" s="72" t="s">
        <v>15</v>
      </c>
      <c r="JQ13" s="72">
        <v>0</v>
      </c>
      <c r="JR13" s="72">
        <v>0</v>
      </c>
      <c r="JS13" s="72">
        <v>0</v>
      </c>
      <c r="JT13" s="72">
        <v>0</v>
      </c>
    </row>
    <row r="14" spans="1:280"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2" t="s">
        <v>16</v>
      </c>
      <c r="GY14" s="62">
        <v>0</v>
      </c>
      <c r="GZ14" s="62">
        <v>0</v>
      </c>
      <c r="HA14" s="62">
        <v>0</v>
      </c>
      <c r="HB14" s="62">
        <v>0</v>
      </c>
      <c r="HE14" s="66" t="s">
        <v>16</v>
      </c>
      <c r="HF14" s="66">
        <v>0</v>
      </c>
      <c r="HG14" s="66">
        <v>0</v>
      </c>
      <c r="HH14" s="66">
        <v>0</v>
      </c>
      <c r="HI14" s="66">
        <v>0</v>
      </c>
      <c r="HL14" s="66" t="s">
        <v>16</v>
      </c>
      <c r="HM14" s="66">
        <v>0</v>
      </c>
      <c r="HN14" s="66">
        <v>0</v>
      </c>
      <c r="HO14" s="66">
        <v>0</v>
      </c>
      <c r="HP14" s="66">
        <v>0</v>
      </c>
      <c r="HS14" s="66" t="s">
        <v>16</v>
      </c>
      <c r="HT14" s="66">
        <v>0</v>
      </c>
      <c r="HU14" s="66">
        <v>0</v>
      </c>
      <c r="HV14" s="66">
        <v>0</v>
      </c>
      <c r="HW14" s="66">
        <v>0</v>
      </c>
      <c r="HZ14" s="66" t="s">
        <v>16</v>
      </c>
      <c r="IA14" s="75">
        <v>0</v>
      </c>
      <c r="IB14" s="75">
        <v>0</v>
      </c>
      <c r="IC14" s="75">
        <v>0</v>
      </c>
      <c r="ID14" s="75">
        <v>0</v>
      </c>
      <c r="IG14" s="66" t="s">
        <v>16</v>
      </c>
      <c r="IH14" s="66">
        <v>0</v>
      </c>
      <c r="II14" s="66">
        <v>0</v>
      </c>
      <c r="IJ14" s="66">
        <v>0</v>
      </c>
      <c r="IK14" s="66">
        <v>0</v>
      </c>
      <c r="IN14" s="66" t="s">
        <v>16</v>
      </c>
      <c r="IO14" s="66">
        <v>0</v>
      </c>
      <c r="IP14" s="66">
        <v>0</v>
      </c>
      <c r="IQ14" s="66">
        <v>0</v>
      </c>
      <c r="IR14" s="66">
        <v>0</v>
      </c>
      <c r="IU14" s="66" t="s">
        <v>16</v>
      </c>
      <c r="IV14" s="66">
        <v>0</v>
      </c>
      <c r="IW14" s="66">
        <v>0</v>
      </c>
      <c r="IX14" s="66">
        <v>0</v>
      </c>
      <c r="IY14" s="66">
        <v>0</v>
      </c>
      <c r="JB14" s="66" t="s">
        <v>16</v>
      </c>
      <c r="JC14" s="76">
        <v>0</v>
      </c>
      <c r="JD14" s="76">
        <v>0</v>
      </c>
      <c r="JE14" s="76">
        <v>0</v>
      </c>
      <c r="JF14" s="76">
        <v>0</v>
      </c>
      <c r="JI14" s="66" t="s">
        <v>16</v>
      </c>
      <c r="JJ14" s="66">
        <v>0</v>
      </c>
      <c r="JK14" s="66">
        <v>0</v>
      </c>
      <c r="JL14" s="66">
        <v>0</v>
      </c>
      <c r="JM14" s="66">
        <v>0</v>
      </c>
      <c r="JP14" s="72" t="s">
        <v>16</v>
      </c>
      <c r="JQ14" s="72">
        <v>0</v>
      </c>
      <c r="JR14" s="72">
        <v>0</v>
      </c>
      <c r="JS14" s="72">
        <v>0</v>
      </c>
      <c r="JT14" s="72">
        <v>0</v>
      </c>
    </row>
    <row r="15" spans="1:280"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2" t="s">
        <v>17</v>
      </c>
      <c r="GY15" s="62">
        <v>0</v>
      </c>
      <c r="GZ15" s="62">
        <v>0</v>
      </c>
      <c r="HA15" s="62">
        <v>0</v>
      </c>
      <c r="HB15" s="62">
        <v>0</v>
      </c>
      <c r="HE15" s="66" t="s">
        <v>17</v>
      </c>
      <c r="HF15" s="66">
        <v>0</v>
      </c>
      <c r="HG15" s="66">
        <v>0</v>
      </c>
      <c r="HH15" s="66">
        <v>0</v>
      </c>
      <c r="HI15" s="66">
        <v>0</v>
      </c>
      <c r="HL15" s="66" t="s">
        <v>17</v>
      </c>
      <c r="HM15" s="66">
        <v>0</v>
      </c>
      <c r="HN15" s="66">
        <v>0</v>
      </c>
      <c r="HO15" s="66">
        <v>0</v>
      </c>
      <c r="HP15" s="66">
        <v>0</v>
      </c>
      <c r="HS15" s="66" t="s">
        <v>17</v>
      </c>
      <c r="HT15" s="66">
        <v>0</v>
      </c>
      <c r="HU15" s="66">
        <v>0</v>
      </c>
      <c r="HV15" s="66">
        <v>0</v>
      </c>
      <c r="HW15" s="66">
        <v>0</v>
      </c>
      <c r="HZ15" s="66" t="s">
        <v>17</v>
      </c>
      <c r="IA15" s="75">
        <v>0</v>
      </c>
      <c r="IB15" s="75">
        <v>0</v>
      </c>
      <c r="IC15" s="75">
        <v>0</v>
      </c>
      <c r="ID15" s="75">
        <v>0</v>
      </c>
      <c r="IG15" s="66" t="s">
        <v>17</v>
      </c>
      <c r="IH15" s="66">
        <v>0</v>
      </c>
      <c r="II15" s="66">
        <v>0</v>
      </c>
      <c r="IJ15" s="66">
        <v>0</v>
      </c>
      <c r="IK15" s="66">
        <v>0</v>
      </c>
      <c r="IN15" s="66" t="s">
        <v>17</v>
      </c>
      <c r="IO15" s="66">
        <v>0</v>
      </c>
      <c r="IP15" s="66">
        <v>0</v>
      </c>
      <c r="IQ15" s="66">
        <v>0</v>
      </c>
      <c r="IR15" s="66">
        <v>0</v>
      </c>
      <c r="IU15" s="66" t="s">
        <v>17</v>
      </c>
      <c r="IV15" s="66">
        <v>0</v>
      </c>
      <c r="IW15" s="66">
        <v>0</v>
      </c>
      <c r="IX15" s="66">
        <v>0</v>
      </c>
      <c r="IY15" s="66">
        <v>0</v>
      </c>
      <c r="JB15" s="66" t="s">
        <v>17</v>
      </c>
      <c r="JC15" s="76">
        <v>0</v>
      </c>
      <c r="JD15" s="76">
        <v>0</v>
      </c>
      <c r="JE15" s="76">
        <v>0</v>
      </c>
      <c r="JF15" s="76">
        <v>0</v>
      </c>
      <c r="JI15" s="66" t="s">
        <v>17</v>
      </c>
      <c r="JJ15" s="66">
        <v>0</v>
      </c>
      <c r="JK15" s="66">
        <v>0</v>
      </c>
      <c r="JL15" s="66">
        <v>0</v>
      </c>
      <c r="JM15" s="66">
        <v>0</v>
      </c>
      <c r="JP15" s="72" t="s">
        <v>17</v>
      </c>
      <c r="JQ15" s="72">
        <v>0</v>
      </c>
      <c r="JR15" s="72">
        <v>0</v>
      </c>
      <c r="JS15" s="72">
        <v>0</v>
      </c>
      <c r="JT15" s="72">
        <v>0</v>
      </c>
    </row>
    <row r="16" spans="1:280"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2" t="s">
        <v>18</v>
      </c>
      <c r="GY16" s="62">
        <v>0</v>
      </c>
      <c r="GZ16" s="62">
        <v>0</v>
      </c>
      <c r="HA16" s="62">
        <v>0</v>
      </c>
      <c r="HB16" s="62">
        <v>0</v>
      </c>
      <c r="HE16" s="66" t="s">
        <v>18</v>
      </c>
      <c r="HF16" s="66">
        <v>0</v>
      </c>
      <c r="HG16" s="66">
        <v>0</v>
      </c>
      <c r="HH16" s="66">
        <v>0</v>
      </c>
      <c r="HI16" s="66">
        <v>0</v>
      </c>
      <c r="HL16" s="66" t="s">
        <v>18</v>
      </c>
      <c r="HM16" s="66">
        <v>0</v>
      </c>
      <c r="HN16" s="66">
        <v>0</v>
      </c>
      <c r="HO16" s="66">
        <v>0</v>
      </c>
      <c r="HP16" s="66">
        <v>0</v>
      </c>
      <c r="HS16" s="66" t="s">
        <v>18</v>
      </c>
      <c r="HT16" s="66">
        <v>0</v>
      </c>
      <c r="HU16" s="66">
        <v>0</v>
      </c>
      <c r="HV16" s="66">
        <v>0</v>
      </c>
      <c r="HW16" s="66">
        <v>0</v>
      </c>
      <c r="HZ16" s="66" t="s">
        <v>18</v>
      </c>
      <c r="IA16" s="75">
        <v>0</v>
      </c>
      <c r="IB16" s="75">
        <v>0</v>
      </c>
      <c r="IC16" s="75">
        <v>0</v>
      </c>
      <c r="ID16" s="75">
        <v>0</v>
      </c>
      <c r="IG16" s="66" t="s">
        <v>18</v>
      </c>
      <c r="IH16" s="66">
        <v>0</v>
      </c>
      <c r="II16" s="66">
        <v>0</v>
      </c>
      <c r="IJ16" s="66">
        <v>0</v>
      </c>
      <c r="IK16" s="66">
        <v>0</v>
      </c>
      <c r="IN16" s="66" t="s">
        <v>18</v>
      </c>
      <c r="IO16" s="66">
        <v>0</v>
      </c>
      <c r="IP16" s="66">
        <v>0</v>
      </c>
      <c r="IQ16" s="66">
        <v>0</v>
      </c>
      <c r="IR16" s="66">
        <v>0</v>
      </c>
      <c r="IU16" s="66" t="s">
        <v>18</v>
      </c>
      <c r="IV16" s="66">
        <v>0</v>
      </c>
      <c r="IW16" s="66">
        <v>0</v>
      </c>
      <c r="IX16" s="66">
        <v>0</v>
      </c>
      <c r="IY16" s="66">
        <v>0</v>
      </c>
      <c r="JB16" s="66" t="s">
        <v>18</v>
      </c>
      <c r="JC16" s="76">
        <v>0</v>
      </c>
      <c r="JD16" s="76">
        <v>0</v>
      </c>
      <c r="JE16" s="76">
        <v>0</v>
      </c>
      <c r="JF16" s="76">
        <v>0</v>
      </c>
      <c r="JI16" s="66" t="s">
        <v>18</v>
      </c>
      <c r="JJ16" s="66">
        <v>0</v>
      </c>
      <c r="JK16" s="66">
        <v>0</v>
      </c>
      <c r="JL16" s="66">
        <v>0</v>
      </c>
      <c r="JM16" s="66">
        <v>0</v>
      </c>
      <c r="JP16" s="72" t="s">
        <v>18</v>
      </c>
      <c r="JQ16" s="72">
        <v>0</v>
      </c>
      <c r="JR16" s="72">
        <v>0</v>
      </c>
      <c r="JS16" s="72">
        <v>0</v>
      </c>
      <c r="JT16" s="72">
        <v>0</v>
      </c>
    </row>
    <row r="17" spans="1:280"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2" t="s">
        <v>19</v>
      </c>
      <c r="GY17" s="62">
        <v>0</v>
      </c>
      <c r="GZ17" s="62">
        <v>0</v>
      </c>
      <c r="HA17" s="62">
        <v>0</v>
      </c>
      <c r="HB17" s="62">
        <v>0</v>
      </c>
      <c r="HE17" s="66" t="s">
        <v>19</v>
      </c>
      <c r="HF17" s="66">
        <v>0</v>
      </c>
      <c r="HG17" s="66">
        <v>0</v>
      </c>
      <c r="HH17" s="66">
        <v>0</v>
      </c>
      <c r="HI17" s="66">
        <v>0</v>
      </c>
      <c r="HL17" s="66" t="s">
        <v>19</v>
      </c>
      <c r="HM17" s="66">
        <v>0</v>
      </c>
      <c r="HN17" s="66">
        <v>0</v>
      </c>
      <c r="HO17" s="66">
        <v>0</v>
      </c>
      <c r="HP17" s="66">
        <v>0</v>
      </c>
      <c r="HS17" s="66" t="s">
        <v>19</v>
      </c>
      <c r="HT17" s="66">
        <v>0</v>
      </c>
      <c r="HU17" s="66">
        <v>0</v>
      </c>
      <c r="HV17" s="66">
        <v>0</v>
      </c>
      <c r="HW17" s="66">
        <v>0</v>
      </c>
      <c r="HZ17" s="66" t="s">
        <v>19</v>
      </c>
      <c r="IA17" s="75">
        <v>0</v>
      </c>
      <c r="IB17" s="75">
        <v>0</v>
      </c>
      <c r="IC17" s="75">
        <v>0</v>
      </c>
      <c r="ID17" s="75">
        <v>0</v>
      </c>
      <c r="IG17" s="66" t="s">
        <v>19</v>
      </c>
      <c r="IH17" s="66">
        <v>0</v>
      </c>
      <c r="II17" s="66">
        <v>0</v>
      </c>
      <c r="IJ17" s="66">
        <v>0</v>
      </c>
      <c r="IK17" s="66">
        <v>0</v>
      </c>
      <c r="IN17" s="66" t="s">
        <v>19</v>
      </c>
      <c r="IO17" s="66">
        <v>0</v>
      </c>
      <c r="IP17" s="66">
        <v>0</v>
      </c>
      <c r="IQ17" s="66">
        <v>0</v>
      </c>
      <c r="IR17" s="66">
        <v>0</v>
      </c>
      <c r="IU17" s="66" t="s">
        <v>19</v>
      </c>
      <c r="IV17" s="66">
        <v>0</v>
      </c>
      <c r="IW17" s="66">
        <v>0</v>
      </c>
      <c r="IX17" s="66">
        <v>0</v>
      </c>
      <c r="IY17" s="66">
        <v>0</v>
      </c>
      <c r="JB17" s="66" t="s">
        <v>19</v>
      </c>
      <c r="JC17" s="76">
        <v>0</v>
      </c>
      <c r="JD17" s="76">
        <v>0</v>
      </c>
      <c r="JE17" s="76">
        <v>0</v>
      </c>
      <c r="JF17" s="76">
        <v>0</v>
      </c>
      <c r="JI17" s="66" t="s">
        <v>19</v>
      </c>
      <c r="JJ17" s="66">
        <v>0</v>
      </c>
      <c r="JK17" s="66">
        <v>0</v>
      </c>
      <c r="JL17" s="66">
        <v>0</v>
      </c>
      <c r="JM17" s="66">
        <v>0</v>
      </c>
      <c r="JP17" s="72" t="s">
        <v>19</v>
      </c>
      <c r="JQ17" s="72">
        <v>0</v>
      </c>
      <c r="JR17" s="72">
        <v>0</v>
      </c>
      <c r="JS17" s="72">
        <v>0</v>
      </c>
      <c r="JT17" s="72">
        <v>0</v>
      </c>
    </row>
    <row r="18" spans="1:280"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2" t="s">
        <v>20</v>
      </c>
      <c r="GY18" s="62">
        <v>0</v>
      </c>
      <c r="GZ18" s="62">
        <v>0</v>
      </c>
      <c r="HA18" s="62">
        <v>0</v>
      </c>
      <c r="HB18" s="62">
        <v>0</v>
      </c>
      <c r="HE18" s="66" t="s">
        <v>20</v>
      </c>
      <c r="HF18" s="66">
        <v>0</v>
      </c>
      <c r="HG18" s="66">
        <v>0</v>
      </c>
      <c r="HH18" s="66">
        <v>0</v>
      </c>
      <c r="HI18" s="66">
        <v>0</v>
      </c>
      <c r="HL18" s="66" t="s">
        <v>20</v>
      </c>
      <c r="HM18" s="66">
        <v>0</v>
      </c>
      <c r="HN18" s="66">
        <v>0</v>
      </c>
      <c r="HO18" s="66">
        <v>0</v>
      </c>
      <c r="HP18" s="66">
        <v>0</v>
      </c>
      <c r="HS18" s="66" t="s">
        <v>20</v>
      </c>
      <c r="HT18" s="66">
        <v>0</v>
      </c>
      <c r="HU18" s="66">
        <v>0</v>
      </c>
      <c r="HV18" s="66">
        <v>0</v>
      </c>
      <c r="HW18" s="66">
        <v>0</v>
      </c>
      <c r="HZ18" s="66" t="s">
        <v>20</v>
      </c>
      <c r="IA18" s="75">
        <v>0</v>
      </c>
      <c r="IB18" s="75">
        <v>0</v>
      </c>
      <c r="IC18" s="75">
        <v>0</v>
      </c>
      <c r="ID18" s="75">
        <v>0</v>
      </c>
      <c r="IG18" s="66" t="s">
        <v>20</v>
      </c>
      <c r="IH18" s="66">
        <v>0</v>
      </c>
      <c r="II18" s="66">
        <v>0</v>
      </c>
      <c r="IJ18" s="66">
        <v>0</v>
      </c>
      <c r="IK18" s="66">
        <v>0</v>
      </c>
      <c r="IN18" s="66" t="s">
        <v>20</v>
      </c>
      <c r="IO18" s="66">
        <v>0</v>
      </c>
      <c r="IP18" s="66">
        <v>0</v>
      </c>
      <c r="IQ18" s="66">
        <v>0</v>
      </c>
      <c r="IR18" s="66">
        <v>0</v>
      </c>
      <c r="IU18" s="66" t="s">
        <v>20</v>
      </c>
      <c r="IV18" s="66">
        <v>0</v>
      </c>
      <c r="IW18" s="66">
        <v>0</v>
      </c>
      <c r="IX18" s="66">
        <v>0</v>
      </c>
      <c r="IY18" s="66">
        <v>0</v>
      </c>
      <c r="JB18" s="66" t="s">
        <v>20</v>
      </c>
      <c r="JC18" s="76">
        <v>0</v>
      </c>
      <c r="JD18" s="76">
        <v>0</v>
      </c>
      <c r="JE18" s="76">
        <v>0</v>
      </c>
      <c r="JF18" s="76">
        <v>0</v>
      </c>
      <c r="JI18" s="66" t="s">
        <v>20</v>
      </c>
      <c r="JJ18" s="66">
        <v>0</v>
      </c>
      <c r="JK18" s="66">
        <v>0</v>
      </c>
      <c r="JL18" s="66">
        <v>0</v>
      </c>
      <c r="JM18" s="66">
        <v>0</v>
      </c>
      <c r="JP18" s="72" t="s">
        <v>20</v>
      </c>
      <c r="JQ18" s="72">
        <v>0</v>
      </c>
      <c r="JR18" s="72">
        <v>0</v>
      </c>
      <c r="JS18" s="72">
        <v>0</v>
      </c>
      <c r="JT18" s="72">
        <v>0</v>
      </c>
    </row>
    <row r="19" spans="1:280"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2" t="s">
        <v>21</v>
      </c>
      <c r="GY19" s="62">
        <v>0</v>
      </c>
      <c r="GZ19" s="62">
        <v>0</v>
      </c>
      <c r="HA19" s="62">
        <v>0</v>
      </c>
      <c r="HB19" s="62">
        <v>0</v>
      </c>
      <c r="HE19" s="66" t="s">
        <v>21</v>
      </c>
      <c r="HF19" s="66">
        <v>0</v>
      </c>
      <c r="HG19" s="66">
        <v>0</v>
      </c>
      <c r="HH19" s="66">
        <v>0</v>
      </c>
      <c r="HI19" s="66">
        <v>0</v>
      </c>
      <c r="HL19" s="66" t="s">
        <v>21</v>
      </c>
      <c r="HM19" s="66">
        <v>0</v>
      </c>
      <c r="HN19" s="66">
        <v>0</v>
      </c>
      <c r="HO19" s="66">
        <v>0</v>
      </c>
      <c r="HP19" s="66">
        <v>0</v>
      </c>
      <c r="HS19" s="66" t="s">
        <v>21</v>
      </c>
      <c r="HT19" s="66">
        <v>0</v>
      </c>
      <c r="HU19" s="66">
        <v>0</v>
      </c>
      <c r="HV19" s="66">
        <v>0</v>
      </c>
      <c r="HW19" s="66">
        <v>0</v>
      </c>
      <c r="HZ19" s="66" t="s">
        <v>21</v>
      </c>
      <c r="IA19" s="75">
        <v>0</v>
      </c>
      <c r="IB19" s="75">
        <v>0</v>
      </c>
      <c r="IC19" s="75">
        <v>0</v>
      </c>
      <c r="ID19" s="75">
        <v>0</v>
      </c>
      <c r="IG19" s="66" t="s">
        <v>21</v>
      </c>
      <c r="IH19" s="66">
        <v>0</v>
      </c>
      <c r="II19" s="66">
        <v>0</v>
      </c>
      <c r="IJ19" s="66">
        <v>0</v>
      </c>
      <c r="IK19" s="66">
        <v>0</v>
      </c>
      <c r="IN19" s="66" t="s">
        <v>21</v>
      </c>
      <c r="IO19" s="66">
        <v>0</v>
      </c>
      <c r="IP19" s="66">
        <v>0</v>
      </c>
      <c r="IQ19" s="66">
        <v>0</v>
      </c>
      <c r="IR19" s="66">
        <v>0</v>
      </c>
      <c r="IU19" s="66" t="s">
        <v>21</v>
      </c>
      <c r="IV19" s="66">
        <v>0</v>
      </c>
      <c r="IW19" s="66">
        <v>0</v>
      </c>
      <c r="IX19" s="66">
        <v>0</v>
      </c>
      <c r="IY19" s="66">
        <v>0</v>
      </c>
      <c r="JB19" s="66" t="s">
        <v>21</v>
      </c>
      <c r="JC19" s="76">
        <v>0</v>
      </c>
      <c r="JD19" s="76">
        <v>0</v>
      </c>
      <c r="JE19" s="76">
        <v>0</v>
      </c>
      <c r="JF19" s="76">
        <v>0</v>
      </c>
      <c r="JI19" s="66" t="s">
        <v>21</v>
      </c>
      <c r="JJ19" s="66">
        <v>0</v>
      </c>
      <c r="JK19" s="66">
        <v>0</v>
      </c>
      <c r="JL19" s="66">
        <v>0</v>
      </c>
      <c r="JM19" s="66">
        <v>0</v>
      </c>
      <c r="JP19" s="72" t="s">
        <v>21</v>
      </c>
      <c r="JQ19" s="72">
        <v>0</v>
      </c>
      <c r="JR19" s="72">
        <v>0</v>
      </c>
      <c r="JS19" s="72">
        <v>0</v>
      </c>
      <c r="JT19" s="72">
        <v>0</v>
      </c>
    </row>
    <row r="20" spans="1:280"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2" t="s">
        <v>22</v>
      </c>
      <c r="GY20" s="62">
        <v>0</v>
      </c>
      <c r="GZ20" s="62">
        <v>0</v>
      </c>
      <c r="HA20" s="62">
        <v>0</v>
      </c>
      <c r="HB20" s="62">
        <v>0</v>
      </c>
      <c r="HE20" s="66" t="s">
        <v>22</v>
      </c>
      <c r="HF20" s="66">
        <v>0</v>
      </c>
      <c r="HG20" s="66">
        <v>0</v>
      </c>
      <c r="HH20" s="66">
        <v>0</v>
      </c>
      <c r="HI20" s="66">
        <v>0</v>
      </c>
      <c r="HL20" s="66" t="s">
        <v>22</v>
      </c>
      <c r="HM20" s="66">
        <v>0</v>
      </c>
      <c r="HN20" s="66">
        <v>0</v>
      </c>
      <c r="HO20" s="66">
        <v>0</v>
      </c>
      <c r="HP20" s="66">
        <v>0</v>
      </c>
      <c r="HS20" s="66" t="s">
        <v>22</v>
      </c>
      <c r="HT20" s="66">
        <v>0</v>
      </c>
      <c r="HU20" s="66">
        <v>0</v>
      </c>
      <c r="HV20" s="66">
        <v>0</v>
      </c>
      <c r="HW20" s="66">
        <v>0</v>
      </c>
      <c r="HZ20" s="66" t="s">
        <v>22</v>
      </c>
      <c r="IA20" s="75">
        <v>0</v>
      </c>
      <c r="IB20" s="75">
        <v>0</v>
      </c>
      <c r="IC20" s="75">
        <v>0</v>
      </c>
      <c r="ID20" s="75">
        <v>0</v>
      </c>
      <c r="IG20" s="66" t="s">
        <v>22</v>
      </c>
      <c r="IH20" s="66">
        <v>0</v>
      </c>
      <c r="II20" s="66">
        <v>0</v>
      </c>
      <c r="IJ20" s="66">
        <v>0</v>
      </c>
      <c r="IK20" s="66">
        <v>0</v>
      </c>
      <c r="IN20" s="66" t="s">
        <v>22</v>
      </c>
      <c r="IO20" s="66">
        <v>0</v>
      </c>
      <c r="IP20" s="66">
        <v>0</v>
      </c>
      <c r="IQ20" s="66">
        <v>0</v>
      </c>
      <c r="IR20" s="66">
        <v>0</v>
      </c>
      <c r="IU20" s="66" t="s">
        <v>22</v>
      </c>
      <c r="IV20" s="66">
        <v>0</v>
      </c>
      <c r="IW20" s="66">
        <v>0</v>
      </c>
      <c r="IX20" s="66">
        <v>0</v>
      </c>
      <c r="IY20" s="66">
        <v>0</v>
      </c>
      <c r="JB20" s="66" t="s">
        <v>22</v>
      </c>
      <c r="JC20" s="76">
        <v>0</v>
      </c>
      <c r="JD20" s="76">
        <v>0</v>
      </c>
      <c r="JE20" s="76">
        <v>0</v>
      </c>
      <c r="JF20" s="76">
        <v>0</v>
      </c>
      <c r="JI20" s="66" t="s">
        <v>22</v>
      </c>
      <c r="JJ20" s="66">
        <v>0</v>
      </c>
      <c r="JK20" s="66">
        <v>0</v>
      </c>
      <c r="JL20" s="66">
        <v>0</v>
      </c>
      <c r="JM20" s="66">
        <v>0</v>
      </c>
      <c r="JP20" s="72" t="s">
        <v>22</v>
      </c>
      <c r="JQ20" s="72">
        <v>0</v>
      </c>
      <c r="JR20" s="72">
        <v>0</v>
      </c>
      <c r="JS20" s="72">
        <v>0</v>
      </c>
      <c r="JT20" s="72">
        <v>0</v>
      </c>
    </row>
    <row r="21" spans="1:280"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2" t="s">
        <v>23</v>
      </c>
      <c r="GY21" s="62">
        <v>0</v>
      </c>
      <c r="GZ21" s="62">
        <v>0</v>
      </c>
      <c r="HA21" s="62">
        <v>0</v>
      </c>
      <c r="HB21" s="62">
        <v>0</v>
      </c>
      <c r="HE21" s="66" t="s">
        <v>23</v>
      </c>
      <c r="HF21" s="66">
        <v>0</v>
      </c>
      <c r="HG21" s="66">
        <v>0</v>
      </c>
      <c r="HH21" s="66">
        <v>0</v>
      </c>
      <c r="HI21" s="66">
        <v>0</v>
      </c>
      <c r="HL21" s="66" t="s">
        <v>23</v>
      </c>
      <c r="HM21" s="66">
        <v>0</v>
      </c>
      <c r="HN21" s="66">
        <v>0</v>
      </c>
      <c r="HO21" s="66">
        <v>0</v>
      </c>
      <c r="HP21" s="66">
        <v>0</v>
      </c>
      <c r="HS21" s="66" t="s">
        <v>23</v>
      </c>
      <c r="HT21" s="66">
        <v>0</v>
      </c>
      <c r="HU21" s="66">
        <v>0</v>
      </c>
      <c r="HV21" s="66">
        <v>0</v>
      </c>
      <c r="HW21" s="66">
        <v>0</v>
      </c>
      <c r="HZ21" s="66" t="s">
        <v>23</v>
      </c>
      <c r="IA21" s="75">
        <v>0</v>
      </c>
      <c r="IB21" s="75">
        <v>0</v>
      </c>
      <c r="IC21" s="75">
        <v>0</v>
      </c>
      <c r="ID21" s="75">
        <v>0</v>
      </c>
      <c r="IG21" s="66" t="s">
        <v>23</v>
      </c>
      <c r="IH21" s="66">
        <v>0</v>
      </c>
      <c r="II21" s="66">
        <v>0</v>
      </c>
      <c r="IJ21" s="66">
        <v>0</v>
      </c>
      <c r="IK21" s="66">
        <v>0</v>
      </c>
      <c r="IN21" s="66" t="s">
        <v>23</v>
      </c>
      <c r="IO21" s="66">
        <v>0</v>
      </c>
      <c r="IP21" s="66">
        <v>0</v>
      </c>
      <c r="IQ21" s="66">
        <v>0</v>
      </c>
      <c r="IR21" s="66">
        <v>0</v>
      </c>
      <c r="IU21" s="66" t="s">
        <v>23</v>
      </c>
      <c r="IV21" s="66">
        <v>0</v>
      </c>
      <c r="IW21" s="66">
        <v>0</v>
      </c>
      <c r="IX21" s="66">
        <v>0</v>
      </c>
      <c r="IY21" s="66">
        <v>0</v>
      </c>
      <c r="JB21" s="66" t="s">
        <v>23</v>
      </c>
      <c r="JC21" s="76">
        <v>0</v>
      </c>
      <c r="JD21" s="76">
        <v>0</v>
      </c>
      <c r="JE21" s="76">
        <v>0</v>
      </c>
      <c r="JF21" s="76">
        <v>0</v>
      </c>
      <c r="JI21" s="66" t="s">
        <v>23</v>
      </c>
      <c r="JJ21" s="66">
        <v>0</v>
      </c>
      <c r="JK21" s="66">
        <v>0</v>
      </c>
      <c r="JL21" s="66">
        <v>0</v>
      </c>
      <c r="JM21" s="66">
        <v>0</v>
      </c>
      <c r="JP21" s="72" t="s">
        <v>23</v>
      </c>
      <c r="JQ21" s="72">
        <v>0</v>
      </c>
      <c r="JR21" s="72">
        <v>0</v>
      </c>
      <c r="JS21" s="72">
        <v>0</v>
      </c>
      <c r="JT21" s="72">
        <v>0</v>
      </c>
    </row>
    <row r="22" spans="1:280"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2" t="s">
        <v>24</v>
      </c>
      <c r="GY22" s="62">
        <v>0</v>
      </c>
      <c r="GZ22" s="62">
        <v>0</v>
      </c>
      <c r="HA22" s="62">
        <v>0</v>
      </c>
      <c r="HB22" s="62">
        <v>0</v>
      </c>
      <c r="HE22" s="66" t="s">
        <v>24</v>
      </c>
      <c r="HF22" s="66">
        <v>0</v>
      </c>
      <c r="HG22" s="66">
        <v>0</v>
      </c>
      <c r="HH22" s="66">
        <v>0</v>
      </c>
      <c r="HI22" s="66">
        <v>0</v>
      </c>
      <c r="HL22" s="66" t="s">
        <v>24</v>
      </c>
      <c r="HM22" s="66">
        <v>0</v>
      </c>
      <c r="HN22" s="66">
        <v>0</v>
      </c>
      <c r="HO22" s="66">
        <v>0</v>
      </c>
      <c r="HP22" s="66">
        <v>0</v>
      </c>
      <c r="HS22" s="66" t="s">
        <v>24</v>
      </c>
      <c r="HT22" s="66">
        <v>0</v>
      </c>
      <c r="HU22" s="66">
        <v>0</v>
      </c>
      <c r="HV22" s="66">
        <v>0</v>
      </c>
      <c r="HW22" s="66">
        <v>0</v>
      </c>
      <c r="HZ22" s="66" t="s">
        <v>24</v>
      </c>
      <c r="IA22" s="75">
        <v>0</v>
      </c>
      <c r="IB22" s="75">
        <v>0</v>
      </c>
      <c r="IC22" s="75">
        <v>0</v>
      </c>
      <c r="ID22" s="75">
        <v>0</v>
      </c>
      <c r="IG22" s="66" t="s">
        <v>24</v>
      </c>
      <c r="IH22" s="66">
        <v>0</v>
      </c>
      <c r="II22" s="66">
        <v>0</v>
      </c>
      <c r="IJ22" s="66">
        <v>0</v>
      </c>
      <c r="IK22" s="66">
        <v>0</v>
      </c>
      <c r="IN22" s="66" t="s">
        <v>24</v>
      </c>
      <c r="IO22" s="66">
        <v>0</v>
      </c>
      <c r="IP22" s="66">
        <v>0</v>
      </c>
      <c r="IQ22" s="66">
        <v>0</v>
      </c>
      <c r="IR22" s="66">
        <v>0</v>
      </c>
      <c r="IU22" s="66" t="s">
        <v>24</v>
      </c>
      <c r="IV22" s="66">
        <v>0</v>
      </c>
      <c r="IW22" s="66">
        <v>0</v>
      </c>
      <c r="IX22" s="66">
        <v>0</v>
      </c>
      <c r="IY22" s="66">
        <v>0</v>
      </c>
      <c r="JB22" s="66" t="s">
        <v>24</v>
      </c>
      <c r="JC22" s="76">
        <v>0</v>
      </c>
      <c r="JD22" s="76">
        <v>0</v>
      </c>
      <c r="JE22" s="76">
        <v>0</v>
      </c>
      <c r="JF22" s="76">
        <v>0</v>
      </c>
      <c r="JI22" s="66" t="s">
        <v>24</v>
      </c>
      <c r="JJ22" s="66">
        <v>0</v>
      </c>
      <c r="JK22" s="66">
        <v>0</v>
      </c>
      <c r="JL22" s="66">
        <v>0</v>
      </c>
      <c r="JM22" s="66">
        <v>0</v>
      </c>
      <c r="JP22" s="72" t="s">
        <v>24</v>
      </c>
      <c r="JQ22" s="72">
        <v>0</v>
      </c>
      <c r="JR22" s="72">
        <v>0</v>
      </c>
      <c r="JS22" s="72">
        <v>0</v>
      </c>
      <c r="JT22" s="72">
        <v>0</v>
      </c>
    </row>
    <row r="23" spans="1:280"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2" t="s">
        <v>25</v>
      </c>
      <c r="GY23" s="62">
        <v>0</v>
      </c>
      <c r="GZ23" s="62">
        <v>0</v>
      </c>
      <c r="HA23" s="62">
        <v>0</v>
      </c>
      <c r="HB23" s="62">
        <v>0</v>
      </c>
      <c r="HE23" s="66" t="s">
        <v>25</v>
      </c>
      <c r="HF23" s="66">
        <v>0</v>
      </c>
      <c r="HG23" s="66">
        <v>0</v>
      </c>
      <c r="HH23" s="66">
        <v>0</v>
      </c>
      <c r="HI23" s="66">
        <v>0</v>
      </c>
      <c r="HL23" s="66" t="s">
        <v>25</v>
      </c>
      <c r="HM23" s="66">
        <v>0</v>
      </c>
      <c r="HN23" s="66">
        <v>0</v>
      </c>
      <c r="HO23" s="66">
        <v>0</v>
      </c>
      <c r="HP23" s="66">
        <v>0</v>
      </c>
      <c r="HS23" s="66" t="s">
        <v>25</v>
      </c>
      <c r="HT23" s="66">
        <v>0</v>
      </c>
      <c r="HU23" s="66">
        <v>0</v>
      </c>
      <c r="HV23" s="66">
        <v>0</v>
      </c>
      <c r="HW23" s="66">
        <v>0</v>
      </c>
      <c r="HZ23" s="66" t="s">
        <v>25</v>
      </c>
      <c r="IA23" s="75">
        <v>0</v>
      </c>
      <c r="IB23" s="75">
        <v>0</v>
      </c>
      <c r="IC23" s="75">
        <v>0</v>
      </c>
      <c r="ID23" s="75">
        <v>0</v>
      </c>
      <c r="IG23" s="66" t="s">
        <v>25</v>
      </c>
      <c r="IH23" s="66">
        <v>0</v>
      </c>
      <c r="II23" s="66">
        <v>0</v>
      </c>
      <c r="IJ23" s="66">
        <v>0</v>
      </c>
      <c r="IK23" s="66">
        <v>0</v>
      </c>
      <c r="IN23" s="66" t="s">
        <v>25</v>
      </c>
      <c r="IO23" s="66">
        <v>0</v>
      </c>
      <c r="IP23" s="66">
        <v>0</v>
      </c>
      <c r="IQ23" s="66">
        <v>0</v>
      </c>
      <c r="IR23" s="66">
        <v>0</v>
      </c>
      <c r="IU23" s="66" t="s">
        <v>25</v>
      </c>
      <c r="IV23" s="66">
        <v>0</v>
      </c>
      <c r="IW23" s="66">
        <v>0</v>
      </c>
      <c r="IX23" s="66">
        <v>0</v>
      </c>
      <c r="IY23" s="66">
        <v>0</v>
      </c>
      <c r="JB23" s="66" t="s">
        <v>25</v>
      </c>
      <c r="JC23" s="76">
        <v>0</v>
      </c>
      <c r="JD23" s="76">
        <v>0</v>
      </c>
      <c r="JE23" s="76">
        <v>0</v>
      </c>
      <c r="JF23" s="76">
        <v>0</v>
      </c>
      <c r="JI23" s="66" t="s">
        <v>25</v>
      </c>
      <c r="JJ23" s="66">
        <v>0</v>
      </c>
      <c r="JK23" s="66">
        <v>0</v>
      </c>
      <c r="JL23" s="66">
        <v>0</v>
      </c>
      <c r="JM23" s="66">
        <v>0</v>
      </c>
      <c r="JP23" s="72" t="s">
        <v>25</v>
      </c>
      <c r="JQ23" s="72">
        <v>0</v>
      </c>
      <c r="JR23" s="72">
        <v>0</v>
      </c>
      <c r="JS23" s="72">
        <v>0</v>
      </c>
      <c r="JT23" s="72">
        <v>0</v>
      </c>
    </row>
    <row r="24" spans="1:280"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c r="EF24" s="6" t="s">
        <v>26</v>
      </c>
      <c r="EG24" s="6">
        <v>0</v>
      </c>
      <c r="EH24" s="6">
        <v>0</v>
      </c>
      <c r="EI24" s="6">
        <v>0</v>
      </c>
      <c r="EJ24" s="6">
        <v>0</v>
      </c>
      <c r="EM24" s="6" t="s">
        <v>26</v>
      </c>
      <c r="EN24" s="6">
        <v>0</v>
      </c>
      <c r="EO24" s="6">
        <v>0</v>
      </c>
      <c r="EP24" s="6">
        <v>0</v>
      </c>
      <c r="EQ24" s="6">
        <v>0</v>
      </c>
      <c r="ET24" s="6" t="s">
        <v>26</v>
      </c>
      <c r="EU24" s="6">
        <v>0</v>
      </c>
      <c r="EV24" s="6">
        <v>0</v>
      </c>
      <c r="EW24" s="6">
        <v>0</v>
      </c>
      <c r="EX24" s="6">
        <v>0</v>
      </c>
      <c r="FA24" s="6" t="s">
        <v>26</v>
      </c>
      <c r="FB24" s="6">
        <v>0</v>
      </c>
      <c r="FC24" s="6">
        <v>0</v>
      </c>
      <c r="FD24" s="6">
        <v>0</v>
      </c>
      <c r="FE24" s="6">
        <v>0</v>
      </c>
      <c r="FH24" s="6" t="s">
        <v>26</v>
      </c>
      <c r="FI24" s="6">
        <v>0</v>
      </c>
      <c r="FJ24" s="6">
        <v>0</v>
      </c>
      <c r="FK24" s="6">
        <v>0</v>
      </c>
      <c r="FL24" s="6">
        <v>0</v>
      </c>
      <c r="FO24" s="6" t="s">
        <v>26</v>
      </c>
      <c r="FP24" s="6">
        <v>0</v>
      </c>
      <c r="FQ24" s="6">
        <v>0</v>
      </c>
      <c r="FR24" s="6">
        <v>0</v>
      </c>
      <c r="FS24" s="6">
        <v>0</v>
      </c>
      <c r="FV24" s="6" t="s">
        <v>26</v>
      </c>
      <c r="FW24" s="6">
        <v>0</v>
      </c>
      <c r="FX24" s="6">
        <v>0</v>
      </c>
      <c r="FY24" s="6">
        <v>0</v>
      </c>
      <c r="FZ24" s="6">
        <v>0</v>
      </c>
      <c r="GC24" s="6" t="s">
        <v>26</v>
      </c>
      <c r="GD24" s="6">
        <v>0</v>
      </c>
      <c r="GE24" s="6">
        <v>0</v>
      </c>
      <c r="GF24" s="6">
        <v>0</v>
      </c>
      <c r="GG24" s="6">
        <v>0</v>
      </c>
      <c r="GJ24" s="58" t="s">
        <v>26</v>
      </c>
      <c r="GK24" s="58">
        <v>0</v>
      </c>
      <c r="GL24" s="58">
        <v>0</v>
      </c>
      <c r="GM24" s="58">
        <v>0</v>
      </c>
      <c r="GN24" s="58">
        <v>0</v>
      </c>
      <c r="GQ24" s="58" t="s">
        <v>26</v>
      </c>
      <c r="GR24" s="58">
        <v>0</v>
      </c>
      <c r="GS24" s="58">
        <v>0</v>
      </c>
      <c r="GT24" s="58">
        <v>0</v>
      </c>
      <c r="GU24" s="58">
        <v>0</v>
      </c>
      <c r="GX24" s="62" t="s">
        <v>26</v>
      </c>
      <c r="GY24" s="62">
        <v>0</v>
      </c>
      <c r="GZ24" s="62">
        <v>0</v>
      </c>
      <c r="HA24" s="62">
        <v>0</v>
      </c>
      <c r="HB24" s="62">
        <v>0</v>
      </c>
      <c r="HE24" s="66" t="s">
        <v>26</v>
      </c>
      <c r="HF24" s="66">
        <v>0</v>
      </c>
      <c r="HG24" s="66">
        <v>0</v>
      </c>
      <c r="HH24" s="66">
        <v>0</v>
      </c>
      <c r="HI24" s="66">
        <v>0</v>
      </c>
      <c r="HL24" s="66" t="s">
        <v>26</v>
      </c>
      <c r="HM24" s="66">
        <v>0</v>
      </c>
      <c r="HN24" s="66">
        <v>0</v>
      </c>
      <c r="HO24" s="66">
        <v>0</v>
      </c>
      <c r="HP24" s="66">
        <v>0</v>
      </c>
      <c r="HS24" s="66" t="s">
        <v>26</v>
      </c>
      <c r="HT24" s="66">
        <v>0</v>
      </c>
      <c r="HU24" s="66">
        <v>0</v>
      </c>
      <c r="HV24" s="66">
        <v>0</v>
      </c>
      <c r="HW24" s="66">
        <v>0</v>
      </c>
      <c r="HZ24" s="66" t="s">
        <v>26</v>
      </c>
      <c r="IA24" s="75">
        <v>0</v>
      </c>
      <c r="IB24" s="75">
        <v>0</v>
      </c>
      <c r="IC24" s="75">
        <v>0</v>
      </c>
      <c r="ID24" s="75">
        <v>0</v>
      </c>
      <c r="IG24" s="66" t="s">
        <v>26</v>
      </c>
      <c r="IH24" s="66">
        <v>0</v>
      </c>
      <c r="II24" s="66">
        <v>0</v>
      </c>
      <c r="IJ24" s="66">
        <v>0</v>
      </c>
      <c r="IK24" s="66">
        <v>0</v>
      </c>
      <c r="IN24" s="66" t="s">
        <v>26</v>
      </c>
      <c r="IO24" s="66">
        <v>0</v>
      </c>
      <c r="IP24" s="66">
        <v>0</v>
      </c>
      <c r="IQ24" s="66">
        <v>0</v>
      </c>
      <c r="IR24" s="66">
        <v>0</v>
      </c>
      <c r="IU24" s="66" t="s">
        <v>26</v>
      </c>
      <c r="IV24" s="66">
        <v>0</v>
      </c>
      <c r="IW24" s="66">
        <v>0</v>
      </c>
      <c r="IX24" s="66">
        <v>0</v>
      </c>
      <c r="IY24" s="66">
        <v>0</v>
      </c>
      <c r="JB24" s="66" t="s">
        <v>26</v>
      </c>
      <c r="JC24" s="76">
        <v>0</v>
      </c>
      <c r="JD24" s="76">
        <v>0</v>
      </c>
      <c r="JE24" s="76">
        <v>0</v>
      </c>
      <c r="JF24" s="76">
        <v>0</v>
      </c>
      <c r="JI24" s="66" t="s">
        <v>26</v>
      </c>
      <c r="JJ24" s="66">
        <v>0</v>
      </c>
      <c r="JK24" s="66">
        <v>0</v>
      </c>
      <c r="JL24" s="66">
        <v>0</v>
      </c>
      <c r="JM24" s="66">
        <v>0</v>
      </c>
      <c r="JP24" s="72" t="s">
        <v>26</v>
      </c>
      <c r="JQ24" s="72">
        <v>0.04</v>
      </c>
      <c r="JR24" s="72">
        <v>0.13</v>
      </c>
      <c r="JS24" s="72">
        <v>0</v>
      </c>
      <c r="JT24" s="72">
        <v>0</v>
      </c>
    </row>
    <row r="25" spans="1:280"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0.04</v>
      </c>
      <c r="FQ25" s="6">
        <v>0</v>
      </c>
      <c r="FR25" s="6">
        <v>7.0000000000000007E-2</v>
      </c>
      <c r="FS25" s="6">
        <v>0</v>
      </c>
      <c r="FV25" s="6" t="s">
        <v>27</v>
      </c>
      <c r="FW25" s="6">
        <v>0</v>
      </c>
      <c r="FX25" s="6">
        <v>0</v>
      </c>
      <c r="FY25" s="6">
        <v>0</v>
      </c>
      <c r="FZ25" s="6">
        <v>0</v>
      </c>
      <c r="GC25" s="6" t="s">
        <v>27</v>
      </c>
      <c r="GD25" s="6">
        <v>0.19</v>
      </c>
      <c r="GE25" s="6">
        <v>0</v>
      </c>
      <c r="GF25" s="6">
        <v>0.23</v>
      </c>
      <c r="GG25" s="6">
        <v>0.48</v>
      </c>
      <c r="GJ25" s="58" t="s">
        <v>27</v>
      </c>
      <c r="GK25" s="58">
        <v>0</v>
      </c>
      <c r="GL25" s="58">
        <v>0</v>
      </c>
      <c r="GM25" s="58">
        <v>0</v>
      </c>
      <c r="GN25" s="58">
        <v>0</v>
      </c>
      <c r="GQ25" s="58" t="s">
        <v>27</v>
      </c>
      <c r="GR25" s="58">
        <v>0</v>
      </c>
      <c r="GS25" s="58">
        <v>0</v>
      </c>
      <c r="GT25" s="58">
        <v>0</v>
      </c>
      <c r="GU25" s="58">
        <v>0</v>
      </c>
      <c r="GX25" s="62" t="s">
        <v>27</v>
      </c>
      <c r="GY25" s="62">
        <v>0</v>
      </c>
      <c r="GZ25" s="62">
        <v>0</v>
      </c>
      <c r="HA25" s="62">
        <v>0</v>
      </c>
      <c r="HB25" s="62">
        <v>0</v>
      </c>
      <c r="HE25" s="66" t="s">
        <v>27</v>
      </c>
      <c r="HF25" s="66">
        <v>0</v>
      </c>
      <c r="HG25" s="66">
        <v>0</v>
      </c>
      <c r="HH25" s="66">
        <v>0</v>
      </c>
      <c r="HI25" s="66">
        <v>0</v>
      </c>
      <c r="HL25" s="66" t="s">
        <v>27</v>
      </c>
      <c r="HM25" s="66">
        <v>0</v>
      </c>
      <c r="HN25" s="66">
        <v>0</v>
      </c>
      <c r="HO25" s="66">
        <v>0</v>
      </c>
      <c r="HP25" s="66">
        <v>0</v>
      </c>
      <c r="HS25" s="66" t="s">
        <v>27</v>
      </c>
      <c r="HT25" s="66">
        <v>0</v>
      </c>
      <c r="HU25" s="66">
        <v>0</v>
      </c>
      <c r="HV25" s="66">
        <v>0</v>
      </c>
      <c r="HW25" s="66">
        <v>0</v>
      </c>
      <c r="HZ25" s="66" t="s">
        <v>27</v>
      </c>
      <c r="IA25" s="75">
        <v>0</v>
      </c>
      <c r="IB25" s="75">
        <v>0</v>
      </c>
      <c r="IC25" s="75">
        <v>0</v>
      </c>
      <c r="ID25" s="75">
        <v>0</v>
      </c>
      <c r="IG25" s="66" t="s">
        <v>27</v>
      </c>
      <c r="IH25" s="66">
        <v>0</v>
      </c>
      <c r="II25" s="66">
        <v>0</v>
      </c>
      <c r="IJ25" s="66">
        <v>0</v>
      </c>
      <c r="IK25" s="66">
        <v>0</v>
      </c>
      <c r="IN25" s="66" t="s">
        <v>27</v>
      </c>
      <c r="IO25" s="66">
        <v>0</v>
      </c>
      <c r="IP25" s="66">
        <v>0</v>
      </c>
      <c r="IQ25" s="66">
        <v>0</v>
      </c>
      <c r="IR25" s="66">
        <v>0</v>
      </c>
      <c r="IU25" s="66" t="s">
        <v>27</v>
      </c>
      <c r="IV25" s="66">
        <v>0</v>
      </c>
      <c r="IW25" s="66">
        <v>0</v>
      </c>
      <c r="IX25" s="66">
        <v>0</v>
      </c>
      <c r="IY25" s="66">
        <v>0</v>
      </c>
      <c r="JB25" s="66" t="s">
        <v>27</v>
      </c>
      <c r="JC25" s="76">
        <v>0</v>
      </c>
      <c r="JD25" s="76">
        <v>0</v>
      </c>
      <c r="JE25" s="76">
        <v>0</v>
      </c>
      <c r="JF25" s="76">
        <v>0</v>
      </c>
      <c r="JI25" s="66" t="s">
        <v>27</v>
      </c>
      <c r="JJ25" s="66">
        <v>0</v>
      </c>
      <c r="JK25" s="66">
        <v>0</v>
      </c>
      <c r="JL25" s="66">
        <v>0</v>
      </c>
      <c r="JM25" s="66">
        <v>0</v>
      </c>
      <c r="JP25" s="72" t="s">
        <v>27</v>
      </c>
      <c r="JQ25" s="72">
        <v>0</v>
      </c>
      <c r="JR25" s="72">
        <v>0</v>
      </c>
      <c r="JS25" s="72">
        <v>0</v>
      </c>
      <c r="JT25" s="72">
        <v>0</v>
      </c>
    </row>
    <row r="26" spans="1:280"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0.02</v>
      </c>
      <c r="FC26" s="6">
        <v>0</v>
      </c>
      <c r="FD26" s="6">
        <v>0</v>
      </c>
      <c r="FE26" s="6">
        <v>0.16</v>
      </c>
      <c r="FH26" s="6" t="s">
        <v>28</v>
      </c>
      <c r="FI26" s="6">
        <v>0</v>
      </c>
      <c r="FJ26" s="6">
        <v>0</v>
      </c>
      <c r="FK26" s="6">
        <v>0</v>
      </c>
      <c r="FL26" s="6">
        <v>0</v>
      </c>
      <c r="FO26" s="6" t="s">
        <v>28</v>
      </c>
      <c r="FP26" s="6">
        <v>0</v>
      </c>
      <c r="FQ26" s="6">
        <v>0</v>
      </c>
      <c r="FR26" s="6">
        <v>0</v>
      </c>
      <c r="FS26" s="6">
        <v>0</v>
      </c>
      <c r="FV26" s="6" t="s">
        <v>28</v>
      </c>
      <c r="FW26" s="6">
        <v>0.04</v>
      </c>
      <c r="FX26" s="6">
        <v>0.16</v>
      </c>
      <c r="FY26" s="6">
        <v>0</v>
      </c>
      <c r="FZ26" s="6">
        <v>0</v>
      </c>
      <c r="GC26" s="6" t="s">
        <v>28</v>
      </c>
      <c r="GD26" s="6">
        <v>0.18</v>
      </c>
      <c r="GE26" s="6">
        <v>0.76</v>
      </c>
      <c r="GF26" s="6">
        <v>0</v>
      </c>
      <c r="GG26" s="6">
        <v>0</v>
      </c>
      <c r="GJ26" s="58" t="s">
        <v>28</v>
      </c>
      <c r="GK26" s="58">
        <v>0</v>
      </c>
      <c r="GL26" s="58">
        <v>0</v>
      </c>
      <c r="GM26" s="58">
        <v>0</v>
      </c>
      <c r="GN26" s="58">
        <v>0</v>
      </c>
      <c r="GQ26" s="58" t="s">
        <v>28</v>
      </c>
      <c r="GR26" s="58">
        <v>0</v>
      </c>
      <c r="GS26" s="58">
        <v>0</v>
      </c>
      <c r="GT26" s="58">
        <v>0</v>
      </c>
      <c r="GU26" s="58">
        <v>0</v>
      </c>
      <c r="GX26" s="62" t="s">
        <v>28</v>
      </c>
      <c r="GY26" s="62">
        <v>0</v>
      </c>
      <c r="GZ26" s="62">
        <v>0</v>
      </c>
      <c r="HA26" s="62">
        <v>0</v>
      </c>
      <c r="HB26" s="62">
        <v>0</v>
      </c>
      <c r="HE26" s="66" t="s">
        <v>28</v>
      </c>
      <c r="HF26" s="66">
        <v>0</v>
      </c>
      <c r="HG26" s="66">
        <v>0</v>
      </c>
      <c r="HH26" s="66">
        <v>0</v>
      </c>
      <c r="HI26" s="66">
        <v>0</v>
      </c>
      <c r="HL26" s="66" t="s">
        <v>28</v>
      </c>
      <c r="HM26" s="66">
        <v>0</v>
      </c>
      <c r="HN26" s="66">
        <v>0</v>
      </c>
      <c r="HO26" s="66">
        <v>0</v>
      </c>
      <c r="HP26" s="66">
        <v>0</v>
      </c>
      <c r="HS26" s="66" t="s">
        <v>28</v>
      </c>
      <c r="HT26" s="66">
        <v>0</v>
      </c>
      <c r="HU26" s="66">
        <v>0</v>
      </c>
      <c r="HV26" s="66">
        <v>0</v>
      </c>
      <c r="HW26" s="66">
        <v>0</v>
      </c>
      <c r="HZ26" s="66" t="s">
        <v>28</v>
      </c>
      <c r="IA26" s="75">
        <v>0</v>
      </c>
      <c r="IB26" s="75">
        <v>0</v>
      </c>
      <c r="IC26" s="75">
        <v>0</v>
      </c>
      <c r="ID26" s="75">
        <v>0</v>
      </c>
      <c r="IG26" s="66" t="s">
        <v>28</v>
      </c>
      <c r="IH26" s="66">
        <v>0</v>
      </c>
      <c r="II26" s="66">
        <v>0</v>
      </c>
      <c r="IJ26" s="66">
        <v>0</v>
      </c>
      <c r="IK26" s="66">
        <v>0</v>
      </c>
      <c r="IN26" s="66" t="s">
        <v>28</v>
      </c>
      <c r="IO26" s="66">
        <v>0</v>
      </c>
      <c r="IP26" s="66">
        <v>0</v>
      </c>
      <c r="IQ26" s="66">
        <v>0</v>
      </c>
      <c r="IR26" s="66">
        <v>0</v>
      </c>
      <c r="IU26" s="66" t="s">
        <v>28</v>
      </c>
      <c r="IV26" s="66">
        <v>0</v>
      </c>
      <c r="IW26" s="66">
        <v>0</v>
      </c>
      <c r="IX26" s="66">
        <v>0</v>
      </c>
      <c r="IY26" s="66">
        <v>0</v>
      </c>
      <c r="JB26" s="66" t="s">
        <v>28</v>
      </c>
      <c r="JC26" s="76">
        <v>0</v>
      </c>
      <c r="JD26" s="76">
        <v>0</v>
      </c>
      <c r="JE26" s="76">
        <v>0</v>
      </c>
      <c r="JF26" s="76">
        <v>0</v>
      </c>
      <c r="JI26" s="66" t="s">
        <v>28</v>
      </c>
      <c r="JJ26" s="66">
        <v>0</v>
      </c>
      <c r="JK26" s="66">
        <v>0</v>
      </c>
      <c r="JL26" s="66">
        <v>0</v>
      </c>
      <c r="JM26" s="66">
        <v>0</v>
      </c>
      <c r="JP26" s="72" t="s">
        <v>28</v>
      </c>
      <c r="JQ26" s="72">
        <v>0</v>
      </c>
      <c r="JR26" s="72">
        <v>0</v>
      </c>
      <c r="JS26" s="72">
        <v>0</v>
      </c>
      <c r="JT26" s="72">
        <v>0</v>
      </c>
    </row>
    <row r="27" spans="1:280"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2" t="s">
        <v>29</v>
      </c>
      <c r="GY27" s="62">
        <v>0</v>
      </c>
      <c r="GZ27" s="62">
        <v>0</v>
      </c>
      <c r="HA27" s="62">
        <v>0</v>
      </c>
      <c r="HB27" s="62">
        <v>0</v>
      </c>
      <c r="HE27" s="66" t="s">
        <v>29</v>
      </c>
      <c r="HF27" s="66">
        <v>0</v>
      </c>
      <c r="HG27" s="66">
        <v>0</v>
      </c>
      <c r="HH27" s="66">
        <v>0</v>
      </c>
      <c r="HI27" s="66">
        <v>0</v>
      </c>
      <c r="HL27" s="66" t="s">
        <v>29</v>
      </c>
      <c r="HM27" s="66">
        <v>0</v>
      </c>
      <c r="HN27" s="66">
        <v>0</v>
      </c>
      <c r="HO27" s="66">
        <v>0</v>
      </c>
      <c r="HP27" s="66">
        <v>0</v>
      </c>
      <c r="HS27" s="66" t="s">
        <v>29</v>
      </c>
      <c r="HT27" s="66">
        <v>0</v>
      </c>
      <c r="HU27" s="66">
        <v>0</v>
      </c>
      <c r="HV27" s="66">
        <v>0</v>
      </c>
      <c r="HW27" s="66">
        <v>0</v>
      </c>
      <c r="HZ27" s="66" t="s">
        <v>29</v>
      </c>
      <c r="IA27" s="75">
        <v>0</v>
      </c>
      <c r="IB27" s="75">
        <v>0</v>
      </c>
      <c r="IC27" s="75">
        <v>0</v>
      </c>
      <c r="ID27" s="75">
        <v>0</v>
      </c>
      <c r="IG27" s="66" t="s">
        <v>29</v>
      </c>
      <c r="IH27" s="66">
        <v>0</v>
      </c>
      <c r="II27" s="66">
        <v>0</v>
      </c>
      <c r="IJ27" s="66">
        <v>0</v>
      </c>
      <c r="IK27" s="66">
        <v>0</v>
      </c>
      <c r="IN27" s="66" t="s">
        <v>29</v>
      </c>
      <c r="IO27" s="66">
        <v>0</v>
      </c>
      <c r="IP27" s="66">
        <v>0</v>
      </c>
      <c r="IQ27" s="66">
        <v>0</v>
      </c>
      <c r="IR27" s="66">
        <v>0</v>
      </c>
      <c r="IU27" s="66" t="s">
        <v>29</v>
      </c>
      <c r="IV27" s="66">
        <v>0</v>
      </c>
      <c r="IW27" s="66">
        <v>0</v>
      </c>
      <c r="IX27" s="66">
        <v>0</v>
      </c>
      <c r="IY27" s="66">
        <v>0</v>
      </c>
      <c r="JB27" s="66" t="s">
        <v>29</v>
      </c>
      <c r="JC27" s="76">
        <v>0</v>
      </c>
      <c r="JD27" s="76">
        <v>0</v>
      </c>
      <c r="JE27" s="76">
        <v>0</v>
      </c>
      <c r="JF27" s="76">
        <v>0</v>
      </c>
      <c r="JI27" s="66" t="s">
        <v>29</v>
      </c>
      <c r="JJ27" s="66">
        <v>0</v>
      </c>
      <c r="JK27" s="66">
        <v>0</v>
      </c>
      <c r="JL27" s="66">
        <v>0</v>
      </c>
      <c r="JM27" s="66">
        <v>0</v>
      </c>
      <c r="JP27" s="72" t="s">
        <v>29</v>
      </c>
      <c r="JQ27" s="72">
        <v>0</v>
      </c>
      <c r="JR27" s="72">
        <v>0</v>
      </c>
      <c r="JS27" s="72">
        <v>0</v>
      </c>
      <c r="JT27" s="72">
        <v>0</v>
      </c>
    </row>
    <row r="28" spans="1:280"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2" t="s">
        <v>30</v>
      </c>
      <c r="GY28" s="62">
        <v>0</v>
      </c>
      <c r="GZ28" s="62">
        <v>0</v>
      </c>
      <c r="HA28" s="62">
        <v>0</v>
      </c>
      <c r="HB28" s="62">
        <v>0</v>
      </c>
      <c r="HE28" s="66" t="s">
        <v>30</v>
      </c>
      <c r="HF28" s="66">
        <v>0</v>
      </c>
      <c r="HG28" s="66">
        <v>0</v>
      </c>
      <c r="HH28" s="66">
        <v>0</v>
      </c>
      <c r="HI28" s="66">
        <v>0</v>
      </c>
      <c r="HL28" s="66" t="s">
        <v>30</v>
      </c>
      <c r="HM28" s="66">
        <v>0</v>
      </c>
      <c r="HN28" s="66">
        <v>0</v>
      </c>
      <c r="HO28" s="66">
        <v>0</v>
      </c>
      <c r="HP28" s="66">
        <v>0</v>
      </c>
      <c r="HS28" s="66" t="s">
        <v>30</v>
      </c>
      <c r="HT28" s="66">
        <v>0</v>
      </c>
      <c r="HU28" s="66">
        <v>0</v>
      </c>
      <c r="HV28" s="66">
        <v>0</v>
      </c>
      <c r="HW28" s="66">
        <v>0</v>
      </c>
      <c r="HZ28" s="66" t="s">
        <v>30</v>
      </c>
      <c r="IA28" s="75">
        <v>0</v>
      </c>
      <c r="IB28" s="75">
        <v>0</v>
      </c>
      <c r="IC28" s="75">
        <v>0</v>
      </c>
      <c r="ID28" s="75">
        <v>0</v>
      </c>
      <c r="IG28" s="66" t="s">
        <v>30</v>
      </c>
      <c r="IH28" s="66">
        <v>0</v>
      </c>
      <c r="II28" s="66">
        <v>0</v>
      </c>
      <c r="IJ28" s="66">
        <v>0</v>
      </c>
      <c r="IK28" s="66">
        <v>0</v>
      </c>
      <c r="IN28" s="66" t="s">
        <v>30</v>
      </c>
      <c r="IO28" s="66">
        <v>0</v>
      </c>
      <c r="IP28" s="66">
        <v>0</v>
      </c>
      <c r="IQ28" s="66">
        <v>0</v>
      </c>
      <c r="IR28" s="66">
        <v>0</v>
      </c>
      <c r="IU28" s="66" t="s">
        <v>30</v>
      </c>
      <c r="IV28" s="66">
        <v>0</v>
      </c>
      <c r="IW28" s="66">
        <v>0</v>
      </c>
      <c r="IX28" s="66">
        <v>0</v>
      </c>
      <c r="IY28" s="66">
        <v>0</v>
      </c>
      <c r="JB28" s="66" t="s">
        <v>30</v>
      </c>
      <c r="JC28" s="76">
        <v>0</v>
      </c>
      <c r="JD28" s="76">
        <v>0</v>
      </c>
      <c r="JE28" s="76">
        <v>0</v>
      </c>
      <c r="JF28" s="76">
        <v>0</v>
      </c>
      <c r="JI28" s="66" t="s">
        <v>30</v>
      </c>
      <c r="JJ28" s="66">
        <v>0</v>
      </c>
      <c r="JK28" s="66">
        <v>0</v>
      </c>
      <c r="JL28" s="66">
        <v>0</v>
      </c>
      <c r="JM28" s="66">
        <v>0</v>
      </c>
      <c r="JP28" s="72" t="s">
        <v>30</v>
      </c>
      <c r="JQ28" s="72">
        <v>0</v>
      </c>
      <c r="JR28" s="72">
        <v>0</v>
      </c>
      <c r="JS28" s="72">
        <v>0</v>
      </c>
      <c r="JT28" s="72">
        <v>0</v>
      </c>
    </row>
    <row r="29" spans="1:280"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2" t="s">
        <v>31</v>
      </c>
      <c r="GY29" s="62">
        <v>0</v>
      </c>
      <c r="GZ29" s="62">
        <v>0</v>
      </c>
      <c r="HA29" s="62">
        <v>0</v>
      </c>
      <c r="HB29" s="62">
        <v>0</v>
      </c>
      <c r="HE29" s="66" t="s">
        <v>31</v>
      </c>
      <c r="HF29" s="66">
        <v>0</v>
      </c>
      <c r="HG29" s="66">
        <v>0</v>
      </c>
      <c r="HH29" s="66">
        <v>0</v>
      </c>
      <c r="HI29" s="66">
        <v>0</v>
      </c>
      <c r="HL29" s="66" t="s">
        <v>31</v>
      </c>
      <c r="HM29" s="66">
        <v>0</v>
      </c>
      <c r="HN29" s="66">
        <v>0</v>
      </c>
      <c r="HO29" s="66">
        <v>0</v>
      </c>
      <c r="HP29" s="66">
        <v>0</v>
      </c>
      <c r="HS29" s="66" t="s">
        <v>31</v>
      </c>
      <c r="HT29" s="66">
        <v>0</v>
      </c>
      <c r="HU29" s="66">
        <v>0</v>
      </c>
      <c r="HV29" s="66">
        <v>0</v>
      </c>
      <c r="HW29" s="66">
        <v>0</v>
      </c>
      <c r="HZ29" s="66" t="s">
        <v>31</v>
      </c>
      <c r="IA29" s="75">
        <v>0</v>
      </c>
      <c r="IB29" s="75">
        <v>0</v>
      </c>
      <c r="IC29" s="75">
        <v>0</v>
      </c>
      <c r="ID29" s="75">
        <v>0</v>
      </c>
      <c r="IG29" s="66" t="s">
        <v>31</v>
      </c>
      <c r="IH29" s="66">
        <v>0</v>
      </c>
      <c r="II29" s="66">
        <v>0</v>
      </c>
      <c r="IJ29" s="66">
        <v>0</v>
      </c>
      <c r="IK29" s="66">
        <v>0</v>
      </c>
      <c r="IN29" s="66" t="s">
        <v>31</v>
      </c>
      <c r="IO29" s="66">
        <v>0</v>
      </c>
      <c r="IP29" s="66">
        <v>0</v>
      </c>
      <c r="IQ29" s="66">
        <v>0</v>
      </c>
      <c r="IR29" s="66">
        <v>0</v>
      </c>
      <c r="IU29" s="66" t="s">
        <v>31</v>
      </c>
      <c r="IV29" s="66">
        <v>0</v>
      </c>
      <c r="IW29" s="66">
        <v>0</v>
      </c>
      <c r="IX29" s="66">
        <v>0</v>
      </c>
      <c r="IY29" s="66">
        <v>0</v>
      </c>
      <c r="JB29" s="66" t="s">
        <v>31</v>
      </c>
      <c r="JC29" s="76">
        <v>0</v>
      </c>
      <c r="JD29" s="76">
        <v>0</v>
      </c>
      <c r="JE29" s="76">
        <v>0</v>
      </c>
      <c r="JF29" s="76">
        <v>0</v>
      </c>
      <c r="JI29" s="66" t="s">
        <v>31</v>
      </c>
      <c r="JJ29" s="66">
        <v>0</v>
      </c>
      <c r="JK29" s="66">
        <v>0</v>
      </c>
      <c r="JL29" s="66">
        <v>0</v>
      </c>
      <c r="JM29" s="66">
        <v>0</v>
      </c>
      <c r="JP29" s="72" t="s">
        <v>31</v>
      </c>
      <c r="JQ29" s="72">
        <v>0</v>
      </c>
      <c r="JR29" s="72">
        <v>0</v>
      </c>
      <c r="JS29" s="72">
        <v>0</v>
      </c>
      <c r="JT29" s="72">
        <v>0</v>
      </c>
    </row>
    <row r="30" spans="1:280"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c r="EF30" s="6" t="s">
        <v>32</v>
      </c>
      <c r="EG30" s="6">
        <v>0</v>
      </c>
      <c r="EH30" s="6">
        <v>0</v>
      </c>
      <c r="EI30" s="6">
        <v>0</v>
      </c>
      <c r="EJ30" s="6">
        <v>0</v>
      </c>
      <c r="EM30" s="6" t="s">
        <v>32</v>
      </c>
      <c r="EN30" s="6">
        <v>0</v>
      </c>
      <c r="EO30" s="6">
        <v>0</v>
      </c>
      <c r="EP30" s="6">
        <v>0</v>
      </c>
      <c r="EQ30" s="6">
        <v>0</v>
      </c>
      <c r="ET30" s="6" t="s">
        <v>32</v>
      </c>
      <c r="EU30" s="6">
        <v>0.26</v>
      </c>
      <c r="EV30" s="6">
        <v>0</v>
      </c>
      <c r="EW30" s="6">
        <v>0</v>
      </c>
      <c r="EX30" s="6">
        <v>1.93</v>
      </c>
      <c r="FA30" s="6" t="s">
        <v>32</v>
      </c>
      <c r="FB30" s="6">
        <v>0.09</v>
      </c>
      <c r="FC30" s="6">
        <v>0</v>
      </c>
      <c r="FD30" s="6">
        <v>0</v>
      </c>
      <c r="FE30" s="6">
        <v>0.67</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2" t="s">
        <v>32</v>
      </c>
      <c r="GY30" s="62">
        <v>0</v>
      </c>
      <c r="GZ30" s="62">
        <v>0</v>
      </c>
      <c r="HA30" s="62">
        <v>0</v>
      </c>
      <c r="HB30" s="62">
        <v>0</v>
      </c>
      <c r="HE30" s="66" t="s">
        <v>32</v>
      </c>
      <c r="HF30" s="66">
        <v>0</v>
      </c>
      <c r="HG30" s="66">
        <v>0</v>
      </c>
      <c r="HH30" s="66">
        <v>0</v>
      </c>
      <c r="HI30" s="66">
        <v>0</v>
      </c>
      <c r="HL30" s="66" t="s">
        <v>32</v>
      </c>
      <c r="HM30" s="66">
        <v>0</v>
      </c>
      <c r="HN30" s="66">
        <v>0</v>
      </c>
      <c r="HO30" s="66">
        <v>0</v>
      </c>
      <c r="HP30" s="66">
        <v>0</v>
      </c>
      <c r="HS30" s="66" t="s">
        <v>32</v>
      </c>
      <c r="HT30" s="66">
        <v>0</v>
      </c>
      <c r="HU30" s="66">
        <v>0</v>
      </c>
      <c r="HV30" s="66">
        <v>0</v>
      </c>
      <c r="HW30" s="66">
        <v>0</v>
      </c>
      <c r="HZ30" s="66" t="s">
        <v>32</v>
      </c>
      <c r="IA30" s="75">
        <v>0</v>
      </c>
      <c r="IB30" s="75">
        <v>0</v>
      </c>
      <c r="IC30" s="75">
        <v>0</v>
      </c>
      <c r="ID30" s="75">
        <v>0</v>
      </c>
      <c r="IG30" s="66" t="s">
        <v>32</v>
      </c>
      <c r="IH30" s="66">
        <v>0</v>
      </c>
      <c r="II30" s="66">
        <v>0</v>
      </c>
      <c r="IJ30" s="66">
        <v>0</v>
      </c>
      <c r="IK30" s="66">
        <v>0</v>
      </c>
      <c r="IN30" s="66" t="s">
        <v>32</v>
      </c>
      <c r="IO30" s="66">
        <v>0.03</v>
      </c>
      <c r="IP30" s="66">
        <v>0.14000000000000001</v>
      </c>
      <c r="IQ30" s="66">
        <v>0</v>
      </c>
      <c r="IR30" s="66">
        <v>0</v>
      </c>
      <c r="IU30" s="66" t="s">
        <v>32</v>
      </c>
      <c r="IV30" s="66">
        <v>0</v>
      </c>
      <c r="IW30" s="66">
        <v>0</v>
      </c>
      <c r="IX30" s="66">
        <v>0</v>
      </c>
      <c r="IY30" s="66">
        <v>0</v>
      </c>
      <c r="JB30" s="66" t="s">
        <v>32</v>
      </c>
      <c r="JC30" s="76">
        <v>0</v>
      </c>
      <c r="JD30" s="76">
        <v>0</v>
      </c>
      <c r="JE30" s="76">
        <v>0</v>
      </c>
      <c r="JF30" s="76">
        <v>0</v>
      </c>
      <c r="JI30" s="66" t="s">
        <v>32</v>
      </c>
      <c r="JJ30" s="66">
        <v>0</v>
      </c>
      <c r="JK30" s="66">
        <v>0</v>
      </c>
      <c r="JL30" s="66">
        <v>0</v>
      </c>
      <c r="JM30" s="66">
        <v>0</v>
      </c>
      <c r="JP30" s="72" t="s">
        <v>32</v>
      </c>
      <c r="JQ30" s="72">
        <v>0</v>
      </c>
      <c r="JR30" s="72">
        <v>0</v>
      </c>
      <c r="JS30" s="72">
        <v>0</v>
      </c>
      <c r="JT30" s="72">
        <v>0</v>
      </c>
    </row>
    <row r="31" spans="1:280"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2" t="s">
        <v>33</v>
      </c>
      <c r="GY31" s="62">
        <v>0</v>
      </c>
      <c r="GZ31" s="62">
        <v>0</v>
      </c>
      <c r="HA31" s="62">
        <v>0</v>
      </c>
      <c r="HB31" s="62">
        <v>0</v>
      </c>
      <c r="HE31" s="66" t="s">
        <v>33</v>
      </c>
      <c r="HF31" s="66">
        <v>0</v>
      </c>
      <c r="HG31" s="66">
        <v>0</v>
      </c>
      <c r="HH31" s="66">
        <v>0</v>
      </c>
      <c r="HI31" s="66">
        <v>0</v>
      </c>
      <c r="HL31" s="66" t="s">
        <v>33</v>
      </c>
      <c r="HM31" s="66">
        <v>0</v>
      </c>
      <c r="HN31" s="66">
        <v>0</v>
      </c>
      <c r="HO31" s="66">
        <v>0</v>
      </c>
      <c r="HP31" s="66">
        <v>0</v>
      </c>
      <c r="HS31" s="66" t="s">
        <v>33</v>
      </c>
      <c r="HT31" s="66">
        <v>0</v>
      </c>
      <c r="HU31" s="66">
        <v>0</v>
      </c>
      <c r="HV31" s="66">
        <v>0</v>
      </c>
      <c r="HW31" s="66">
        <v>0</v>
      </c>
      <c r="HZ31" s="66" t="s">
        <v>33</v>
      </c>
      <c r="IA31" s="75">
        <v>0</v>
      </c>
      <c r="IB31" s="75">
        <v>0</v>
      </c>
      <c r="IC31" s="75">
        <v>0</v>
      </c>
      <c r="ID31" s="75">
        <v>0</v>
      </c>
      <c r="IG31" s="66" t="s">
        <v>33</v>
      </c>
      <c r="IH31" s="66">
        <v>0</v>
      </c>
      <c r="II31" s="66">
        <v>0</v>
      </c>
      <c r="IJ31" s="66">
        <v>0</v>
      </c>
      <c r="IK31" s="66">
        <v>0</v>
      </c>
      <c r="IN31" s="66" t="s">
        <v>33</v>
      </c>
      <c r="IO31" s="66">
        <v>0</v>
      </c>
      <c r="IP31" s="66">
        <v>0</v>
      </c>
      <c r="IQ31" s="66">
        <v>0</v>
      </c>
      <c r="IR31" s="66">
        <v>0</v>
      </c>
      <c r="IU31" s="66" t="s">
        <v>33</v>
      </c>
      <c r="IV31" s="66">
        <v>0</v>
      </c>
      <c r="IW31" s="66">
        <v>0</v>
      </c>
      <c r="IX31" s="66">
        <v>0</v>
      </c>
      <c r="IY31" s="66">
        <v>0</v>
      </c>
      <c r="JB31" s="66" t="s">
        <v>33</v>
      </c>
      <c r="JC31" s="76">
        <v>0</v>
      </c>
      <c r="JD31" s="76">
        <v>0</v>
      </c>
      <c r="JE31" s="76">
        <v>0</v>
      </c>
      <c r="JF31" s="76">
        <v>0</v>
      </c>
      <c r="JI31" s="66" t="s">
        <v>33</v>
      </c>
      <c r="JJ31" s="66">
        <v>0</v>
      </c>
      <c r="JK31" s="66">
        <v>0</v>
      </c>
      <c r="JL31" s="66">
        <v>0</v>
      </c>
      <c r="JM31" s="66">
        <v>0</v>
      </c>
      <c r="JP31" s="72" t="s">
        <v>33</v>
      </c>
      <c r="JQ31" s="72">
        <v>0</v>
      </c>
      <c r="JR31" s="72">
        <v>0</v>
      </c>
      <c r="JS31" s="72">
        <v>0</v>
      </c>
      <c r="JT31" s="72">
        <v>0</v>
      </c>
    </row>
    <row r="32" spans="1:280"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2" t="s">
        <v>34</v>
      </c>
      <c r="GY32" s="62">
        <v>0</v>
      </c>
      <c r="GZ32" s="62">
        <v>0</v>
      </c>
      <c r="HA32" s="62">
        <v>0</v>
      </c>
      <c r="HB32" s="62">
        <v>0</v>
      </c>
      <c r="HE32" s="66" t="s">
        <v>34</v>
      </c>
      <c r="HF32" s="66">
        <v>0</v>
      </c>
      <c r="HG32" s="66">
        <v>0</v>
      </c>
      <c r="HH32" s="66">
        <v>0</v>
      </c>
      <c r="HI32" s="66">
        <v>0</v>
      </c>
      <c r="HL32" s="66" t="s">
        <v>34</v>
      </c>
      <c r="HM32" s="66">
        <v>0</v>
      </c>
      <c r="HN32" s="66">
        <v>0</v>
      </c>
      <c r="HO32" s="66">
        <v>0</v>
      </c>
      <c r="HP32" s="66">
        <v>0</v>
      </c>
      <c r="HS32" s="66" t="s">
        <v>34</v>
      </c>
      <c r="HT32" s="66">
        <v>0</v>
      </c>
      <c r="HU32" s="66">
        <v>0</v>
      </c>
      <c r="HV32" s="66">
        <v>0</v>
      </c>
      <c r="HW32" s="66">
        <v>0</v>
      </c>
      <c r="HZ32" s="66" t="s">
        <v>34</v>
      </c>
      <c r="IA32" s="75">
        <v>0</v>
      </c>
      <c r="IB32" s="75">
        <v>0</v>
      </c>
      <c r="IC32" s="75">
        <v>0</v>
      </c>
      <c r="ID32" s="75">
        <v>0</v>
      </c>
      <c r="IG32" s="66" t="s">
        <v>34</v>
      </c>
      <c r="IH32" s="66">
        <v>0</v>
      </c>
      <c r="II32" s="66">
        <v>0</v>
      </c>
      <c r="IJ32" s="66">
        <v>0</v>
      </c>
      <c r="IK32" s="66">
        <v>0</v>
      </c>
      <c r="IN32" s="66" t="s">
        <v>34</v>
      </c>
      <c r="IO32" s="66">
        <v>0</v>
      </c>
      <c r="IP32" s="66">
        <v>0</v>
      </c>
      <c r="IQ32" s="66">
        <v>0</v>
      </c>
      <c r="IR32" s="66">
        <v>0</v>
      </c>
      <c r="IU32" s="66" t="s">
        <v>34</v>
      </c>
      <c r="IV32" s="66">
        <v>0</v>
      </c>
      <c r="IW32" s="66">
        <v>0</v>
      </c>
      <c r="IX32" s="66">
        <v>0</v>
      </c>
      <c r="IY32" s="66">
        <v>0</v>
      </c>
      <c r="JB32" s="66" t="s">
        <v>34</v>
      </c>
      <c r="JC32" s="76">
        <v>0</v>
      </c>
      <c r="JD32" s="76">
        <v>0</v>
      </c>
      <c r="JE32" s="76">
        <v>0</v>
      </c>
      <c r="JF32" s="76">
        <v>0</v>
      </c>
      <c r="JI32" s="66" t="s">
        <v>34</v>
      </c>
      <c r="JJ32" s="66">
        <v>0</v>
      </c>
      <c r="JK32" s="66">
        <v>0</v>
      </c>
      <c r="JL32" s="66">
        <v>0</v>
      </c>
      <c r="JM32" s="66">
        <v>0</v>
      </c>
      <c r="JP32" s="72" t="s">
        <v>34</v>
      </c>
      <c r="JQ32" s="72">
        <v>0</v>
      </c>
      <c r="JR32" s="72">
        <v>0</v>
      </c>
      <c r="JS32" s="72">
        <v>0</v>
      </c>
      <c r="JT32" s="72">
        <v>0</v>
      </c>
    </row>
    <row r="33" spans="1:280"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0.06</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0.04</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0.04</v>
      </c>
      <c r="GS33" s="58">
        <v>0</v>
      </c>
      <c r="GT33" s="58">
        <v>0</v>
      </c>
      <c r="GU33" s="58">
        <v>0</v>
      </c>
      <c r="GX33" s="62" t="s">
        <v>35</v>
      </c>
      <c r="GY33" s="62">
        <v>0</v>
      </c>
      <c r="GZ33" s="62">
        <v>0</v>
      </c>
      <c r="HA33" s="62">
        <v>0</v>
      </c>
      <c r="HB33" s="62">
        <v>0</v>
      </c>
      <c r="HE33" s="66" t="s">
        <v>35</v>
      </c>
      <c r="HF33" s="66">
        <v>0</v>
      </c>
      <c r="HG33" s="66">
        <v>0</v>
      </c>
      <c r="HH33" s="66">
        <v>0</v>
      </c>
      <c r="HI33" s="66">
        <v>0</v>
      </c>
      <c r="HL33" s="66" t="s">
        <v>35</v>
      </c>
      <c r="HM33" s="66">
        <v>0.05</v>
      </c>
      <c r="HN33" s="66">
        <v>0</v>
      </c>
      <c r="HO33" s="66">
        <v>0</v>
      </c>
      <c r="HP33" s="66">
        <v>0</v>
      </c>
      <c r="HS33" s="66" t="s">
        <v>35</v>
      </c>
      <c r="HT33" s="66">
        <v>0</v>
      </c>
      <c r="HU33" s="66">
        <v>0</v>
      </c>
      <c r="HV33" s="66">
        <v>0</v>
      </c>
      <c r="HW33" s="66">
        <v>0</v>
      </c>
      <c r="HZ33" s="66" t="s">
        <v>35</v>
      </c>
      <c r="IA33" s="75">
        <v>0</v>
      </c>
      <c r="IB33" s="75">
        <v>0</v>
      </c>
      <c r="IC33" s="75">
        <v>0</v>
      </c>
      <c r="ID33" s="75">
        <v>0</v>
      </c>
      <c r="IG33" s="66" t="s">
        <v>35</v>
      </c>
      <c r="IH33" s="66">
        <v>0</v>
      </c>
      <c r="II33" s="66">
        <v>0</v>
      </c>
      <c r="IJ33" s="66">
        <v>0</v>
      </c>
      <c r="IK33" s="66">
        <v>0</v>
      </c>
      <c r="IN33" s="66" t="s">
        <v>35</v>
      </c>
      <c r="IO33" s="66">
        <v>0</v>
      </c>
      <c r="IP33" s="66">
        <v>0</v>
      </c>
      <c r="IQ33" s="66">
        <v>0</v>
      </c>
      <c r="IR33" s="66">
        <v>0</v>
      </c>
      <c r="IU33" s="66" t="s">
        <v>35</v>
      </c>
      <c r="IV33" s="66">
        <v>0</v>
      </c>
      <c r="IW33" s="66">
        <v>0</v>
      </c>
      <c r="IX33" s="66">
        <v>0</v>
      </c>
      <c r="IY33" s="66">
        <v>0</v>
      </c>
      <c r="JB33" s="66" t="s">
        <v>35</v>
      </c>
      <c r="JC33" s="76">
        <v>0</v>
      </c>
      <c r="JD33" s="76">
        <v>0</v>
      </c>
      <c r="JE33" s="76">
        <v>0</v>
      </c>
      <c r="JF33" s="76">
        <v>0</v>
      </c>
      <c r="JI33" s="66" t="s">
        <v>35</v>
      </c>
      <c r="JJ33" s="66">
        <v>0</v>
      </c>
      <c r="JK33" s="66">
        <v>0</v>
      </c>
      <c r="JL33" s="66">
        <v>0</v>
      </c>
      <c r="JM33" s="66">
        <v>0</v>
      </c>
      <c r="JP33" s="72" t="s">
        <v>35</v>
      </c>
      <c r="JQ33" s="72">
        <v>0</v>
      </c>
      <c r="JR33" s="72">
        <v>0</v>
      </c>
      <c r="JS33" s="72">
        <v>0</v>
      </c>
      <c r="JT33" s="72">
        <v>0</v>
      </c>
    </row>
    <row r="34" spans="1:280"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2" t="s">
        <v>36</v>
      </c>
      <c r="GY34" s="62">
        <v>0</v>
      </c>
      <c r="GZ34" s="62">
        <v>0</v>
      </c>
      <c r="HA34" s="62">
        <v>0</v>
      </c>
      <c r="HB34" s="62">
        <v>0</v>
      </c>
      <c r="HE34" s="66" t="s">
        <v>36</v>
      </c>
      <c r="HF34" s="66">
        <v>0</v>
      </c>
      <c r="HG34" s="66">
        <v>0</v>
      </c>
      <c r="HH34" s="66">
        <v>0</v>
      </c>
      <c r="HI34" s="66">
        <v>0</v>
      </c>
      <c r="HL34" s="66" t="s">
        <v>36</v>
      </c>
      <c r="HM34" s="66">
        <v>0</v>
      </c>
      <c r="HN34" s="66">
        <v>0</v>
      </c>
      <c r="HO34" s="66">
        <v>0</v>
      </c>
      <c r="HP34" s="66">
        <v>0</v>
      </c>
      <c r="HS34" s="66" t="s">
        <v>36</v>
      </c>
      <c r="HT34" s="66">
        <v>0</v>
      </c>
      <c r="HU34" s="66">
        <v>0</v>
      </c>
      <c r="HV34" s="66">
        <v>0</v>
      </c>
      <c r="HW34" s="66">
        <v>0</v>
      </c>
      <c r="HZ34" s="66" t="s">
        <v>36</v>
      </c>
      <c r="IA34" s="75">
        <v>0</v>
      </c>
      <c r="IB34" s="75">
        <v>0</v>
      </c>
      <c r="IC34" s="75">
        <v>0</v>
      </c>
      <c r="ID34" s="75">
        <v>0</v>
      </c>
      <c r="IG34" s="66" t="s">
        <v>36</v>
      </c>
      <c r="IH34" s="66">
        <v>0</v>
      </c>
      <c r="II34" s="66">
        <v>0</v>
      </c>
      <c r="IJ34" s="66">
        <v>0</v>
      </c>
      <c r="IK34" s="66">
        <v>0</v>
      </c>
      <c r="IN34" s="66" t="s">
        <v>36</v>
      </c>
      <c r="IO34" s="66">
        <v>0</v>
      </c>
      <c r="IP34" s="66">
        <v>0</v>
      </c>
      <c r="IQ34" s="66">
        <v>0</v>
      </c>
      <c r="IR34" s="66">
        <v>0</v>
      </c>
      <c r="IU34" s="66" t="s">
        <v>36</v>
      </c>
      <c r="IV34" s="66">
        <v>0</v>
      </c>
      <c r="IW34" s="66">
        <v>0</v>
      </c>
      <c r="IX34" s="66">
        <v>0</v>
      </c>
      <c r="IY34" s="66">
        <v>0</v>
      </c>
      <c r="JB34" s="66" t="s">
        <v>36</v>
      </c>
      <c r="JC34" s="76">
        <v>0</v>
      </c>
      <c r="JD34" s="76">
        <v>0</v>
      </c>
      <c r="JE34" s="76">
        <v>0</v>
      </c>
      <c r="JF34" s="76">
        <v>0</v>
      </c>
      <c r="JI34" s="66" t="s">
        <v>36</v>
      </c>
      <c r="JJ34" s="66">
        <v>0</v>
      </c>
      <c r="JK34" s="66">
        <v>0</v>
      </c>
      <c r="JL34" s="66">
        <v>0</v>
      </c>
      <c r="JM34" s="66">
        <v>0</v>
      </c>
      <c r="JP34" s="72" t="s">
        <v>36</v>
      </c>
      <c r="JQ34" s="72">
        <v>0</v>
      </c>
      <c r="JR34" s="72">
        <v>0</v>
      </c>
      <c r="JS34" s="72">
        <v>0</v>
      </c>
      <c r="JT34" s="72">
        <v>0</v>
      </c>
    </row>
    <row r="35" spans="1:280"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2" t="s">
        <v>37</v>
      </c>
      <c r="GY35" s="62">
        <v>0</v>
      </c>
      <c r="GZ35" s="62">
        <v>0</v>
      </c>
      <c r="HA35" s="62">
        <v>0</v>
      </c>
      <c r="HB35" s="62">
        <v>0</v>
      </c>
      <c r="HE35" s="66" t="s">
        <v>37</v>
      </c>
      <c r="HF35" s="66">
        <v>0</v>
      </c>
      <c r="HG35" s="66">
        <v>0</v>
      </c>
      <c r="HH35" s="66">
        <v>0</v>
      </c>
      <c r="HI35" s="66">
        <v>0</v>
      </c>
      <c r="HL35" s="66" t="s">
        <v>37</v>
      </c>
      <c r="HM35" s="66">
        <v>0</v>
      </c>
      <c r="HN35" s="66">
        <v>0</v>
      </c>
      <c r="HO35" s="66">
        <v>0</v>
      </c>
      <c r="HP35" s="66">
        <v>0</v>
      </c>
      <c r="HS35" s="66" t="s">
        <v>37</v>
      </c>
      <c r="HT35" s="66">
        <v>0</v>
      </c>
      <c r="HU35" s="66">
        <v>0</v>
      </c>
      <c r="HV35" s="66">
        <v>0</v>
      </c>
      <c r="HW35" s="66">
        <v>0</v>
      </c>
      <c r="HZ35" s="66" t="s">
        <v>37</v>
      </c>
      <c r="IA35" s="75">
        <v>0</v>
      </c>
      <c r="IB35" s="75">
        <v>0</v>
      </c>
      <c r="IC35" s="75">
        <v>0</v>
      </c>
      <c r="ID35" s="75">
        <v>0</v>
      </c>
      <c r="IG35" s="66" t="s">
        <v>37</v>
      </c>
      <c r="IH35" s="66">
        <v>0</v>
      </c>
      <c r="II35" s="66">
        <v>0</v>
      </c>
      <c r="IJ35" s="66">
        <v>0</v>
      </c>
      <c r="IK35" s="66">
        <v>0</v>
      </c>
      <c r="IN35" s="66" t="s">
        <v>37</v>
      </c>
      <c r="IO35" s="66">
        <v>0.03</v>
      </c>
      <c r="IP35" s="66">
        <v>0</v>
      </c>
      <c r="IQ35" s="66">
        <v>0</v>
      </c>
      <c r="IR35" s="66">
        <v>0</v>
      </c>
      <c r="IU35" s="66" t="s">
        <v>37</v>
      </c>
      <c r="IV35" s="66">
        <v>0</v>
      </c>
      <c r="IW35" s="66">
        <v>0</v>
      </c>
      <c r="IX35" s="66">
        <v>0</v>
      </c>
      <c r="IY35" s="66">
        <v>0</v>
      </c>
      <c r="JB35" s="66" t="s">
        <v>37</v>
      </c>
      <c r="JC35" s="76">
        <v>0</v>
      </c>
      <c r="JD35" s="76">
        <v>0</v>
      </c>
      <c r="JE35" s="76">
        <v>0</v>
      </c>
      <c r="JF35" s="76">
        <v>0</v>
      </c>
      <c r="JI35" s="66" t="s">
        <v>37</v>
      </c>
      <c r="JJ35" s="66">
        <v>0</v>
      </c>
      <c r="JK35" s="66">
        <v>0</v>
      </c>
      <c r="JL35" s="66">
        <v>0</v>
      </c>
      <c r="JM35" s="66">
        <v>0</v>
      </c>
      <c r="JP35" s="72" t="s">
        <v>37</v>
      </c>
      <c r="JQ35" s="72">
        <v>0</v>
      </c>
      <c r="JR35" s="72">
        <v>0</v>
      </c>
      <c r="JS35" s="72">
        <v>0</v>
      </c>
      <c r="JT35" s="72">
        <v>0</v>
      </c>
    </row>
    <row r="36" spans="1:280"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0.22</v>
      </c>
      <c r="FJ36" s="6">
        <v>0</v>
      </c>
      <c r="FK36" s="6">
        <v>0</v>
      </c>
      <c r="FL36" s="6">
        <v>1.79</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2" t="s">
        <v>38</v>
      </c>
      <c r="GY36" s="62">
        <v>0</v>
      </c>
      <c r="GZ36" s="62">
        <v>0</v>
      </c>
      <c r="HA36" s="62">
        <v>0</v>
      </c>
      <c r="HB36" s="62">
        <v>0</v>
      </c>
      <c r="HE36" s="66" t="s">
        <v>38</v>
      </c>
      <c r="HF36" s="66">
        <v>0</v>
      </c>
      <c r="HG36" s="66">
        <v>0</v>
      </c>
      <c r="HH36" s="66">
        <v>0</v>
      </c>
      <c r="HI36" s="66">
        <v>0</v>
      </c>
      <c r="HL36" s="66" t="s">
        <v>38</v>
      </c>
      <c r="HM36" s="66">
        <v>0</v>
      </c>
      <c r="HN36" s="66">
        <v>0</v>
      </c>
      <c r="HO36" s="66">
        <v>0</v>
      </c>
      <c r="HP36" s="66">
        <v>0</v>
      </c>
      <c r="HS36" s="66" t="s">
        <v>38</v>
      </c>
      <c r="HT36" s="66">
        <v>0</v>
      </c>
      <c r="HU36" s="66">
        <v>0</v>
      </c>
      <c r="HV36" s="66">
        <v>0</v>
      </c>
      <c r="HW36" s="66">
        <v>0</v>
      </c>
      <c r="HZ36" s="66" t="s">
        <v>38</v>
      </c>
      <c r="IA36" s="75">
        <v>0</v>
      </c>
      <c r="IB36" s="75">
        <v>0</v>
      </c>
      <c r="IC36" s="75">
        <v>0</v>
      </c>
      <c r="ID36" s="75">
        <v>0</v>
      </c>
      <c r="IG36" s="66" t="s">
        <v>38</v>
      </c>
      <c r="IH36" s="66">
        <v>0</v>
      </c>
      <c r="II36" s="66">
        <v>0</v>
      </c>
      <c r="IJ36" s="66">
        <v>0</v>
      </c>
      <c r="IK36" s="66">
        <v>0</v>
      </c>
      <c r="IN36" s="66" t="s">
        <v>38</v>
      </c>
      <c r="IO36" s="66">
        <v>0</v>
      </c>
      <c r="IP36" s="66">
        <v>0</v>
      </c>
      <c r="IQ36" s="66">
        <v>0</v>
      </c>
      <c r="IR36" s="66">
        <v>0</v>
      </c>
      <c r="IU36" s="66" t="s">
        <v>38</v>
      </c>
      <c r="IV36" s="66">
        <v>0.03</v>
      </c>
      <c r="IW36" s="66">
        <v>0</v>
      </c>
      <c r="IX36" s="66">
        <v>0.06</v>
      </c>
      <c r="IY36" s="66">
        <v>0</v>
      </c>
      <c r="JB36" s="66" t="s">
        <v>38</v>
      </c>
      <c r="JC36" s="76">
        <v>0</v>
      </c>
      <c r="JD36" s="76">
        <v>0</v>
      </c>
      <c r="JE36" s="76">
        <v>0</v>
      </c>
      <c r="JF36" s="76">
        <v>0</v>
      </c>
      <c r="JI36" s="66" t="s">
        <v>38</v>
      </c>
      <c r="JJ36" s="66">
        <v>0.05</v>
      </c>
      <c r="JK36" s="66">
        <v>0</v>
      </c>
      <c r="JL36" s="66">
        <v>0.09</v>
      </c>
      <c r="JM36" s="66">
        <v>0</v>
      </c>
      <c r="JP36" s="72" t="s">
        <v>38</v>
      </c>
      <c r="JQ36" s="72">
        <v>0</v>
      </c>
      <c r="JR36" s="72">
        <v>0</v>
      </c>
      <c r="JS36" s="72">
        <v>0</v>
      </c>
      <c r="JT36" s="72">
        <v>0</v>
      </c>
    </row>
    <row r="37" spans="1:280"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0.17</v>
      </c>
      <c r="EV37" s="6">
        <v>0</v>
      </c>
      <c r="EW37" s="6">
        <v>0</v>
      </c>
      <c r="EX37" s="6">
        <v>1.28</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2" t="s">
        <v>39</v>
      </c>
      <c r="GY37" s="62">
        <v>0</v>
      </c>
      <c r="GZ37" s="62">
        <v>0</v>
      </c>
      <c r="HA37" s="62">
        <v>0</v>
      </c>
      <c r="HB37" s="62">
        <v>0</v>
      </c>
      <c r="HE37" s="66" t="s">
        <v>39</v>
      </c>
      <c r="HF37" s="66">
        <v>0</v>
      </c>
      <c r="HG37" s="66">
        <v>0</v>
      </c>
      <c r="HH37" s="66">
        <v>0</v>
      </c>
      <c r="HI37" s="66">
        <v>0</v>
      </c>
      <c r="HL37" s="66" t="s">
        <v>39</v>
      </c>
      <c r="HM37" s="66">
        <v>0</v>
      </c>
      <c r="HN37" s="66">
        <v>0</v>
      </c>
      <c r="HO37" s="66">
        <v>0</v>
      </c>
      <c r="HP37" s="66">
        <v>0</v>
      </c>
      <c r="HS37" s="66" t="s">
        <v>39</v>
      </c>
      <c r="HT37" s="66">
        <v>0</v>
      </c>
      <c r="HU37" s="66">
        <v>0</v>
      </c>
      <c r="HV37" s="66">
        <v>0</v>
      </c>
      <c r="HW37" s="66">
        <v>0</v>
      </c>
      <c r="HZ37" s="66" t="s">
        <v>39</v>
      </c>
      <c r="IA37" s="75">
        <v>0.05</v>
      </c>
      <c r="IB37" s="75">
        <v>0.19</v>
      </c>
      <c r="IC37" s="75">
        <v>0</v>
      </c>
      <c r="ID37" s="75">
        <v>0</v>
      </c>
      <c r="IG37" s="66" t="s">
        <v>39</v>
      </c>
      <c r="IH37" s="66">
        <v>0</v>
      </c>
      <c r="II37" s="66">
        <v>0</v>
      </c>
      <c r="IJ37" s="66">
        <v>0</v>
      </c>
      <c r="IK37" s="66">
        <v>0</v>
      </c>
      <c r="IN37" s="66" t="s">
        <v>39</v>
      </c>
      <c r="IO37" s="66">
        <v>0</v>
      </c>
      <c r="IP37" s="66">
        <v>0</v>
      </c>
      <c r="IQ37" s="66">
        <v>0</v>
      </c>
      <c r="IR37" s="66">
        <v>0</v>
      </c>
      <c r="IU37" s="66" t="s">
        <v>39</v>
      </c>
      <c r="IV37" s="66">
        <v>0</v>
      </c>
      <c r="IW37" s="66">
        <v>0</v>
      </c>
      <c r="IX37" s="66">
        <v>0</v>
      </c>
      <c r="IY37" s="66">
        <v>0</v>
      </c>
      <c r="JB37" s="66" t="s">
        <v>39</v>
      </c>
      <c r="JC37" s="76">
        <v>0</v>
      </c>
      <c r="JD37" s="76">
        <v>0</v>
      </c>
      <c r="JE37" s="76">
        <v>0</v>
      </c>
      <c r="JF37" s="76">
        <v>0</v>
      </c>
      <c r="JI37" s="66" t="s">
        <v>39</v>
      </c>
      <c r="JJ37" s="66">
        <v>0</v>
      </c>
      <c r="JK37" s="66">
        <v>0</v>
      </c>
      <c r="JL37" s="66">
        <v>0</v>
      </c>
      <c r="JM37" s="66">
        <v>0</v>
      </c>
      <c r="JP37" s="72" t="s">
        <v>39</v>
      </c>
      <c r="JQ37" s="72">
        <v>0</v>
      </c>
      <c r="JR37" s="72">
        <v>0</v>
      </c>
      <c r="JS37" s="72">
        <v>0</v>
      </c>
      <c r="JT37" s="72">
        <v>0</v>
      </c>
    </row>
    <row r="38" spans="1:280"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0.85</v>
      </c>
      <c r="FQ38" s="6">
        <v>1.99</v>
      </c>
      <c r="FR38" s="6">
        <v>0.43</v>
      </c>
      <c r="FS38" s="6">
        <v>0</v>
      </c>
      <c r="FV38" s="6" t="s">
        <v>40</v>
      </c>
      <c r="FW38" s="6">
        <v>0.42</v>
      </c>
      <c r="FX38" s="6">
        <v>1.46</v>
      </c>
      <c r="FY38" s="6">
        <v>0</v>
      </c>
      <c r="FZ38" s="6">
        <v>0</v>
      </c>
      <c r="GC38" s="6" t="s">
        <v>40</v>
      </c>
      <c r="GD38" s="6">
        <v>0</v>
      </c>
      <c r="GE38" s="6">
        <v>0</v>
      </c>
      <c r="GF38" s="6">
        <v>0</v>
      </c>
      <c r="GG38" s="6">
        <v>0</v>
      </c>
      <c r="GJ38" s="58" t="s">
        <v>40</v>
      </c>
      <c r="GK38" s="58">
        <v>0.25</v>
      </c>
      <c r="GL38" s="58">
        <v>0.44</v>
      </c>
      <c r="GM38" s="58">
        <v>0.24</v>
      </c>
      <c r="GN38" s="58">
        <v>0</v>
      </c>
      <c r="GQ38" s="58" t="s">
        <v>40</v>
      </c>
      <c r="GR38" s="58">
        <v>0</v>
      </c>
      <c r="GS38" s="58">
        <v>0</v>
      </c>
      <c r="GT38" s="58">
        <v>0</v>
      </c>
      <c r="GU38" s="58">
        <v>0</v>
      </c>
      <c r="GX38" s="62" t="s">
        <v>40</v>
      </c>
      <c r="GY38" s="62">
        <v>0</v>
      </c>
      <c r="GZ38" s="62">
        <v>0</v>
      </c>
      <c r="HA38" s="62">
        <v>0</v>
      </c>
      <c r="HB38" s="62">
        <v>0</v>
      </c>
      <c r="HE38" s="66" t="s">
        <v>40</v>
      </c>
      <c r="HF38" s="66">
        <v>0</v>
      </c>
      <c r="HG38" s="66">
        <v>0</v>
      </c>
      <c r="HH38" s="66">
        <v>0</v>
      </c>
      <c r="HI38" s="66">
        <v>0</v>
      </c>
      <c r="HL38" s="66" t="s">
        <v>40</v>
      </c>
      <c r="HM38" s="66">
        <v>0</v>
      </c>
      <c r="HN38" s="66">
        <v>0</v>
      </c>
      <c r="HO38" s="66">
        <v>0</v>
      </c>
      <c r="HP38" s="66">
        <v>0</v>
      </c>
      <c r="HS38" s="66" t="s">
        <v>40</v>
      </c>
      <c r="HT38" s="66">
        <v>0</v>
      </c>
      <c r="HU38" s="66">
        <v>0</v>
      </c>
      <c r="HV38" s="66">
        <v>0</v>
      </c>
      <c r="HW38" s="66">
        <v>0</v>
      </c>
      <c r="HZ38" s="66" t="s">
        <v>40</v>
      </c>
      <c r="IA38" s="75">
        <v>0</v>
      </c>
      <c r="IB38" s="75">
        <v>0</v>
      </c>
      <c r="IC38" s="75">
        <v>0</v>
      </c>
      <c r="ID38" s="75">
        <v>0</v>
      </c>
      <c r="IG38" s="66" t="s">
        <v>40</v>
      </c>
      <c r="IH38" s="66">
        <v>0</v>
      </c>
      <c r="II38" s="66">
        <v>0</v>
      </c>
      <c r="IJ38" s="66">
        <v>0</v>
      </c>
      <c r="IK38" s="66">
        <v>0</v>
      </c>
      <c r="IN38" s="66" t="s">
        <v>40</v>
      </c>
      <c r="IO38" s="66">
        <v>0</v>
      </c>
      <c r="IP38" s="66">
        <v>0</v>
      </c>
      <c r="IQ38" s="66">
        <v>0</v>
      </c>
      <c r="IR38" s="66">
        <v>0</v>
      </c>
      <c r="IU38" s="66" t="s">
        <v>40</v>
      </c>
      <c r="IV38" s="66">
        <v>0</v>
      </c>
      <c r="IW38" s="66">
        <v>0</v>
      </c>
      <c r="IX38" s="66">
        <v>0</v>
      </c>
      <c r="IY38" s="66">
        <v>0</v>
      </c>
      <c r="JB38" s="66" t="s">
        <v>40</v>
      </c>
      <c r="JC38" s="76">
        <v>0</v>
      </c>
      <c r="JD38" s="76">
        <v>0</v>
      </c>
      <c r="JE38" s="76">
        <v>0</v>
      </c>
      <c r="JF38" s="76">
        <v>0</v>
      </c>
      <c r="JI38" s="66" t="s">
        <v>40</v>
      </c>
      <c r="JJ38" s="66">
        <v>0</v>
      </c>
      <c r="JK38" s="66">
        <v>0</v>
      </c>
      <c r="JL38" s="66">
        <v>0</v>
      </c>
      <c r="JM38" s="66">
        <v>0</v>
      </c>
      <c r="JP38" s="72" t="s">
        <v>40</v>
      </c>
      <c r="JQ38" s="72">
        <v>0</v>
      </c>
      <c r="JR38" s="72">
        <v>0</v>
      </c>
      <c r="JS38" s="72">
        <v>0</v>
      </c>
      <c r="JT38" s="72">
        <v>0</v>
      </c>
    </row>
    <row r="39" spans="1:280"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0.03</v>
      </c>
      <c r="EV39" s="6">
        <v>0.12</v>
      </c>
      <c r="EW39" s="6">
        <v>0</v>
      </c>
      <c r="EX39" s="6">
        <v>0</v>
      </c>
      <c r="FA39" s="6" t="s">
        <v>41</v>
      </c>
      <c r="FB39" s="6">
        <v>0</v>
      </c>
      <c r="FC39" s="6">
        <v>0</v>
      </c>
      <c r="FD39" s="6">
        <v>0</v>
      </c>
      <c r="FE39" s="6">
        <v>0</v>
      </c>
      <c r="FH39" s="6" t="s">
        <v>41</v>
      </c>
      <c r="FI39" s="6">
        <v>0.08</v>
      </c>
      <c r="FJ39" s="6">
        <v>0.28999999999999998</v>
      </c>
      <c r="FK39" s="6">
        <v>0</v>
      </c>
      <c r="FL39" s="6">
        <v>0</v>
      </c>
      <c r="FO39" s="6" t="s">
        <v>41</v>
      </c>
      <c r="FP39" s="6">
        <v>0.96</v>
      </c>
      <c r="FQ39" s="6">
        <v>3.83</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2" t="s">
        <v>41</v>
      </c>
      <c r="GY39" s="62">
        <v>0</v>
      </c>
      <c r="GZ39" s="62">
        <v>0</v>
      </c>
      <c r="HA39" s="62">
        <v>0</v>
      </c>
      <c r="HB39" s="62">
        <v>0</v>
      </c>
      <c r="HE39" s="66" t="s">
        <v>41</v>
      </c>
      <c r="HF39" s="66">
        <v>0</v>
      </c>
      <c r="HG39" s="66">
        <v>0</v>
      </c>
      <c r="HH39" s="66">
        <v>0</v>
      </c>
      <c r="HI39" s="66">
        <v>0</v>
      </c>
      <c r="HL39" s="66" t="s">
        <v>41</v>
      </c>
      <c r="HM39" s="66">
        <v>0</v>
      </c>
      <c r="HN39" s="66">
        <v>0</v>
      </c>
      <c r="HO39" s="66">
        <v>0</v>
      </c>
      <c r="HP39" s="66">
        <v>0</v>
      </c>
      <c r="HS39" s="66" t="s">
        <v>41</v>
      </c>
      <c r="HT39" s="66">
        <v>0</v>
      </c>
      <c r="HU39" s="66">
        <v>0</v>
      </c>
      <c r="HV39" s="66">
        <v>0</v>
      </c>
      <c r="HW39" s="66">
        <v>0</v>
      </c>
      <c r="HZ39" s="66" t="s">
        <v>41</v>
      </c>
      <c r="IA39" s="75">
        <v>0</v>
      </c>
      <c r="IB39" s="75">
        <v>0</v>
      </c>
      <c r="IC39" s="75">
        <v>0</v>
      </c>
      <c r="ID39" s="75">
        <v>0</v>
      </c>
      <c r="IG39" s="66" t="s">
        <v>41</v>
      </c>
      <c r="IH39" s="66">
        <v>0</v>
      </c>
      <c r="II39" s="66">
        <v>0</v>
      </c>
      <c r="IJ39" s="66">
        <v>0</v>
      </c>
      <c r="IK39" s="66">
        <v>0</v>
      </c>
      <c r="IN39" s="66" t="s">
        <v>41</v>
      </c>
      <c r="IO39" s="66">
        <v>0</v>
      </c>
      <c r="IP39" s="66">
        <v>0</v>
      </c>
      <c r="IQ39" s="66">
        <v>0</v>
      </c>
      <c r="IR39" s="66">
        <v>0</v>
      </c>
      <c r="IU39" s="66" t="s">
        <v>41</v>
      </c>
      <c r="IV39" s="66">
        <v>0</v>
      </c>
      <c r="IW39" s="66">
        <v>0</v>
      </c>
      <c r="IX39" s="66">
        <v>0</v>
      </c>
      <c r="IY39" s="66">
        <v>0</v>
      </c>
      <c r="JB39" s="66" t="s">
        <v>41</v>
      </c>
      <c r="JC39" s="76">
        <v>0</v>
      </c>
      <c r="JD39" s="76">
        <v>0</v>
      </c>
      <c r="JE39" s="76">
        <v>0</v>
      </c>
      <c r="JF39" s="76">
        <v>0</v>
      </c>
      <c r="JI39" s="66" t="s">
        <v>41</v>
      </c>
      <c r="JJ39" s="66">
        <v>0</v>
      </c>
      <c r="JK39" s="66">
        <v>0</v>
      </c>
      <c r="JL39" s="66">
        <v>0</v>
      </c>
      <c r="JM39" s="66">
        <v>0</v>
      </c>
      <c r="JP39" s="72" t="s">
        <v>41</v>
      </c>
      <c r="JQ39" s="72">
        <v>0</v>
      </c>
      <c r="JR39" s="72">
        <v>0</v>
      </c>
      <c r="JS39" s="72">
        <v>0</v>
      </c>
      <c r="JT39" s="72">
        <v>0</v>
      </c>
    </row>
    <row r="40" spans="1:280"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0.08</v>
      </c>
      <c r="EO40" s="6">
        <v>0</v>
      </c>
      <c r="EP40" s="6">
        <v>0</v>
      </c>
      <c r="EQ40" s="6">
        <v>0</v>
      </c>
      <c r="ET40" s="6" t="s">
        <v>42</v>
      </c>
      <c r="EU40" s="6">
        <v>0</v>
      </c>
      <c r="EV40" s="6">
        <v>0</v>
      </c>
      <c r="EW40" s="6">
        <v>0</v>
      </c>
      <c r="EX40" s="6">
        <v>0</v>
      </c>
      <c r="FA40" s="6" t="s">
        <v>42</v>
      </c>
      <c r="FB40" s="6">
        <v>0.04</v>
      </c>
      <c r="FC40" s="6">
        <v>0</v>
      </c>
      <c r="FD40" s="6">
        <v>0</v>
      </c>
      <c r="FE40" s="6">
        <v>0.3</v>
      </c>
      <c r="FH40" s="6" t="s">
        <v>42</v>
      </c>
      <c r="FI40" s="6">
        <v>0.08</v>
      </c>
      <c r="FJ40" s="6">
        <v>0</v>
      </c>
      <c r="FK40" s="6">
        <v>0</v>
      </c>
      <c r="FL40" s="6">
        <v>0.69</v>
      </c>
      <c r="FO40" s="6" t="s">
        <v>42</v>
      </c>
      <c r="FP40" s="6">
        <v>0</v>
      </c>
      <c r="FQ40" s="6">
        <v>0</v>
      </c>
      <c r="FR40" s="6">
        <v>0</v>
      </c>
      <c r="FS40" s="6">
        <v>0</v>
      </c>
      <c r="FV40" s="6" t="s">
        <v>42</v>
      </c>
      <c r="FW40" s="6">
        <v>0.03</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2" t="s">
        <v>42</v>
      </c>
      <c r="GY40" s="62">
        <v>0.16</v>
      </c>
      <c r="GZ40" s="62">
        <v>0</v>
      </c>
      <c r="HA40" s="62">
        <v>0</v>
      </c>
      <c r="HB40" s="62">
        <v>0</v>
      </c>
      <c r="HE40" s="66" t="s">
        <v>42</v>
      </c>
      <c r="HF40" s="66">
        <v>0</v>
      </c>
      <c r="HG40" s="66">
        <v>0</v>
      </c>
      <c r="HH40" s="66">
        <v>0</v>
      </c>
      <c r="HI40" s="66">
        <v>0</v>
      </c>
      <c r="HL40" s="66" t="s">
        <v>42</v>
      </c>
      <c r="HM40" s="66">
        <v>0.03</v>
      </c>
      <c r="HN40" s="66">
        <v>0</v>
      </c>
      <c r="HO40" s="66">
        <v>0</v>
      </c>
      <c r="HP40" s="66">
        <v>0</v>
      </c>
      <c r="HS40" s="66" t="s">
        <v>42</v>
      </c>
      <c r="HT40" s="66">
        <v>0</v>
      </c>
      <c r="HU40" s="66">
        <v>0</v>
      </c>
      <c r="HV40" s="66">
        <v>0</v>
      </c>
      <c r="HW40" s="66">
        <v>0</v>
      </c>
      <c r="HZ40" s="66" t="s">
        <v>42</v>
      </c>
      <c r="IA40" s="75">
        <v>0</v>
      </c>
      <c r="IB40" s="75">
        <v>0</v>
      </c>
      <c r="IC40" s="75">
        <v>0</v>
      </c>
      <c r="ID40" s="75">
        <v>0</v>
      </c>
      <c r="IG40" s="66" t="s">
        <v>42</v>
      </c>
      <c r="IH40" s="66">
        <v>0</v>
      </c>
      <c r="II40" s="66">
        <v>0</v>
      </c>
      <c r="IJ40" s="66">
        <v>0</v>
      </c>
      <c r="IK40" s="66">
        <v>0</v>
      </c>
      <c r="IN40" s="66" t="s">
        <v>42</v>
      </c>
      <c r="IO40" s="66">
        <v>0</v>
      </c>
      <c r="IP40" s="66">
        <v>0</v>
      </c>
      <c r="IQ40" s="66">
        <v>0</v>
      </c>
      <c r="IR40" s="66">
        <v>0</v>
      </c>
      <c r="IU40" s="66" t="s">
        <v>42</v>
      </c>
      <c r="IV40" s="66">
        <v>0.13</v>
      </c>
      <c r="IW40" s="66">
        <v>0</v>
      </c>
      <c r="IX40" s="66">
        <v>0</v>
      </c>
      <c r="IY40" s="66">
        <v>0</v>
      </c>
      <c r="JB40" s="66" t="s">
        <v>42</v>
      </c>
      <c r="JC40" s="76">
        <v>7.0000000000000007E-2</v>
      </c>
      <c r="JD40" s="76">
        <v>0</v>
      </c>
      <c r="JE40" s="76">
        <v>0.06</v>
      </c>
      <c r="JF40" s="76">
        <v>0</v>
      </c>
      <c r="JI40" s="66" t="s">
        <v>42</v>
      </c>
      <c r="JJ40" s="66">
        <v>0</v>
      </c>
      <c r="JK40" s="66">
        <v>0</v>
      </c>
      <c r="JL40" s="66">
        <v>0</v>
      </c>
      <c r="JM40" s="66">
        <v>0</v>
      </c>
      <c r="JP40" s="72" t="s">
        <v>42</v>
      </c>
      <c r="JQ40" s="72">
        <v>0.04</v>
      </c>
      <c r="JR40" s="72">
        <v>0</v>
      </c>
      <c r="JS40" s="72">
        <v>0</v>
      </c>
      <c r="JT40" s="72">
        <v>0</v>
      </c>
    </row>
    <row r="41" spans="1:280"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c r="EF41" s="6" t="s">
        <v>43</v>
      </c>
      <c r="EG41" s="6">
        <v>0</v>
      </c>
      <c r="EH41" s="6">
        <v>0</v>
      </c>
      <c r="EI41" s="6">
        <v>0</v>
      </c>
      <c r="EJ41" s="6">
        <v>0</v>
      </c>
      <c r="EM41" s="6" t="s">
        <v>43</v>
      </c>
      <c r="EN41" s="6">
        <v>0.04</v>
      </c>
      <c r="EO41" s="6">
        <v>0</v>
      </c>
      <c r="EP41" s="6">
        <v>0</v>
      </c>
      <c r="EQ41" s="6">
        <v>0</v>
      </c>
      <c r="ET41" s="6" t="s">
        <v>43</v>
      </c>
      <c r="EU41" s="6">
        <v>0</v>
      </c>
      <c r="EV41" s="6">
        <v>0</v>
      </c>
      <c r="EW41" s="6">
        <v>0</v>
      </c>
      <c r="EX41" s="6">
        <v>0</v>
      </c>
      <c r="FA41" s="6" t="s">
        <v>43</v>
      </c>
      <c r="FB41" s="6">
        <v>0.05</v>
      </c>
      <c r="FC41" s="6">
        <v>0</v>
      </c>
      <c r="FD41" s="6">
        <v>0</v>
      </c>
      <c r="FE41" s="6">
        <v>0</v>
      </c>
      <c r="FH41" s="6" t="s">
        <v>43</v>
      </c>
      <c r="FI41" s="6">
        <v>0.04</v>
      </c>
      <c r="FJ41" s="6">
        <v>0.16</v>
      </c>
      <c r="FK41" s="6">
        <v>0</v>
      </c>
      <c r="FL41" s="6">
        <v>0</v>
      </c>
      <c r="FO41" s="6" t="s">
        <v>43</v>
      </c>
      <c r="FP41" s="6">
        <v>0.04</v>
      </c>
      <c r="FQ41" s="6">
        <v>0.18</v>
      </c>
      <c r="FR41" s="6">
        <v>0</v>
      </c>
      <c r="FS41" s="6">
        <v>0</v>
      </c>
      <c r="FV41" s="6" t="s">
        <v>43</v>
      </c>
      <c r="FW41" s="6">
        <v>0</v>
      </c>
      <c r="FX41" s="6">
        <v>0</v>
      </c>
      <c r="FY41" s="6">
        <v>0</v>
      </c>
      <c r="FZ41" s="6">
        <v>0</v>
      </c>
      <c r="GC41" s="6" t="s">
        <v>43</v>
      </c>
      <c r="GD41" s="6">
        <v>0</v>
      </c>
      <c r="GE41" s="6">
        <v>0</v>
      </c>
      <c r="GF41" s="6">
        <v>0</v>
      </c>
      <c r="GG41" s="6">
        <v>0</v>
      </c>
      <c r="GJ41" s="58" t="s">
        <v>43</v>
      </c>
      <c r="GK41" s="58">
        <v>0.08</v>
      </c>
      <c r="GL41" s="58">
        <v>0</v>
      </c>
      <c r="GM41" s="58">
        <v>0.14000000000000001</v>
      </c>
      <c r="GN41" s="58">
        <v>0</v>
      </c>
      <c r="GQ41" s="58" t="s">
        <v>43</v>
      </c>
      <c r="GR41" s="58">
        <v>0</v>
      </c>
      <c r="GS41" s="58">
        <v>0</v>
      </c>
      <c r="GT41" s="58">
        <v>0</v>
      </c>
      <c r="GU41" s="58">
        <v>0</v>
      </c>
      <c r="GX41" s="62" t="s">
        <v>43</v>
      </c>
      <c r="GY41" s="62">
        <v>0.04</v>
      </c>
      <c r="GZ41" s="62">
        <v>0.12</v>
      </c>
      <c r="HA41" s="62">
        <v>0</v>
      </c>
      <c r="HB41" s="62">
        <v>0</v>
      </c>
      <c r="HE41" s="66" t="s">
        <v>43</v>
      </c>
      <c r="HF41" s="66">
        <v>0</v>
      </c>
      <c r="HG41" s="66">
        <v>0</v>
      </c>
      <c r="HH41" s="66">
        <v>0</v>
      </c>
      <c r="HI41" s="66">
        <v>0</v>
      </c>
      <c r="HL41" s="66" t="s">
        <v>43</v>
      </c>
      <c r="HM41" s="66">
        <v>0.1</v>
      </c>
      <c r="HN41" s="66">
        <v>0.15</v>
      </c>
      <c r="HO41" s="66">
        <v>0</v>
      </c>
      <c r="HP41" s="66">
        <v>0</v>
      </c>
      <c r="HS41" s="66" t="s">
        <v>43</v>
      </c>
      <c r="HT41" s="66">
        <v>7.0000000000000007E-2</v>
      </c>
      <c r="HU41" s="66">
        <v>0.14000000000000001</v>
      </c>
      <c r="HV41" s="66">
        <v>0</v>
      </c>
      <c r="HW41" s="66">
        <v>0</v>
      </c>
      <c r="HZ41" s="66" t="s">
        <v>43</v>
      </c>
      <c r="IA41" s="75">
        <v>0.04</v>
      </c>
      <c r="IB41" s="75">
        <v>0</v>
      </c>
      <c r="IC41" s="75">
        <v>7.0000000000000007E-2</v>
      </c>
      <c r="ID41" s="75">
        <v>0</v>
      </c>
      <c r="IG41" s="66" t="s">
        <v>43</v>
      </c>
      <c r="IH41" s="66">
        <v>7.0000000000000007E-2</v>
      </c>
      <c r="II41" s="66">
        <v>0.14000000000000001</v>
      </c>
      <c r="IJ41" s="66">
        <v>0</v>
      </c>
      <c r="IK41" s="66">
        <v>0.32</v>
      </c>
      <c r="IN41" s="66" t="s">
        <v>43</v>
      </c>
      <c r="IO41" s="66">
        <v>0.04</v>
      </c>
      <c r="IP41" s="66">
        <v>0.15</v>
      </c>
      <c r="IQ41" s="66">
        <v>0</v>
      </c>
      <c r="IR41" s="66">
        <v>0</v>
      </c>
      <c r="IU41" s="66" t="s">
        <v>43</v>
      </c>
      <c r="IV41" s="66">
        <v>0</v>
      </c>
      <c r="IW41" s="66">
        <v>0</v>
      </c>
      <c r="IX41" s="66">
        <v>0</v>
      </c>
      <c r="IY41" s="66">
        <v>0</v>
      </c>
      <c r="JB41" s="66" t="s">
        <v>43</v>
      </c>
      <c r="JC41" s="76">
        <v>0</v>
      </c>
      <c r="JD41" s="76">
        <v>0</v>
      </c>
      <c r="JE41" s="76">
        <v>0</v>
      </c>
      <c r="JF41" s="76">
        <v>0</v>
      </c>
      <c r="JI41" s="66" t="s">
        <v>43</v>
      </c>
      <c r="JJ41" s="66">
        <v>0</v>
      </c>
      <c r="JK41" s="66">
        <v>0</v>
      </c>
      <c r="JL41" s="66">
        <v>0</v>
      </c>
      <c r="JM41" s="66">
        <v>0</v>
      </c>
      <c r="JP41" s="72" t="s">
        <v>43</v>
      </c>
      <c r="JQ41" s="72">
        <v>0</v>
      </c>
      <c r="JR41" s="72">
        <v>0</v>
      </c>
      <c r="JS41" s="72">
        <v>0</v>
      </c>
      <c r="JT41" s="72">
        <v>0</v>
      </c>
    </row>
    <row r="42" spans="1:280"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c r="EF42" s="6" t="s">
        <v>44</v>
      </c>
      <c r="EG42" s="6">
        <v>0.04</v>
      </c>
      <c r="EH42" s="6">
        <v>0.13</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2" t="s">
        <v>44</v>
      </c>
      <c r="GY42" s="62">
        <v>0.11</v>
      </c>
      <c r="GZ42" s="62">
        <v>0.17</v>
      </c>
      <c r="HA42" s="62">
        <v>0</v>
      </c>
      <c r="HB42" s="62">
        <v>0</v>
      </c>
      <c r="HE42" s="66" t="s">
        <v>44</v>
      </c>
      <c r="HF42" s="66">
        <v>0</v>
      </c>
      <c r="HG42" s="66">
        <v>0</v>
      </c>
      <c r="HH42" s="66">
        <v>0</v>
      </c>
      <c r="HI42" s="66">
        <v>0</v>
      </c>
      <c r="HL42" s="66" t="s">
        <v>44</v>
      </c>
      <c r="HM42" s="66">
        <v>0.04</v>
      </c>
      <c r="HN42" s="66">
        <v>0.13</v>
      </c>
      <c r="HO42" s="66">
        <v>0</v>
      </c>
      <c r="HP42" s="66">
        <v>0</v>
      </c>
      <c r="HS42" s="66" t="s">
        <v>44</v>
      </c>
      <c r="HT42" s="66">
        <v>0</v>
      </c>
      <c r="HU42" s="66">
        <v>0</v>
      </c>
      <c r="HV42" s="66">
        <v>0</v>
      </c>
      <c r="HW42" s="66">
        <v>0</v>
      </c>
      <c r="HZ42" s="66" t="s">
        <v>44</v>
      </c>
      <c r="IA42" s="75">
        <v>0</v>
      </c>
      <c r="IB42" s="75">
        <v>0</v>
      </c>
      <c r="IC42" s="75">
        <v>0</v>
      </c>
      <c r="ID42" s="75">
        <v>0</v>
      </c>
      <c r="IG42" s="66" t="s">
        <v>44</v>
      </c>
      <c r="IH42" s="66">
        <v>0</v>
      </c>
      <c r="II42" s="66">
        <v>0</v>
      </c>
      <c r="IJ42" s="66">
        <v>0</v>
      </c>
      <c r="IK42" s="66">
        <v>0</v>
      </c>
      <c r="IN42" s="66" t="s">
        <v>44</v>
      </c>
      <c r="IO42" s="66">
        <v>0</v>
      </c>
      <c r="IP42" s="66">
        <v>0</v>
      </c>
      <c r="IQ42" s="66">
        <v>0</v>
      </c>
      <c r="IR42" s="66">
        <v>0</v>
      </c>
      <c r="IU42" s="66" t="s">
        <v>44</v>
      </c>
      <c r="IV42" s="66">
        <v>0</v>
      </c>
      <c r="IW42" s="66">
        <v>0</v>
      </c>
      <c r="IX42" s="66">
        <v>0</v>
      </c>
      <c r="IY42" s="66">
        <v>0</v>
      </c>
      <c r="JB42" s="66" t="s">
        <v>44</v>
      </c>
      <c r="JC42" s="76">
        <v>0.11</v>
      </c>
      <c r="JD42" s="76">
        <v>0</v>
      </c>
      <c r="JE42" s="76">
        <v>0</v>
      </c>
      <c r="JF42" s="76">
        <v>0.9</v>
      </c>
      <c r="JI42" s="66" t="s">
        <v>44</v>
      </c>
      <c r="JJ42" s="66">
        <v>0</v>
      </c>
      <c r="JK42" s="66">
        <v>0</v>
      </c>
      <c r="JL42" s="66">
        <v>0</v>
      </c>
      <c r="JM42" s="66">
        <v>0</v>
      </c>
      <c r="JP42" s="72" t="s">
        <v>44</v>
      </c>
      <c r="JQ42" s="72">
        <v>0</v>
      </c>
      <c r="JR42" s="72">
        <v>0</v>
      </c>
      <c r="JS42" s="72">
        <v>0</v>
      </c>
      <c r="JT42" s="72">
        <v>0</v>
      </c>
    </row>
    <row r="43" spans="1:280"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0.05</v>
      </c>
      <c r="FJ43" s="6">
        <v>0.19</v>
      </c>
      <c r="FK43" s="6">
        <v>0</v>
      </c>
      <c r="FL43" s="6">
        <v>0</v>
      </c>
      <c r="FO43" s="6" t="s">
        <v>45</v>
      </c>
      <c r="FP43" s="6">
        <v>0</v>
      </c>
      <c r="FQ43" s="6">
        <v>0</v>
      </c>
      <c r="FR43" s="6">
        <v>0</v>
      </c>
      <c r="FS43" s="6">
        <v>0</v>
      </c>
      <c r="FV43" s="6" t="s">
        <v>45</v>
      </c>
      <c r="FW43" s="6">
        <v>0</v>
      </c>
      <c r="FX43" s="6">
        <v>0</v>
      </c>
      <c r="FY43" s="6">
        <v>0</v>
      </c>
      <c r="FZ43" s="6">
        <v>0</v>
      </c>
      <c r="GC43" s="6" t="s">
        <v>45</v>
      </c>
      <c r="GD43" s="6">
        <v>0.09</v>
      </c>
      <c r="GE43" s="6">
        <v>0</v>
      </c>
      <c r="GF43" s="6">
        <v>0.15</v>
      </c>
      <c r="GG43" s="6">
        <v>0</v>
      </c>
      <c r="GJ43" s="58" t="s">
        <v>45</v>
      </c>
      <c r="GK43" s="58">
        <v>0</v>
      </c>
      <c r="GL43" s="58">
        <v>0</v>
      </c>
      <c r="GM43" s="58">
        <v>0</v>
      </c>
      <c r="GN43" s="58">
        <v>0</v>
      </c>
      <c r="GQ43" s="58" t="s">
        <v>45</v>
      </c>
      <c r="GR43" s="58">
        <v>0.06</v>
      </c>
      <c r="GS43" s="58">
        <v>0</v>
      </c>
      <c r="GT43" s="58">
        <v>0.11</v>
      </c>
      <c r="GU43" s="58">
        <v>0</v>
      </c>
      <c r="GX43" s="62" t="s">
        <v>45</v>
      </c>
      <c r="GY43" s="62">
        <v>0</v>
      </c>
      <c r="GZ43" s="62">
        <v>0</v>
      </c>
      <c r="HA43" s="62">
        <v>0</v>
      </c>
      <c r="HB43" s="62">
        <v>0</v>
      </c>
      <c r="HE43" s="66" t="s">
        <v>45</v>
      </c>
      <c r="HF43" s="66">
        <v>0</v>
      </c>
      <c r="HG43" s="66">
        <v>0</v>
      </c>
      <c r="HH43" s="66">
        <v>0</v>
      </c>
      <c r="HI43" s="66">
        <v>0</v>
      </c>
      <c r="HL43" s="66" t="s">
        <v>45</v>
      </c>
      <c r="HM43" s="66">
        <v>0</v>
      </c>
      <c r="HN43" s="66">
        <v>0</v>
      </c>
      <c r="HO43" s="66">
        <v>0</v>
      </c>
      <c r="HP43" s="66">
        <v>0</v>
      </c>
      <c r="HS43" s="66" t="s">
        <v>45</v>
      </c>
      <c r="HT43" s="66">
        <v>0</v>
      </c>
      <c r="HU43" s="66">
        <v>0</v>
      </c>
      <c r="HV43" s="66">
        <v>0</v>
      </c>
      <c r="HW43" s="66">
        <v>0</v>
      </c>
      <c r="HZ43" s="66" t="s">
        <v>45</v>
      </c>
      <c r="IA43" s="75">
        <v>0</v>
      </c>
      <c r="IB43" s="75">
        <v>0</v>
      </c>
      <c r="IC43" s="75">
        <v>0</v>
      </c>
      <c r="ID43" s="75">
        <v>0</v>
      </c>
      <c r="IG43" s="66" t="s">
        <v>45</v>
      </c>
      <c r="IH43" s="66">
        <v>0.05</v>
      </c>
      <c r="II43" s="66">
        <v>0</v>
      </c>
      <c r="IJ43" s="66">
        <v>0.08</v>
      </c>
      <c r="IK43" s="66">
        <v>0</v>
      </c>
      <c r="IN43" s="66" t="s">
        <v>45</v>
      </c>
      <c r="IO43" s="66">
        <v>0</v>
      </c>
      <c r="IP43" s="66">
        <v>0</v>
      </c>
      <c r="IQ43" s="66">
        <v>0</v>
      </c>
      <c r="IR43" s="66">
        <v>0</v>
      </c>
      <c r="IU43" s="66" t="s">
        <v>45</v>
      </c>
      <c r="IV43" s="66">
        <v>0</v>
      </c>
      <c r="IW43" s="66">
        <v>0</v>
      </c>
      <c r="IX43" s="66">
        <v>0</v>
      </c>
      <c r="IY43" s="66">
        <v>0</v>
      </c>
      <c r="JB43" s="66" t="s">
        <v>45</v>
      </c>
      <c r="JC43" s="76">
        <v>0</v>
      </c>
      <c r="JD43" s="76">
        <v>0</v>
      </c>
      <c r="JE43" s="76">
        <v>0</v>
      </c>
      <c r="JF43" s="76">
        <v>0</v>
      </c>
      <c r="JI43" s="66" t="s">
        <v>45</v>
      </c>
      <c r="JJ43" s="66">
        <v>0</v>
      </c>
      <c r="JK43" s="66">
        <v>0</v>
      </c>
      <c r="JL43" s="66">
        <v>0</v>
      </c>
      <c r="JM43" s="66">
        <v>0</v>
      </c>
      <c r="JP43" s="72" t="s">
        <v>45</v>
      </c>
      <c r="JQ43" s="72">
        <v>0</v>
      </c>
      <c r="JR43" s="72">
        <v>0</v>
      </c>
      <c r="JS43" s="72">
        <v>0</v>
      </c>
      <c r="JT43" s="72">
        <v>0</v>
      </c>
    </row>
    <row r="44" spans="1:280"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c r="EF44" s="6" t="s">
        <v>46</v>
      </c>
      <c r="EG44" s="6">
        <v>0</v>
      </c>
      <c r="EH44" s="6">
        <v>0</v>
      </c>
      <c r="EI44" s="6">
        <v>0</v>
      </c>
      <c r="EJ44" s="6">
        <v>0</v>
      </c>
      <c r="EM44" s="6" t="s">
        <v>46</v>
      </c>
      <c r="EN44" s="6">
        <v>0.09</v>
      </c>
      <c r="EO44" s="6">
        <v>0</v>
      </c>
      <c r="EP44" s="6">
        <v>0.17</v>
      </c>
      <c r="EQ44" s="6">
        <v>0</v>
      </c>
      <c r="ET44" s="6" t="s">
        <v>46</v>
      </c>
      <c r="EU44" s="6">
        <v>0.12</v>
      </c>
      <c r="EV44" s="6">
        <v>0.12</v>
      </c>
      <c r="EW44" s="6">
        <v>7.0000000000000007E-2</v>
      </c>
      <c r="EX44" s="6">
        <v>0</v>
      </c>
      <c r="FA44" s="6" t="s">
        <v>46</v>
      </c>
      <c r="FB44" s="6">
        <v>0</v>
      </c>
      <c r="FC44" s="6">
        <v>0</v>
      </c>
      <c r="FD44" s="6">
        <v>0</v>
      </c>
      <c r="FE44" s="6">
        <v>0</v>
      </c>
      <c r="FH44" s="6" t="s">
        <v>46</v>
      </c>
      <c r="FI44" s="6">
        <v>0</v>
      </c>
      <c r="FJ44" s="6">
        <v>0</v>
      </c>
      <c r="FK44" s="6">
        <v>0</v>
      </c>
      <c r="FL44" s="6">
        <v>0</v>
      </c>
      <c r="FO44" s="6" t="s">
        <v>46</v>
      </c>
      <c r="FP44" s="6">
        <v>0.04</v>
      </c>
      <c r="FQ44" s="6">
        <v>0</v>
      </c>
      <c r="FR44" s="6">
        <v>0.06</v>
      </c>
      <c r="FS44" s="6">
        <v>0</v>
      </c>
      <c r="FV44" s="6" t="s">
        <v>46</v>
      </c>
      <c r="FW44" s="6">
        <v>0.04</v>
      </c>
      <c r="FX44" s="6">
        <v>0.14000000000000001</v>
      </c>
      <c r="FY44" s="6">
        <v>0</v>
      </c>
      <c r="FZ44" s="6">
        <v>0</v>
      </c>
      <c r="GC44" s="6" t="s">
        <v>46</v>
      </c>
      <c r="GD44" s="6">
        <v>7.0000000000000007E-2</v>
      </c>
      <c r="GE44" s="6">
        <v>0</v>
      </c>
      <c r="GF44" s="6">
        <v>0</v>
      </c>
      <c r="GG44" s="6">
        <v>0</v>
      </c>
      <c r="GJ44" s="58" t="s">
        <v>46</v>
      </c>
      <c r="GK44" s="58">
        <v>0.15</v>
      </c>
      <c r="GL44" s="58">
        <v>0.27</v>
      </c>
      <c r="GM44" s="58">
        <v>0.14000000000000001</v>
      </c>
      <c r="GN44" s="58">
        <v>0</v>
      </c>
      <c r="GQ44" s="58" t="s">
        <v>46</v>
      </c>
      <c r="GR44" s="58">
        <v>0.23</v>
      </c>
      <c r="GS44" s="58">
        <v>0</v>
      </c>
      <c r="GT44" s="58">
        <v>0</v>
      </c>
      <c r="GU44" s="58">
        <v>0</v>
      </c>
      <c r="GX44" s="62" t="s">
        <v>46</v>
      </c>
      <c r="GY44" s="62">
        <v>7.0000000000000007E-2</v>
      </c>
      <c r="GZ44" s="62">
        <v>0.22</v>
      </c>
      <c r="HA44" s="62">
        <v>0</v>
      </c>
      <c r="HB44" s="62">
        <v>0</v>
      </c>
      <c r="HE44" s="66" t="s">
        <v>46</v>
      </c>
      <c r="HF44" s="66">
        <v>0.03</v>
      </c>
      <c r="HG44" s="66">
        <v>0.14000000000000001</v>
      </c>
      <c r="HH44" s="66">
        <v>0</v>
      </c>
      <c r="HI44" s="66">
        <v>0</v>
      </c>
      <c r="HL44" s="66" t="s">
        <v>46</v>
      </c>
      <c r="HM44" s="66">
        <v>0.04</v>
      </c>
      <c r="HN44" s="66">
        <v>0.11</v>
      </c>
      <c r="HO44" s="66">
        <v>0</v>
      </c>
      <c r="HP44" s="66">
        <v>0</v>
      </c>
      <c r="HS44" s="66" t="s">
        <v>46</v>
      </c>
      <c r="HT44" s="66">
        <v>0.03</v>
      </c>
      <c r="HU44" s="66">
        <v>0</v>
      </c>
      <c r="HV44" s="66">
        <v>0</v>
      </c>
      <c r="HW44" s="66">
        <v>0</v>
      </c>
      <c r="HZ44" s="66" t="s">
        <v>46</v>
      </c>
      <c r="IA44" s="75">
        <v>0</v>
      </c>
      <c r="IB44" s="75">
        <v>0</v>
      </c>
      <c r="IC44" s="75">
        <v>0</v>
      </c>
      <c r="ID44" s="75">
        <v>0</v>
      </c>
      <c r="IG44" s="66" t="s">
        <v>46</v>
      </c>
      <c r="IH44" s="66">
        <v>0</v>
      </c>
      <c r="II44" s="66">
        <v>0</v>
      </c>
      <c r="IJ44" s="66">
        <v>0</v>
      </c>
      <c r="IK44" s="66">
        <v>0</v>
      </c>
      <c r="IN44" s="66" t="s">
        <v>46</v>
      </c>
      <c r="IO44" s="66">
        <v>0.12</v>
      </c>
      <c r="IP44" s="66">
        <v>0.4</v>
      </c>
      <c r="IQ44" s="66">
        <v>0</v>
      </c>
      <c r="IR44" s="66">
        <v>0</v>
      </c>
      <c r="IU44" s="66" t="s">
        <v>46</v>
      </c>
      <c r="IV44" s="66">
        <v>0</v>
      </c>
      <c r="IW44" s="66">
        <v>0</v>
      </c>
      <c r="IX44" s="66">
        <v>0</v>
      </c>
      <c r="IY44" s="66">
        <v>0</v>
      </c>
      <c r="JB44" s="66" t="s">
        <v>46</v>
      </c>
      <c r="JC44" s="76">
        <v>0.04</v>
      </c>
      <c r="JD44" s="76">
        <v>0.15</v>
      </c>
      <c r="JE44" s="76">
        <v>0</v>
      </c>
      <c r="JF44" s="76">
        <v>0</v>
      </c>
      <c r="JI44" s="66" t="s">
        <v>46</v>
      </c>
      <c r="JJ44" s="66">
        <v>0.04</v>
      </c>
      <c r="JK44" s="66">
        <v>0</v>
      </c>
      <c r="JL44" s="66">
        <v>0.08</v>
      </c>
      <c r="JM44" s="66">
        <v>0</v>
      </c>
      <c r="JP44" s="72" t="s">
        <v>46</v>
      </c>
      <c r="JQ44" s="72">
        <v>0.04</v>
      </c>
      <c r="JR44" s="72">
        <v>0.15</v>
      </c>
      <c r="JS44" s="72">
        <v>0</v>
      </c>
      <c r="JT44" s="72">
        <v>0</v>
      </c>
    </row>
    <row r="45" spans="1:280"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c r="EF45" s="6" t="s">
        <v>47</v>
      </c>
      <c r="EG45" s="6">
        <v>0</v>
      </c>
      <c r="EH45" s="6">
        <v>0</v>
      </c>
      <c r="EI45" s="6">
        <v>0</v>
      </c>
      <c r="EJ45" s="6">
        <v>0</v>
      </c>
      <c r="EM45" s="6" t="s">
        <v>47</v>
      </c>
      <c r="EN45" s="6">
        <v>0.06</v>
      </c>
      <c r="EO45" s="6">
        <v>0</v>
      </c>
      <c r="EP45" s="6">
        <v>0.12</v>
      </c>
      <c r="EQ45" s="6">
        <v>0</v>
      </c>
      <c r="ET45" s="6" t="s">
        <v>47</v>
      </c>
      <c r="EU45" s="6">
        <v>0.18</v>
      </c>
      <c r="EV45" s="6">
        <v>0.51</v>
      </c>
      <c r="EW45" s="6">
        <v>0</v>
      </c>
      <c r="EX45" s="6">
        <v>0</v>
      </c>
      <c r="FA45" s="6" t="s">
        <v>47</v>
      </c>
      <c r="FB45" s="6">
        <v>0.18</v>
      </c>
      <c r="FC45" s="6">
        <v>0.24</v>
      </c>
      <c r="FD45" s="6">
        <v>0.21</v>
      </c>
      <c r="FE45" s="6">
        <v>0</v>
      </c>
      <c r="FH45" s="6" t="s">
        <v>47</v>
      </c>
      <c r="FI45" s="6">
        <v>0.03</v>
      </c>
      <c r="FJ45" s="6">
        <v>0</v>
      </c>
      <c r="FK45" s="6">
        <v>0.06</v>
      </c>
      <c r="FL45" s="6">
        <v>0</v>
      </c>
      <c r="FO45" s="6" t="s">
        <v>47</v>
      </c>
      <c r="FP45" s="6">
        <v>0.09</v>
      </c>
      <c r="FQ45" s="6">
        <v>0.23</v>
      </c>
      <c r="FR45" s="6">
        <v>0</v>
      </c>
      <c r="FS45" s="6">
        <v>0</v>
      </c>
      <c r="FV45" s="6" t="s">
        <v>47</v>
      </c>
      <c r="FW45" s="6">
        <v>0.04</v>
      </c>
      <c r="FX45" s="6">
        <v>0.17</v>
      </c>
      <c r="FY45" s="6">
        <v>0</v>
      </c>
      <c r="FZ45" s="6">
        <v>0</v>
      </c>
      <c r="GC45" s="6" t="s">
        <v>47</v>
      </c>
      <c r="GD45" s="6">
        <v>0</v>
      </c>
      <c r="GE45" s="6">
        <v>0</v>
      </c>
      <c r="GF45" s="6">
        <v>0</v>
      </c>
      <c r="GG45" s="6">
        <v>0</v>
      </c>
      <c r="GJ45" s="58" t="s">
        <v>47</v>
      </c>
      <c r="GK45" s="58">
        <v>0.26</v>
      </c>
      <c r="GL45" s="58">
        <v>0</v>
      </c>
      <c r="GM45" s="58">
        <v>0.49</v>
      </c>
      <c r="GN45" s="58">
        <v>0</v>
      </c>
      <c r="GQ45" s="58" t="s">
        <v>47</v>
      </c>
      <c r="GR45" s="58">
        <v>0</v>
      </c>
      <c r="GS45" s="58">
        <v>0</v>
      </c>
      <c r="GT45" s="58">
        <v>0</v>
      </c>
      <c r="GU45" s="58">
        <v>0</v>
      </c>
      <c r="GX45" s="62" t="s">
        <v>47</v>
      </c>
      <c r="GY45" s="62">
        <v>0.19</v>
      </c>
      <c r="GZ45" s="62">
        <v>0.15</v>
      </c>
      <c r="HA45" s="62">
        <v>0.28000000000000003</v>
      </c>
      <c r="HB45" s="62">
        <v>0</v>
      </c>
      <c r="HE45" s="66" t="s">
        <v>47</v>
      </c>
      <c r="HF45" s="66">
        <v>0.15</v>
      </c>
      <c r="HG45" s="66">
        <v>0</v>
      </c>
      <c r="HH45" s="66">
        <v>0.09</v>
      </c>
      <c r="HI45" s="66">
        <v>0</v>
      </c>
      <c r="HL45" s="66" t="s">
        <v>47</v>
      </c>
      <c r="HM45" s="66">
        <v>0.04</v>
      </c>
      <c r="HN45" s="66">
        <v>0.13</v>
      </c>
      <c r="HO45" s="66">
        <v>0</v>
      </c>
      <c r="HP45" s="66">
        <v>0</v>
      </c>
      <c r="HS45" s="66" t="s">
        <v>47</v>
      </c>
      <c r="HT45" s="66">
        <v>0.04</v>
      </c>
      <c r="HU45" s="66">
        <v>0.13</v>
      </c>
      <c r="HV45" s="66">
        <v>0</v>
      </c>
      <c r="HW45" s="66">
        <v>0</v>
      </c>
      <c r="HZ45" s="66" t="s">
        <v>47</v>
      </c>
      <c r="IA45" s="75">
        <v>0.14000000000000001</v>
      </c>
      <c r="IB45" s="75">
        <v>0</v>
      </c>
      <c r="IC45" s="75">
        <v>0.2</v>
      </c>
      <c r="ID45" s="75">
        <v>0</v>
      </c>
      <c r="IG45" s="66" t="s">
        <v>47</v>
      </c>
      <c r="IH45" s="66">
        <v>0.11</v>
      </c>
      <c r="II45" s="66">
        <v>0.16</v>
      </c>
      <c r="IJ45" s="66">
        <v>0</v>
      </c>
      <c r="IK45" s="66">
        <v>0</v>
      </c>
      <c r="IN45" s="66" t="s">
        <v>47</v>
      </c>
      <c r="IO45" s="66">
        <v>0.17</v>
      </c>
      <c r="IP45" s="66">
        <v>0.13</v>
      </c>
      <c r="IQ45" s="66">
        <v>0.06</v>
      </c>
      <c r="IR45" s="66">
        <v>0</v>
      </c>
      <c r="IU45" s="66" t="s">
        <v>47</v>
      </c>
      <c r="IV45" s="66">
        <v>7.0000000000000007E-2</v>
      </c>
      <c r="IW45" s="66">
        <v>0</v>
      </c>
      <c r="IX45" s="66">
        <v>7.0000000000000007E-2</v>
      </c>
      <c r="IY45" s="66">
        <v>0</v>
      </c>
      <c r="JB45" s="66" t="s">
        <v>47</v>
      </c>
      <c r="JC45" s="76">
        <v>0.17</v>
      </c>
      <c r="JD45" s="76">
        <v>0.44</v>
      </c>
      <c r="JE45" s="76">
        <v>0.11</v>
      </c>
      <c r="JF45" s="76">
        <v>0</v>
      </c>
      <c r="JI45" s="66" t="s">
        <v>47</v>
      </c>
      <c r="JJ45" s="66">
        <v>0.53</v>
      </c>
      <c r="JK45" s="66">
        <v>0.16</v>
      </c>
      <c r="JL45" s="66">
        <v>0</v>
      </c>
      <c r="JM45" s="66">
        <v>0</v>
      </c>
      <c r="JP45" s="72" t="s">
        <v>47</v>
      </c>
      <c r="JQ45" s="72">
        <v>0</v>
      </c>
      <c r="JR45" s="72">
        <v>0</v>
      </c>
      <c r="JS45" s="72">
        <v>0</v>
      </c>
      <c r="JT45" s="72">
        <v>0</v>
      </c>
    </row>
    <row r="46" spans="1:280"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0.14000000000000001</v>
      </c>
      <c r="GL46" s="58">
        <v>0.51</v>
      </c>
      <c r="GM46" s="58">
        <v>0</v>
      </c>
      <c r="GN46" s="58">
        <v>0</v>
      </c>
      <c r="GQ46" s="58" t="s">
        <v>48</v>
      </c>
      <c r="GR46" s="58">
        <v>0</v>
      </c>
      <c r="GS46" s="58">
        <v>0</v>
      </c>
      <c r="GT46" s="58">
        <v>0</v>
      </c>
      <c r="GU46" s="58">
        <v>0</v>
      </c>
      <c r="GX46" s="62" t="s">
        <v>48</v>
      </c>
      <c r="GY46" s="62">
        <v>7.0000000000000007E-2</v>
      </c>
      <c r="GZ46" s="62">
        <v>0</v>
      </c>
      <c r="HA46" s="62">
        <v>0.14000000000000001</v>
      </c>
      <c r="HB46" s="62">
        <v>0</v>
      </c>
      <c r="HE46" s="66" t="s">
        <v>48</v>
      </c>
      <c r="HF46" s="66">
        <v>0</v>
      </c>
      <c r="HG46" s="66">
        <v>0</v>
      </c>
      <c r="HH46" s="66">
        <v>0</v>
      </c>
      <c r="HI46" s="66">
        <v>0</v>
      </c>
      <c r="HL46" s="66" t="s">
        <v>48</v>
      </c>
      <c r="HM46" s="66">
        <v>0</v>
      </c>
      <c r="HN46" s="66">
        <v>0</v>
      </c>
      <c r="HO46" s="66">
        <v>0</v>
      </c>
      <c r="HP46" s="66">
        <v>0</v>
      </c>
      <c r="HS46" s="66" t="s">
        <v>48</v>
      </c>
      <c r="HT46" s="66">
        <v>0</v>
      </c>
      <c r="HU46" s="66">
        <v>0</v>
      </c>
      <c r="HV46" s="66">
        <v>0</v>
      </c>
      <c r="HW46" s="66">
        <v>0</v>
      </c>
      <c r="HZ46" s="66" t="s">
        <v>48</v>
      </c>
      <c r="IA46" s="75">
        <v>0</v>
      </c>
      <c r="IB46" s="75">
        <v>0</v>
      </c>
      <c r="IC46" s="75">
        <v>0</v>
      </c>
      <c r="ID46" s="75">
        <v>0</v>
      </c>
      <c r="IG46" s="66" t="s">
        <v>48</v>
      </c>
      <c r="IH46" s="66">
        <v>0</v>
      </c>
      <c r="II46" s="66">
        <v>0</v>
      </c>
      <c r="IJ46" s="66">
        <v>0</v>
      </c>
      <c r="IK46" s="66">
        <v>0</v>
      </c>
      <c r="IN46" s="66" t="s">
        <v>48</v>
      </c>
      <c r="IO46" s="66">
        <v>0.04</v>
      </c>
      <c r="IP46" s="66">
        <v>0</v>
      </c>
      <c r="IQ46" s="66">
        <v>0</v>
      </c>
      <c r="IR46" s="66">
        <v>0</v>
      </c>
      <c r="IU46" s="66" t="s">
        <v>48</v>
      </c>
      <c r="IV46" s="66">
        <v>0</v>
      </c>
      <c r="IW46" s="66">
        <v>0</v>
      </c>
      <c r="IX46" s="66">
        <v>0</v>
      </c>
      <c r="IY46" s="66">
        <v>0</v>
      </c>
      <c r="JB46" s="66" t="s">
        <v>48</v>
      </c>
      <c r="JC46" s="76">
        <v>0</v>
      </c>
      <c r="JD46" s="76">
        <v>0</v>
      </c>
      <c r="JE46" s="76">
        <v>0</v>
      </c>
      <c r="JF46" s="76">
        <v>0</v>
      </c>
      <c r="JI46" s="66" t="s">
        <v>48</v>
      </c>
      <c r="JJ46" s="66">
        <v>0</v>
      </c>
      <c r="JK46" s="66">
        <v>0</v>
      </c>
      <c r="JL46" s="66">
        <v>0</v>
      </c>
      <c r="JM46" s="66">
        <v>0</v>
      </c>
      <c r="JP46" s="72" t="s">
        <v>48</v>
      </c>
      <c r="JQ46" s="72">
        <v>0.06</v>
      </c>
      <c r="JR46" s="72">
        <v>0.22</v>
      </c>
      <c r="JS46" s="72">
        <v>0</v>
      </c>
      <c r="JT46" s="72">
        <v>0</v>
      </c>
    </row>
    <row r="47" spans="1:280"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c r="EF47" s="6" t="s">
        <v>49</v>
      </c>
      <c r="EG47" s="6">
        <v>0</v>
      </c>
      <c r="EH47" s="6">
        <v>0</v>
      </c>
      <c r="EI47" s="6">
        <v>0</v>
      </c>
      <c r="EJ47" s="6">
        <v>0</v>
      </c>
      <c r="EM47" s="6" t="s">
        <v>49</v>
      </c>
      <c r="EN47" s="6">
        <v>0</v>
      </c>
      <c r="EO47" s="6">
        <v>0</v>
      </c>
      <c r="EP47" s="6">
        <v>0</v>
      </c>
      <c r="EQ47" s="6">
        <v>0</v>
      </c>
      <c r="ET47" s="6" t="s">
        <v>49</v>
      </c>
      <c r="EU47" s="6">
        <v>0.06</v>
      </c>
      <c r="EV47" s="6">
        <v>0</v>
      </c>
      <c r="EW47" s="6">
        <v>0.11</v>
      </c>
      <c r="EX47" s="6">
        <v>0</v>
      </c>
      <c r="FA47" s="6" t="s">
        <v>49</v>
      </c>
      <c r="FB47" s="6">
        <v>0</v>
      </c>
      <c r="FC47" s="6">
        <v>0</v>
      </c>
      <c r="FD47" s="6">
        <v>0</v>
      </c>
      <c r="FE47" s="6">
        <v>0</v>
      </c>
      <c r="FH47" s="6" t="s">
        <v>49</v>
      </c>
      <c r="FI47" s="6">
        <v>0.09</v>
      </c>
      <c r="FJ47" s="6">
        <v>0</v>
      </c>
      <c r="FK47" s="6">
        <v>0</v>
      </c>
      <c r="FL47" s="6">
        <v>0</v>
      </c>
      <c r="FO47" s="6" t="s">
        <v>49</v>
      </c>
      <c r="FP47" s="6">
        <v>0</v>
      </c>
      <c r="FQ47" s="6">
        <v>0</v>
      </c>
      <c r="FR47" s="6">
        <v>0</v>
      </c>
      <c r="FS47" s="6">
        <v>0</v>
      </c>
      <c r="FV47" s="6" t="s">
        <v>49</v>
      </c>
      <c r="FW47" s="6">
        <v>0.1</v>
      </c>
      <c r="FX47" s="6">
        <v>0</v>
      </c>
      <c r="FY47" s="6">
        <v>0</v>
      </c>
      <c r="FZ47" s="6">
        <v>0</v>
      </c>
      <c r="GC47" s="6" t="s">
        <v>49</v>
      </c>
      <c r="GD47" s="6">
        <v>0.08</v>
      </c>
      <c r="GE47" s="6">
        <v>0</v>
      </c>
      <c r="GF47" s="6">
        <v>0</v>
      </c>
      <c r="GG47" s="6">
        <v>0</v>
      </c>
      <c r="GJ47" s="58" t="s">
        <v>49</v>
      </c>
      <c r="GK47" s="58">
        <v>0.03</v>
      </c>
      <c r="GL47" s="58">
        <v>0</v>
      </c>
      <c r="GM47" s="58">
        <v>0</v>
      </c>
      <c r="GN47" s="58">
        <v>0</v>
      </c>
      <c r="GQ47" s="58" t="s">
        <v>49</v>
      </c>
      <c r="GR47" s="58">
        <v>0</v>
      </c>
      <c r="GS47" s="58">
        <v>0</v>
      </c>
      <c r="GT47" s="58">
        <v>0</v>
      </c>
      <c r="GU47" s="58">
        <v>0</v>
      </c>
      <c r="GX47" s="62" t="s">
        <v>49</v>
      </c>
      <c r="GY47" s="62">
        <v>0.06</v>
      </c>
      <c r="GZ47" s="62">
        <v>0</v>
      </c>
      <c r="HA47" s="62">
        <v>0</v>
      </c>
      <c r="HB47" s="62">
        <v>0</v>
      </c>
      <c r="HE47" s="66" t="s">
        <v>49</v>
      </c>
      <c r="HF47" s="66">
        <v>0</v>
      </c>
      <c r="HG47" s="66">
        <v>0</v>
      </c>
      <c r="HH47" s="66">
        <v>0</v>
      </c>
      <c r="HI47" s="66">
        <v>0</v>
      </c>
      <c r="HL47" s="66" t="s">
        <v>49</v>
      </c>
      <c r="HM47" s="66">
        <v>0.05</v>
      </c>
      <c r="HN47" s="66">
        <v>0</v>
      </c>
      <c r="HO47" s="66">
        <v>0</v>
      </c>
      <c r="HP47" s="66">
        <v>0</v>
      </c>
      <c r="HS47" s="66" t="s">
        <v>49</v>
      </c>
      <c r="HT47" s="66">
        <v>0.14000000000000001</v>
      </c>
      <c r="HU47" s="66">
        <v>0</v>
      </c>
      <c r="HV47" s="66">
        <v>0</v>
      </c>
      <c r="HW47" s="66">
        <v>0</v>
      </c>
      <c r="HZ47" s="66" t="s">
        <v>49</v>
      </c>
      <c r="IA47" s="75">
        <v>0</v>
      </c>
      <c r="IB47" s="75">
        <v>0</v>
      </c>
      <c r="IC47" s="75">
        <v>0</v>
      </c>
      <c r="ID47" s="75">
        <v>0</v>
      </c>
      <c r="IG47" s="66" t="s">
        <v>49</v>
      </c>
      <c r="IH47" s="66">
        <v>0</v>
      </c>
      <c r="II47" s="66">
        <v>0</v>
      </c>
      <c r="IJ47" s="66">
        <v>0</v>
      </c>
      <c r="IK47" s="66">
        <v>0</v>
      </c>
      <c r="IN47" s="66" t="s">
        <v>49</v>
      </c>
      <c r="IO47" s="66">
        <v>0</v>
      </c>
      <c r="IP47" s="66">
        <v>0</v>
      </c>
      <c r="IQ47" s="66">
        <v>0</v>
      </c>
      <c r="IR47" s="66">
        <v>0</v>
      </c>
      <c r="IU47" s="66" t="s">
        <v>49</v>
      </c>
      <c r="IV47" s="66">
        <v>0</v>
      </c>
      <c r="IW47" s="66">
        <v>0</v>
      </c>
      <c r="IX47" s="66">
        <v>0</v>
      </c>
      <c r="IY47" s="66">
        <v>0</v>
      </c>
      <c r="JB47" s="66" t="s">
        <v>49</v>
      </c>
      <c r="JC47" s="76">
        <v>0</v>
      </c>
      <c r="JD47" s="76">
        <v>0</v>
      </c>
      <c r="JE47" s="76">
        <v>0</v>
      </c>
      <c r="JF47" s="76">
        <v>0</v>
      </c>
      <c r="JI47" s="66" t="s">
        <v>49</v>
      </c>
      <c r="JJ47" s="66">
        <v>0</v>
      </c>
      <c r="JK47" s="66">
        <v>0</v>
      </c>
      <c r="JL47" s="66">
        <v>0</v>
      </c>
      <c r="JM47" s="66">
        <v>0</v>
      </c>
      <c r="JP47" s="72" t="s">
        <v>49</v>
      </c>
      <c r="JQ47" s="72">
        <v>0</v>
      </c>
      <c r="JR47" s="72">
        <v>0</v>
      </c>
      <c r="JS47" s="72">
        <v>0</v>
      </c>
      <c r="JT47" s="72">
        <v>0</v>
      </c>
    </row>
    <row r="48" spans="1:280"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c r="EF48" s="6" t="s">
        <v>50</v>
      </c>
      <c r="EG48" s="6">
        <v>0.09</v>
      </c>
      <c r="EH48" s="6">
        <v>0</v>
      </c>
      <c r="EI48" s="6">
        <v>0.19</v>
      </c>
      <c r="EJ48" s="6">
        <v>0</v>
      </c>
      <c r="EM48" s="6" t="s">
        <v>50</v>
      </c>
      <c r="EN48" s="6">
        <v>0</v>
      </c>
      <c r="EO48" s="6">
        <v>0</v>
      </c>
      <c r="EP48" s="6">
        <v>0</v>
      </c>
      <c r="EQ48" s="6">
        <v>0</v>
      </c>
      <c r="ET48" s="6" t="s">
        <v>50</v>
      </c>
      <c r="EU48" s="6">
        <v>0.39</v>
      </c>
      <c r="EV48" s="6">
        <v>1.39</v>
      </c>
      <c r="EW48" s="6">
        <v>0</v>
      </c>
      <c r="EX48" s="6">
        <v>0</v>
      </c>
      <c r="FA48" s="6" t="s">
        <v>50</v>
      </c>
      <c r="FB48" s="6">
        <v>0.1</v>
      </c>
      <c r="FC48" s="6">
        <v>0.33</v>
      </c>
      <c r="FD48" s="6">
        <v>0</v>
      </c>
      <c r="FE48" s="6">
        <v>0</v>
      </c>
      <c r="FH48" s="6" t="s">
        <v>50</v>
      </c>
      <c r="FI48" s="6">
        <v>0.03</v>
      </c>
      <c r="FJ48" s="6">
        <v>0.1</v>
      </c>
      <c r="FK48" s="6">
        <v>0</v>
      </c>
      <c r="FL48" s="6">
        <v>0</v>
      </c>
      <c r="FO48" s="6" t="s">
        <v>50</v>
      </c>
      <c r="FP48" s="6">
        <v>7.0000000000000007E-2</v>
      </c>
      <c r="FQ48" s="6">
        <v>0</v>
      </c>
      <c r="FR48" s="6">
        <v>0</v>
      </c>
      <c r="FS48" s="6">
        <v>0</v>
      </c>
      <c r="FV48" s="6" t="s">
        <v>50</v>
      </c>
      <c r="FW48" s="6">
        <v>0.87</v>
      </c>
      <c r="FX48" s="6">
        <v>3.38</v>
      </c>
      <c r="FY48" s="6">
        <v>0</v>
      </c>
      <c r="FZ48" s="6">
        <v>0</v>
      </c>
      <c r="GC48" s="6" t="s">
        <v>50</v>
      </c>
      <c r="GD48" s="6">
        <v>0.11</v>
      </c>
      <c r="GE48" s="6">
        <v>0.45</v>
      </c>
      <c r="GF48" s="6">
        <v>0</v>
      </c>
      <c r="GG48" s="6">
        <v>0</v>
      </c>
      <c r="GJ48" s="58" t="s">
        <v>50</v>
      </c>
      <c r="GK48" s="58">
        <v>0.08</v>
      </c>
      <c r="GL48" s="58">
        <v>0.28000000000000003</v>
      </c>
      <c r="GM48" s="58">
        <v>0</v>
      </c>
      <c r="GN48" s="58">
        <v>0</v>
      </c>
      <c r="GQ48" s="58" t="s">
        <v>50</v>
      </c>
      <c r="GR48" s="58">
        <v>0.09</v>
      </c>
      <c r="GS48" s="58">
        <v>0.28999999999999998</v>
      </c>
      <c r="GT48" s="58">
        <v>0</v>
      </c>
      <c r="GU48" s="58">
        <v>0</v>
      </c>
      <c r="GX48" s="62" t="s">
        <v>50</v>
      </c>
      <c r="GY48" s="62">
        <v>0</v>
      </c>
      <c r="GZ48" s="62">
        <v>0</v>
      </c>
      <c r="HA48" s="62">
        <v>0</v>
      </c>
      <c r="HB48" s="62">
        <v>0</v>
      </c>
      <c r="HE48" s="66" t="s">
        <v>50</v>
      </c>
      <c r="HF48" s="66">
        <v>0.05</v>
      </c>
      <c r="HG48" s="66">
        <v>0.19</v>
      </c>
      <c r="HH48" s="66">
        <v>0</v>
      </c>
      <c r="HI48" s="66">
        <v>0</v>
      </c>
      <c r="HL48" s="66" t="s">
        <v>50</v>
      </c>
      <c r="HM48" s="66">
        <v>0</v>
      </c>
      <c r="HN48" s="66">
        <v>0</v>
      </c>
      <c r="HO48" s="66">
        <v>0</v>
      </c>
      <c r="HP48" s="66">
        <v>0</v>
      </c>
      <c r="HS48" s="66" t="s">
        <v>50</v>
      </c>
      <c r="HT48" s="66">
        <v>0</v>
      </c>
      <c r="HU48" s="66">
        <v>0</v>
      </c>
      <c r="HV48" s="66">
        <v>0</v>
      </c>
      <c r="HW48" s="66">
        <v>0</v>
      </c>
      <c r="HZ48" s="66" t="s">
        <v>50</v>
      </c>
      <c r="IA48" s="75">
        <v>0</v>
      </c>
      <c r="IB48" s="75">
        <v>0</v>
      </c>
      <c r="IC48" s="75">
        <v>0</v>
      </c>
      <c r="ID48" s="75">
        <v>0</v>
      </c>
      <c r="IG48" s="66" t="s">
        <v>50</v>
      </c>
      <c r="IH48" s="66">
        <v>0</v>
      </c>
      <c r="II48" s="66">
        <v>0</v>
      </c>
      <c r="IJ48" s="66">
        <v>0</v>
      </c>
      <c r="IK48" s="66">
        <v>0</v>
      </c>
      <c r="IN48" s="66" t="s">
        <v>50</v>
      </c>
      <c r="IO48" s="66">
        <v>0.04</v>
      </c>
      <c r="IP48" s="66">
        <v>0</v>
      </c>
      <c r="IQ48" s="66">
        <v>0</v>
      </c>
      <c r="IR48" s="66">
        <v>0</v>
      </c>
      <c r="IU48" s="66" t="s">
        <v>50</v>
      </c>
      <c r="IV48" s="66">
        <v>0.53</v>
      </c>
      <c r="IW48" s="66">
        <v>0</v>
      </c>
      <c r="IX48" s="66">
        <v>0.46</v>
      </c>
      <c r="IY48" s="66">
        <v>0</v>
      </c>
      <c r="JB48" s="66" t="s">
        <v>50</v>
      </c>
      <c r="JC48" s="76">
        <v>0.03</v>
      </c>
      <c r="JD48" s="76">
        <v>0</v>
      </c>
      <c r="JE48" s="76">
        <v>0.06</v>
      </c>
      <c r="JF48" s="76">
        <v>0</v>
      </c>
      <c r="JI48" s="66" t="s">
        <v>50</v>
      </c>
      <c r="JJ48" s="66">
        <v>0.13</v>
      </c>
      <c r="JK48" s="66">
        <v>0</v>
      </c>
      <c r="JL48" s="66">
        <v>0.25</v>
      </c>
      <c r="JM48" s="66">
        <v>0</v>
      </c>
      <c r="JP48" s="72" t="s">
        <v>50</v>
      </c>
      <c r="JQ48" s="72">
        <v>0.24</v>
      </c>
      <c r="JR48" s="72">
        <v>0.47</v>
      </c>
      <c r="JS48" s="72">
        <v>0.22</v>
      </c>
      <c r="JT48" s="72">
        <v>0</v>
      </c>
    </row>
    <row r="49" spans="1:280"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c r="EF49" s="6" t="s">
        <v>51</v>
      </c>
      <c r="EG49" s="6">
        <v>0</v>
      </c>
      <c r="EH49" s="6">
        <v>0</v>
      </c>
      <c r="EI49" s="6">
        <v>0</v>
      </c>
      <c r="EJ49" s="6">
        <v>0</v>
      </c>
      <c r="EM49" s="6" t="s">
        <v>51</v>
      </c>
      <c r="EN49" s="6">
        <v>0.18</v>
      </c>
      <c r="EO49" s="6">
        <v>0</v>
      </c>
      <c r="EP49" s="6">
        <v>0.33</v>
      </c>
      <c r="EQ49" s="6">
        <v>0</v>
      </c>
      <c r="ET49" s="6" t="s">
        <v>51</v>
      </c>
      <c r="EU49" s="6">
        <v>0.15</v>
      </c>
      <c r="EV49" s="6">
        <v>0</v>
      </c>
      <c r="EW49" s="6">
        <v>0</v>
      </c>
      <c r="EX49" s="6">
        <v>0.28000000000000003</v>
      </c>
      <c r="FA49" s="6" t="s">
        <v>51</v>
      </c>
      <c r="FB49" s="6">
        <v>0.22</v>
      </c>
      <c r="FC49" s="6">
        <v>0</v>
      </c>
      <c r="FD49" s="6">
        <v>0.25</v>
      </c>
      <c r="FE49" s="6">
        <v>0</v>
      </c>
      <c r="FH49" s="6" t="s">
        <v>51</v>
      </c>
      <c r="FI49" s="6">
        <v>0</v>
      </c>
      <c r="FJ49" s="6">
        <v>0</v>
      </c>
      <c r="FK49" s="6">
        <v>0</v>
      </c>
      <c r="FL49" s="6">
        <v>0</v>
      </c>
      <c r="FO49" s="6" t="s">
        <v>51</v>
      </c>
      <c r="FP49" s="6">
        <v>0.12</v>
      </c>
      <c r="FQ49" s="6">
        <v>0</v>
      </c>
      <c r="FR49" s="6">
        <v>0</v>
      </c>
      <c r="FS49" s="6">
        <v>0</v>
      </c>
      <c r="FV49" s="6" t="s">
        <v>51</v>
      </c>
      <c r="FW49" s="6">
        <v>0</v>
      </c>
      <c r="FX49" s="6">
        <v>0</v>
      </c>
      <c r="FY49" s="6">
        <v>0</v>
      </c>
      <c r="FZ49" s="6">
        <v>0</v>
      </c>
      <c r="GC49" s="6" t="s">
        <v>51</v>
      </c>
      <c r="GD49" s="6">
        <v>0.05</v>
      </c>
      <c r="GE49" s="6">
        <v>0</v>
      </c>
      <c r="GF49" s="6">
        <v>0.09</v>
      </c>
      <c r="GG49" s="6">
        <v>0</v>
      </c>
      <c r="GJ49" s="58" t="s">
        <v>51</v>
      </c>
      <c r="GK49" s="58">
        <v>0</v>
      </c>
      <c r="GL49" s="58">
        <v>0</v>
      </c>
      <c r="GM49" s="58">
        <v>0</v>
      </c>
      <c r="GN49" s="58">
        <v>0</v>
      </c>
      <c r="GQ49" s="58" t="s">
        <v>51</v>
      </c>
      <c r="GR49" s="58">
        <v>0.04</v>
      </c>
      <c r="GS49" s="58">
        <v>0</v>
      </c>
      <c r="GT49" s="58">
        <v>0.08</v>
      </c>
      <c r="GU49" s="58">
        <v>0</v>
      </c>
      <c r="GX49" s="62" t="s">
        <v>51</v>
      </c>
      <c r="GY49" s="62">
        <v>0.14000000000000001</v>
      </c>
      <c r="GZ49" s="62">
        <v>0.15</v>
      </c>
      <c r="HA49" s="62">
        <v>0.18</v>
      </c>
      <c r="HB49" s="62">
        <v>0</v>
      </c>
      <c r="HE49" s="66" t="s">
        <v>51</v>
      </c>
      <c r="HF49" s="66">
        <v>0.36</v>
      </c>
      <c r="HG49" s="66">
        <v>0.73</v>
      </c>
      <c r="HH49" s="66">
        <v>0.26</v>
      </c>
      <c r="HI49" s="66">
        <v>0</v>
      </c>
      <c r="HL49" s="66" t="s">
        <v>51</v>
      </c>
      <c r="HM49" s="66">
        <v>0.16</v>
      </c>
      <c r="HN49" s="66">
        <v>0.21</v>
      </c>
      <c r="HO49" s="66">
        <v>0.18</v>
      </c>
      <c r="HP49" s="66">
        <v>0</v>
      </c>
      <c r="HS49" s="66" t="s">
        <v>51</v>
      </c>
      <c r="HT49" s="66">
        <v>0.33</v>
      </c>
      <c r="HU49" s="66">
        <v>0</v>
      </c>
      <c r="HV49" s="66">
        <v>0.16</v>
      </c>
      <c r="HW49" s="66">
        <v>2.5499999999999998</v>
      </c>
      <c r="HZ49" s="66" t="s">
        <v>51</v>
      </c>
      <c r="IA49" s="75">
        <v>7.0000000000000007E-2</v>
      </c>
      <c r="IB49" s="75">
        <v>0</v>
      </c>
      <c r="IC49" s="75">
        <v>7.0000000000000007E-2</v>
      </c>
      <c r="ID49" s="75">
        <v>0.34</v>
      </c>
      <c r="IG49" s="66" t="s">
        <v>51</v>
      </c>
      <c r="IH49" s="66">
        <v>0</v>
      </c>
      <c r="II49" s="66">
        <v>0</v>
      </c>
      <c r="IJ49" s="66">
        <v>0</v>
      </c>
      <c r="IK49" s="66">
        <v>0</v>
      </c>
      <c r="IN49" s="66" t="s">
        <v>51</v>
      </c>
      <c r="IO49" s="66">
        <v>0.19</v>
      </c>
      <c r="IP49" s="66">
        <v>0.3</v>
      </c>
      <c r="IQ49" s="66">
        <v>0.21</v>
      </c>
      <c r="IR49" s="66">
        <v>0</v>
      </c>
      <c r="IU49" s="66" t="s">
        <v>51</v>
      </c>
      <c r="IV49" s="66">
        <v>0.25</v>
      </c>
      <c r="IW49" s="66">
        <v>0.31</v>
      </c>
      <c r="IX49" s="66">
        <v>0.32</v>
      </c>
      <c r="IY49" s="66">
        <v>0</v>
      </c>
      <c r="JB49" s="66" t="s">
        <v>51</v>
      </c>
      <c r="JC49" s="76">
        <v>0.17</v>
      </c>
      <c r="JD49" s="76">
        <v>0</v>
      </c>
      <c r="JE49" s="76">
        <v>0.33</v>
      </c>
      <c r="JF49" s="76">
        <v>0</v>
      </c>
      <c r="JI49" s="66" t="s">
        <v>51</v>
      </c>
      <c r="JJ49" s="66">
        <v>0</v>
      </c>
      <c r="JK49" s="66">
        <v>0</v>
      </c>
      <c r="JL49" s="66">
        <v>0</v>
      </c>
      <c r="JM49" s="66">
        <v>0</v>
      </c>
      <c r="JP49" s="72" t="s">
        <v>51</v>
      </c>
      <c r="JQ49" s="72">
        <v>0.2</v>
      </c>
      <c r="JR49" s="72">
        <v>0</v>
      </c>
      <c r="JS49" s="72">
        <v>0.3</v>
      </c>
      <c r="JT49" s="72">
        <v>0</v>
      </c>
    </row>
    <row r="50" spans="1:280"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c r="EF50" s="6" t="s">
        <v>52</v>
      </c>
      <c r="EG50" s="6">
        <v>0</v>
      </c>
      <c r="EH50" s="6">
        <v>0</v>
      </c>
      <c r="EI50" s="6">
        <v>0</v>
      </c>
      <c r="EJ50" s="6">
        <v>0</v>
      </c>
      <c r="EM50" s="6" t="s">
        <v>52</v>
      </c>
      <c r="EN50" s="6">
        <v>0</v>
      </c>
      <c r="EO50" s="6">
        <v>0</v>
      </c>
      <c r="EP50" s="6">
        <v>0</v>
      </c>
      <c r="EQ50" s="6">
        <v>0</v>
      </c>
      <c r="ET50" s="6" t="s">
        <v>52</v>
      </c>
      <c r="EU50" s="6">
        <v>0</v>
      </c>
      <c r="EV50" s="6">
        <v>0</v>
      </c>
      <c r="EW50" s="6">
        <v>0</v>
      </c>
      <c r="EX50" s="6">
        <v>0</v>
      </c>
      <c r="FA50" s="6" t="s">
        <v>52</v>
      </c>
      <c r="FB50" s="6">
        <v>0.33</v>
      </c>
      <c r="FC50" s="6">
        <v>0</v>
      </c>
      <c r="FD50" s="6">
        <v>0.35</v>
      </c>
      <c r="FE50" s="6">
        <v>1.1599999999999999</v>
      </c>
      <c r="FH50" s="6" t="s">
        <v>52</v>
      </c>
      <c r="FI50" s="6">
        <v>0</v>
      </c>
      <c r="FJ50" s="6">
        <v>0</v>
      </c>
      <c r="FK50" s="6">
        <v>0</v>
      </c>
      <c r="FL50" s="6">
        <v>0</v>
      </c>
      <c r="FO50" s="6" t="s">
        <v>52</v>
      </c>
      <c r="FP50" s="6">
        <v>0</v>
      </c>
      <c r="FQ50" s="6">
        <v>0</v>
      </c>
      <c r="FR50" s="6">
        <v>0</v>
      </c>
      <c r="FS50" s="6">
        <v>0</v>
      </c>
      <c r="FV50" s="6" t="s">
        <v>52</v>
      </c>
      <c r="FW50" s="6">
        <v>0.09</v>
      </c>
      <c r="FX50" s="6">
        <v>0</v>
      </c>
      <c r="FY50" s="6">
        <v>0.15</v>
      </c>
      <c r="FZ50" s="6">
        <v>0</v>
      </c>
      <c r="GC50" s="6" t="s">
        <v>52</v>
      </c>
      <c r="GD50" s="6">
        <v>0</v>
      </c>
      <c r="GE50" s="6">
        <v>0</v>
      </c>
      <c r="GF50" s="6">
        <v>0</v>
      </c>
      <c r="GG50" s="6">
        <v>0</v>
      </c>
      <c r="GJ50" s="58" t="s">
        <v>52</v>
      </c>
      <c r="GK50" s="58">
        <v>0</v>
      </c>
      <c r="GL50" s="58">
        <v>0</v>
      </c>
      <c r="GM50" s="58">
        <v>0</v>
      </c>
      <c r="GN50" s="58">
        <v>0</v>
      </c>
      <c r="GQ50" s="58" t="s">
        <v>52</v>
      </c>
      <c r="GR50" s="58">
        <v>0</v>
      </c>
      <c r="GS50" s="58">
        <v>0</v>
      </c>
      <c r="GT50" s="58">
        <v>0</v>
      </c>
      <c r="GU50" s="58">
        <v>0</v>
      </c>
      <c r="GX50" s="62" t="s">
        <v>52</v>
      </c>
      <c r="GY50" s="62">
        <v>0.16</v>
      </c>
      <c r="GZ50" s="62">
        <v>0.36</v>
      </c>
      <c r="HA50" s="62">
        <v>0.03</v>
      </c>
      <c r="HB50" s="62">
        <v>0</v>
      </c>
      <c r="HE50" s="66" t="s">
        <v>52</v>
      </c>
      <c r="HF50" s="66">
        <v>7.0000000000000007E-2</v>
      </c>
      <c r="HG50" s="66">
        <v>0</v>
      </c>
      <c r="HH50" s="66">
        <v>0.13</v>
      </c>
      <c r="HI50" s="66">
        <v>0</v>
      </c>
      <c r="HL50" s="66" t="s">
        <v>52</v>
      </c>
      <c r="HM50" s="66">
        <v>0.16</v>
      </c>
      <c r="HN50" s="66">
        <v>0</v>
      </c>
      <c r="HO50" s="66">
        <v>0</v>
      </c>
      <c r="HP50" s="66">
        <v>1.55</v>
      </c>
      <c r="HS50" s="66" t="s">
        <v>52</v>
      </c>
      <c r="HT50" s="66">
        <v>0.04</v>
      </c>
      <c r="HU50" s="66">
        <v>0.12</v>
      </c>
      <c r="HV50" s="66">
        <v>0</v>
      </c>
      <c r="HW50" s="66">
        <v>0</v>
      </c>
      <c r="HZ50" s="66" t="s">
        <v>52</v>
      </c>
      <c r="IA50" s="75">
        <v>0.02</v>
      </c>
      <c r="IB50" s="75">
        <v>0</v>
      </c>
      <c r="IC50" s="75">
        <v>0.03</v>
      </c>
      <c r="ID50" s="75">
        <v>0</v>
      </c>
      <c r="IG50" s="66" t="s">
        <v>52</v>
      </c>
      <c r="IH50" s="66">
        <v>0</v>
      </c>
      <c r="II50" s="66">
        <v>0</v>
      </c>
      <c r="IJ50" s="66">
        <v>0</v>
      </c>
      <c r="IK50" s="66">
        <v>0</v>
      </c>
      <c r="IN50" s="66" t="s">
        <v>52</v>
      </c>
      <c r="IO50" s="66">
        <v>0.23</v>
      </c>
      <c r="IP50" s="66">
        <v>0</v>
      </c>
      <c r="IQ50" s="66">
        <v>0.3</v>
      </c>
      <c r="IR50" s="66">
        <v>0.56999999999999995</v>
      </c>
      <c r="IU50" s="66" t="s">
        <v>52</v>
      </c>
      <c r="IV50" s="66">
        <v>0.09</v>
      </c>
      <c r="IW50" s="66">
        <v>0</v>
      </c>
      <c r="IX50" s="66">
        <v>0</v>
      </c>
      <c r="IY50" s="66">
        <v>0</v>
      </c>
      <c r="JB50" s="66" t="s">
        <v>52</v>
      </c>
      <c r="JC50" s="76">
        <v>0</v>
      </c>
      <c r="JD50" s="76">
        <v>0</v>
      </c>
      <c r="JE50" s="76">
        <v>0</v>
      </c>
      <c r="JF50" s="76">
        <v>0</v>
      </c>
      <c r="JI50" s="66" t="s">
        <v>52</v>
      </c>
      <c r="JJ50" s="66">
        <v>0.1</v>
      </c>
      <c r="JK50" s="66">
        <v>0.23</v>
      </c>
      <c r="JL50" s="66">
        <v>0</v>
      </c>
      <c r="JM50" s="66">
        <v>0</v>
      </c>
      <c r="JP50" s="72" t="s">
        <v>52</v>
      </c>
      <c r="JQ50" s="72">
        <v>0</v>
      </c>
      <c r="JR50" s="72">
        <v>0</v>
      </c>
      <c r="JS50" s="72">
        <v>0</v>
      </c>
      <c r="JT50" s="72">
        <v>0</v>
      </c>
    </row>
    <row r="51" spans="1:280"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c r="EF51" s="6" t="s">
        <v>53</v>
      </c>
      <c r="EG51" s="6">
        <v>0</v>
      </c>
      <c r="EH51" s="6">
        <v>0</v>
      </c>
      <c r="EI51" s="6">
        <v>0</v>
      </c>
      <c r="EJ51" s="6">
        <v>0</v>
      </c>
      <c r="EM51" s="6" t="s">
        <v>53</v>
      </c>
      <c r="EN51" s="6">
        <v>0.06</v>
      </c>
      <c r="EO51" s="6">
        <v>0.19</v>
      </c>
      <c r="EP51" s="6">
        <v>0</v>
      </c>
      <c r="EQ51" s="6">
        <v>0</v>
      </c>
      <c r="ET51" s="6" t="s">
        <v>53</v>
      </c>
      <c r="EU51" s="6">
        <v>0</v>
      </c>
      <c r="EV51" s="6">
        <v>0</v>
      </c>
      <c r="EW51" s="6">
        <v>0</v>
      </c>
      <c r="EX51" s="6">
        <v>0</v>
      </c>
      <c r="FA51" s="6" t="s">
        <v>53</v>
      </c>
      <c r="FB51" s="6">
        <v>0</v>
      </c>
      <c r="FC51" s="6">
        <v>0</v>
      </c>
      <c r="FD51" s="6">
        <v>0</v>
      </c>
      <c r="FE51" s="6">
        <v>0</v>
      </c>
      <c r="FH51" s="6" t="s">
        <v>53</v>
      </c>
      <c r="FI51" s="6">
        <v>0.04</v>
      </c>
      <c r="FJ51" s="6">
        <v>0</v>
      </c>
      <c r="FK51" s="6">
        <v>0</v>
      </c>
      <c r="FL51" s="6">
        <v>0.31</v>
      </c>
      <c r="FO51" s="6" t="s">
        <v>53</v>
      </c>
      <c r="FP51" s="6">
        <v>0</v>
      </c>
      <c r="FQ51" s="6">
        <v>0</v>
      </c>
      <c r="FR51" s="6">
        <v>0</v>
      </c>
      <c r="FS51" s="6">
        <v>0</v>
      </c>
      <c r="FV51" s="6" t="s">
        <v>53</v>
      </c>
      <c r="FW51" s="6">
        <v>0</v>
      </c>
      <c r="FX51" s="6">
        <v>0</v>
      </c>
      <c r="FY51" s="6">
        <v>0</v>
      </c>
      <c r="FZ51" s="6">
        <v>0</v>
      </c>
      <c r="GC51" s="6" t="s">
        <v>53</v>
      </c>
      <c r="GD51" s="6">
        <v>0.05</v>
      </c>
      <c r="GE51" s="6">
        <v>0</v>
      </c>
      <c r="GF51" s="6">
        <v>0.09</v>
      </c>
      <c r="GG51" s="6">
        <v>0</v>
      </c>
      <c r="GJ51" s="58" t="s">
        <v>53</v>
      </c>
      <c r="GK51" s="58">
        <v>0.06</v>
      </c>
      <c r="GL51" s="58">
        <v>0</v>
      </c>
      <c r="GM51" s="58">
        <v>0</v>
      </c>
      <c r="GN51" s="58">
        <v>0</v>
      </c>
      <c r="GQ51" s="58" t="s">
        <v>53</v>
      </c>
      <c r="GR51" s="58">
        <v>0</v>
      </c>
      <c r="GS51" s="58">
        <v>0</v>
      </c>
      <c r="GT51" s="58">
        <v>0</v>
      </c>
      <c r="GU51" s="58">
        <v>0</v>
      </c>
      <c r="GX51" s="62" t="s">
        <v>53</v>
      </c>
      <c r="GY51" s="62">
        <v>0.22</v>
      </c>
      <c r="GZ51" s="62">
        <v>0</v>
      </c>
      <c r="HA51" s="62">
        <v>0.41</v>
      </c>
      <c r="HB51" s="62">
        <v>0</v>
      </c>
      <c r="HE51" s="66" t="s">
        <v>53</v>
      </c>
      <c r="HF51" s="66">
        <v>0</v>
      </c>
      <c r="HG51" s="66">
        <v>0</v>
      </c>
      <c r="HH51" s="66">
        <v>0</v>
      </c>
      <c r="HI51" s="66">
        <v>0</v>
      </c>
      <c r="HL51" s="66" t="s">
        <v>53</v>
      </c>
      <c r="HM51" s="66">
        <v>0</v>
      </c>
      <c r="HN51" s="66">
        <v>0</v>
      </c>
      <c r="HO51" s="66">
        <v>0</v>
      </c>
      <c r="HP51" s="66">
        <v>0</v>
      </c>
      <c r="HS51" s="66" t="s">
        <v>53</v>
      </c>
      <c r="HT51" s="66">
        <v>0.06</v>
      </c>
      <c r="HU51" s="66">
        <v>0</v>
      </c>
      <c r="HV51" s="66">
        <v>0.1</v>
      </c>
      <c r="HW51" s="66">
        <v>0</v>
      </c>
      <c r="HZ51" s="66" t="s">
        <v>53</v>
      </c>
      <c r="IA51" s="75">
        <v>0.04</v>
      </c>
      <c r="IB51" s="75">
        <v>0.17</v>
      </c>
      <c r="IC51" s="75">
        <v>0</v>
      </c>
      <c r="ID51" s="75">
        <v>0</v>
      </c>
      <c r="IG51" s="66" t="s">
        <v>53</v>
      </c>
      <c r="IH51" s="66">
        <v>0.05</v>
      </c>
      <c r="II51" s="66">
        <v>0</v>
      </c>
      <c r="IJ51" s="66">
        <v>0.08</v>
      </c>
      <c r="IK51" s="66">
        <v>0</v>
      </c>
      <c r="IN51" s="66" t="s">
        <v>53</v>
      </c>
      <c r="IO51" s="66">
        <v>0</v>
      </c>
      <c r="IP51" s="66">
        <v>0</v>
      </c>
      <c r="IQ51" s="66">
        <v>0</v>
      </c>
      <c r="IR51" s="66">
        <v>0</v>
      </c>
      <c r="IU51" s="66" t="s">
        <v>53</v>
      </c>
      <c r="IV51" s="66">
        <v>0.17</v>
      </c>
      <c r="IW51" s="66">
        <v>0</v>
      </c>
      <c r="IX51" s="66">
        <v>0</v>
      </c>
      <c r="IY51" s="66">
        <v>0</v>
      </c>
      <c r="JB51" s="66" t="s">
        <v>53</v>
      </c>
      <c r="JC51" s="76">
        <v>0</v>
      </c>
      <c r="JD51" s="76">
        <v>0</v>
      </c>
      <c r="JE51" s="76">
        <v>0</v>
      </c>
      <c r="JF51" s="76">
        <v>0</v>
      </c>
      <c r="JI51" s="66" t="s">
        <v>53</v>
      </c>
      <c r="JJ51" s="66">
        <v>0</v>
      </c>
      <c r="JK51" s="66">
        <v>0</v>
      </c>
      <c r="JL51" s="66">
        <v>0</v>
      </c>
      <c r="JM51" s="66">
        <v>0</v>
      </c>
      <c r="JP51" s="72" t="s">
        <v>53</v>
      </c>
      <c r="JQ51" s="72">
        <v>0</v>
      </c>
      <c r="JR51" s="72">
        <v>0</v>
      </c>
      <c r="JS51" s="72">
        <v>0</v>
      </c>
      <c r="JT51" s="72">
        <v>0</v>
      </c>
    </row>
    <row r="52" spans="1:280"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c r="EF52" s="6" t="s">
        <v>54</v>
      </c>
      <c r="EG52" s="6">
        <v>0.18</v>
      </c>
      <c r="EH52" s="6">
        <v>0.55000000000000004</v>
      </c>
      <c r="EI52" s="6">
        <v>0</v>
      </c>
      <c r="EJ52" s="6">
        <v>0</v>
      </c>
      <c r="EM52" s="6" t="s">
        <v>54</v>
      </c>
      <c r="EN52" s="6">
        <v>0.04</v>
      </c>
      <c r="EO52" s="6">
        <v>0.15</v>
      </c>
      <c r="EP52" s="6">
        <v>0</v>
      </c>
      <c r="EQ52" s="6">
        <v>0</v>
      </c>
      <c r="ET52" s="6" t="s">
        <v>54</v>
      </c>
      <c r="EU52" s="6">
        <v>0.04</v>
      </c>
      <c r="EV52" s="6">
        <v>0.14000000000000001</v>
      </c>
      <c r="EW52" s="6">
        <v>0</v>
      </c>
      <c r="EX52" s="6">
        <v>0</v>
      </c>
      <c r="FA52" s="6" t="s">
        <v>54</v>
      </c>
      <c r="FB52" s="6">
        <v>0</v>
      </c>
      <c r="FC52" s="6">
        <v>0</v>
      </c>
      <c r="FD52" s="6">
        <v>0</v>
      </c>
      <c r="FE52" s="6">
        <v>0</v>
      </c>
      <c r="FH52" s="6" t="s">
        <v>54</v>
      </c>
      <c r="FI52" s="6">
        <v>0.04</v>
      </c>
      <c r="FJ52" s="6">
        <v>0.15</v>
      </c>
      <c r="FK52" s="6">
        <v>0</v>
      </c>
      <c r="FL52" s="6">
        <v>0</v>
      </c>
      <c r="FO52" s="6" t="s">
        <v>54</v>
      </c>
      <c r="FP52" s="6">
        <v>0.03</v>
      </c>
      <c r="FQ52" s="6">
        <v>0</v>
      </c>
      <c r="FR52" s="6">
        <v>0.06</v>
      </c>
      <c r="FS52" s="6">
        <v>0</v>
      </c>
      <c r="FV52" s="6" t="s">
        <v>54</v>
      </c>
      <c r="FW52" s="6">
        <v>0.14000000000000001</v>
      </c>
      <c r="FX52" s="6">
        <v>0.18</v>
      </c>
      <c r="FY52" s="6">
        <v>0.04</v>
      </c>
      <c r="FZ52" s="6">
        <v>0</v>
      </c>
      <c r="GC52" s="6" t="s">
        <v>54</v>
      </c>
      <c r="GD52" s="6">
        <v>0.04</v>
      </c>
      <c r="GE52" s="6">
        <v>0</v>
      </c>
      <c r="GF52" s="6">
        <v>7.0000000000000007E-2</v>
      </c>
      <c r="GG52" s="6">
        <v>0</v>
      </c>
      <c r="GJ52" s="58" t="s">
        <v>54</v>
      </c>
      <c r="GK52" s="58">
        <v>0.15</v>
      </c>
      <c r="GL52" s="58">
        <v>0.28999999999999998</v>
      </c>
      <c r="GM52" s="58">
        <v>0</v>
      </c>
      <c r="GN52" s="58">
        <v>0</v>
      </c>
      <c r="GQ52" s="58" t="s">
        <v>54</v>
      </c>
      <c r="GR52" s="58">
        <v>0.83</v>
      </c>
      <c r="GS52" s="58">
        <v>0.13</v>
      </c>
      <c r="GT52" s="58">
        <v>0.28999999999999998</v>
      </c>
      <c r="GU52" s="58">
        <v>4.58</v>
      </c>
      <c r="GX52" s="62" t="s">
        <v>54</v>
      </c>
      <c r="GY52" s="62">
        <v>0.05</v>
      </c>
      <c r="GZ52" s="62">
        <v>0</v>
      </c>
      <c r="HA52" s="62">
        <v>0</v>
      </c>
      <c r="HB52" s="62">
        <v>0.69</v>
      </c>
      <c r="HE52" s="66" t="s">
        <v>54</v>
      </c>
      <c r="HF52" s="66">
        <v>7.0000000000000007E-2</v>
      </c>
      <c r="HG52" s="66">
        <v>0</v>
      </c>
      <c r="HH52" s="66">
        <v>0</v>
      </c>
      <c r="HI52" s="66">
        <v>0</v>
      </c>
      <c r="HL52" s="66" t="s">
        <v>54</v>
      </c>
      <c r="HM52" s="66">
        <v>0.06</v>
      </c>
      <c r="HN52" s="66">
        <v>0</v>
      </c>
      <c r="HO52" s="66">
        <v>0</v>
      </c>
      <c r="HP52" s="66">
        <v>0</v>
      </c>
      <c r="HS52" s="66" t="s">
        <v>54</v>
      </c>
      <c r="HT52" s="66">
        <v>0.09</v>
      </c>
      <c r="HU52" s="66">
        <v>0</v>
      </c>
      <c r="HV52" s="66">
        <v>0.17</v>
      </c>
      <c r="HW52" s="66">
        <v>0</v>
      </c>
      <c r="HZ52" s="66" t="s">
        <v>54</v>
      </c>
      <c r="IA52" s="75">
        <v>0.87</v>
      </c>
      <c r="IB52" s="75">
        <v>0.34</v>
      </c>
      <c r="IC52" s="75">
        <v>0.87</v>
      </c>
      <c r="ID52" s="75">
        <v>2.35</v>
      </c>
      <c r="IG52" s="66" t="s">
        <v>54</v>
      </c>
      <c r="IH52" s="66">
        <v>1.0900000000000001</v>
      </c>
      <c r="II52" s="66">
        <v>0</v>
      </c>
      <c r="IJ52" s="66">
        <v>1.64</v>
      </c>
      <c r="IK52" s="66">
        <v>0</v>
      </c>
      <c r="IN52" s="66" t="s">
        <v>54</v>
      </c>
      <c r="IO52" s="66">
        <v>1.2</v>
      </c>
      <c r="IP52" s="66">
        <v>0</v>
      </c>
      <c r="IQ52" s="66">
        <v>1.85</v>
      </c>
      <c r="IR52" s="66">
        <v>0</v>
      </c>
      <c r="IU52" s="66" t="s">
        <v>54</v>
      </c>
      <c r="IV52" s="66">
        <v>1.8</v>
      </c>
      <c r="IW52" s="66">
        <v>2.34</v>
      </c>
      <c r="IX52" s="66">
        <v>1.65</v>
      </c>
      <c r="IY52" s="66">
        <v>0</v>
      </c>
      <c r="JB52" s="66" t="s">
        <v>54</v>
      </c>
      <c r="JC52" s="76">
        <v>0.86</v>
      </c>
      <c r="JD52" s="76">
        <v>1.03</v>
      </c>
      <c r="JE52" s="76">
        <v>0</v>
      </c>
      <c r="JF52" s="76">
        <v>0</v>
      </c>
      <c r="JI52" s="66" t="s">
        <v>54</v>
      </c>
      <c r="JJ52" s="66">
        <v>0.99</v>
      </c>
      <c r="JK52" s="66">
        <v>0</v>
      </c>
      <c r="JL52" s="66">
        <v>1.17</v>
      </c>
      <c r="JM52" s="66">
        <v>0</v>
      </c>
      <c r="JP52" s="72" t="s">
        <v>54</v>
      </c>
      <c r="JQ52" s="72">
        <v>0.69</v>
      </c>
      <c r="JR52" s="72">
        <v>0.36</v>
      </c>
      <c r="JS52" s="72">
        <v>0.55000000000000004</v>
      </c>
      <c r="JT52" s="72">
        <v>0</v>
      </c>
    </row>
    <row r="53" spans="1:280"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c r="EF53" s="6" t="s">
        <v>55</v>
      </c>
      <c r="EG53" s="6">
        <v>0.21</v>
      </c>
      <c r="EH53" s="6">
        <v>0.1</v>
      </c>
      <c r="EI53" s="6">
        <v>0.37</v>
      </c>
      <c r="EJ53" s="6">
        <v>0</v>
      </c>
      <c r="EM53" s="6" t="s">
        <v>55</v>
      </c>
      <c r="EN53" s="6">
        <v>0.22</v>
      </c>
      <c r="EO53" s="6">
        <v>0</v>
      </c>
      <c r="EP53" s="6">
        <v>0.18</v>
      </c>
      <c r="EQ53" s="6">
        <v>0</v>
      </c>
      <c r="ET53" s="6" t="s">
        <v>55</v>
      </c>
      <c r="EU53" s="6">
        <v>0.18</v>
      </c>
      <c r="EV53" s="6">
        <v>0.13</v>
      </c>
      <c r="EW53" s="6">
        <v>0.28999999999999998</v>
      </c>
      <c r="EX53" s="6">
        <v>0</v>
      </c>
      <c r="FA53" s="6" t="s">
        <v>55</v>
      </c>
      <c r="FB53" s="6">
        <v>0.47</v>
      </c>
      <c r="FC53" s="6">
        <v>0.63</v>
      </c>
      <c r="FD53" s="6">
        <v>0.1</v>
      </c>
      <c r="FE53" s="6">
        <v>0</v>
      </c>
      <c r="FH53" s="6" t="s">
        <v>55</v>
      </c>
      <c r="FI53" s="6">
        <v>0.3</v>
      </c>
      <c r="FJ53" s="6">
        <v>0.22</v>
      </c>
      <c r="FK53" s="6">
        <v>0.28999999999999998</v>
      </c>
      <c r="FL53" s="6">
        <v>0</v>
      </c>
      <c r="FO53" s="6" t="s">
        <v>55</v>
      </c>
      <c r="FP53" s="6">
        <v>0.18</v>
      </c>
      <c r="FQ53" s="6">
        <v>0</v>
      </c>
      <c r="FR53" s="6">
        <v>0.33</v>
      </c>
      <c r="FS53" s="6">
        <v>0</v>
      </c>
      <c r="FV53" s="6" t="s">
        <v>55</v>
      </c>
      <c r="FW53" s="6">
        <v>0.16</v>
      </c>
      <c r="FX53" s="6">
        <v>0</v>
      </c>
      <c r="FY53" s="6">
        <v>0</v>
      </c>
      <c r="FZ53" s="6">
        <v>0</v>
      </c>
      <c r="GC53" s="6" t="s">
        <v>55</v>
      </c>
      <c r="GD53" s="6">
        <v>0.62</v>
      </c>
      <c r="GE53" s="6">
        <v>0.73</v>
      </c>
      <c r="GF53" s="6">
        <v>0.42</v>
      </c>
      <c r="GG53" s="6">
        <v>0</v>
      </c>
      <c r="GJ53" s="58" t="s">
        <v>55</v>
      </c>
      <c r="GK53" s="58">
        <v>0.3</v>
      </c>
      <c r="GL53" s="58">
        <v>0</v>
      </c>
      <c r="GM53" s="58">
        <v>0.26</v>
      </c>
      <c r="GN53" s="58">
        <v>0</v>
      </c>
      <c r="GQ53" s="58" t="s">
        <v>55</v>
      </c>
      <c r="GR53" s="58">
        <v>0.54</v>
      </c>
      <c r="GS53" s="58">
        <v>0.66</v>
      </c>
      <c r="GT53" s="58">
        <v>0.09</v>
      </c>
      <c r="GU53" s="58">
        <v>1.62</v>
      </c>
      <c r="GX53" s="62" t="s">
        <v>55</v>
      </c>
      <c r="GY53" s="62">
        <v>0.76</v>
      </c>
      <c r="GZ53" s="62">
        <v>0.6</v>
      </c>
      <c r="HA53" s="62">
        <v>0.7</v>
      </c>
      <c r="HB53" s="62">
        <v>0</v>
      </c>
      <c r="HE53" s="66" t="s">
        <v>55</v>
      </c>
      <c r="HF53" s="66">
        <v>0.44</v>
      </c>
      <c r="HG53" s="66">
        <v>0.52</v>
      </c>
      <c r="HH53" s="66">
        <v>0.46</v>
      </c>
      <c r="HI53" s="66">
        <v>0</v>
      </c>
      <c r="HL53" s="66" t="s">
        <v>55</v>
      </c>
      <c r="HM53" s="66">
        <v>0.48</v>
      </c>
      <c r="HN53" s="66">
        <v>0.14000000000000001</v>
      </c>
      <c r="HO53" s="66">
        <v>0.24</v>
      </c>
      <c r="HP53" s="66">
        <v>0</v>
      </c>
      <c r="HS53" s="66" t="s">
        <v>55</v>
      </c>
      <c r="HT53" s="66">
        <v>0.33</v>
      </c>
      <c r="HU53" s="66">
        <v>0.25</v>
      </c>
      <c r="HV53" s="66">
        <v>0.35</v>
      </c>
      <c r="HW53" s="66">
        <v>0</v>
      </c>
      <c r="HZ53" s="66" t="s">
        <v>55</v>
      </c>
      <c r="IA53" s="75">
        <v>0.52</v>
      </c>
      <c r="IB53" s="75">
        <v>0.82</v>
      </c>
      <c r="IC53" s="75">
        <v>0.56999999999999995</v>
      </c>
      <c r="ID53" s="75">
        <v>0</v>
      </c>
      <c r="IG53" s="66" t="s">
        <v>55</v>
      </c>
      <c r="IH53" s="66">
        <v>0.44</v>
      </c>
      <c r="II53" s="66">
        <v>0.64</v>
      </c>
      <c r="IJ53" s="66">
        <v>0.17</v>
      </c>
      <c r="IK53" s="66">
        <v>0</v>
      </c>
      <c r="IN53" s="66" t="s">
        <v>55</v>
      </c>
      <c r="IO53" s="66">
        <v>0.72</v>
      </c>
      <c r="IP53" s="66">
        <v>1.23</v>
      </c>
      <c r="IQ53" s="66">
        <v>0.46</v>
      </c>
      <c r="IR53" s="66">
        <v>0</v>
      </c>
      <c r="IU53" s="66" t="s">
        <v>55</v>
      </c>
      <c r="IV53" s="66">
        <v>0.18</v>
      </c>
      <c r="IW53" s="66">
        <v>0.48</v>
      </c>
      <c r="IX53" s="66">
        <v>0</v>
      </c>
      <c r="IY53" s="66">
        <v>0</v>
      </c>
      <c r="JB53" s="66" t="s">
        <v>55</v>
      </c>
      <c r="JC53" s="76">
        <v>0.33</v>
      </c>
      <c r="JD53" s="76">
        <v>0.23</v>
      </c>
      <c r="JE53" s="76">
        <v>0.1</v>
      </c>
      <c r="JF53" s="76">
        <v>0</v>
      </c>
      <c r="JI53" s="66" t="s">
        <v>55</v>
      </c>
      <c r="JJ53" s="66">
        <v>0.53</v>
      </c>
      <c r="JK53" s="66">
        <v>0.44</v>
      </c>
      <c r="JL53" s="66">
        <v>0.51</v>
      </c>
      <c r="JM53" s="66">
        <v>0</v>
      </c>
      <c r="JP53" s="72" t="s">
        <v>55</v>
      </c>
      <c r="JQ53" s="72">
        <v>0.46</v>
      </c>
      <c r="JR53" s="72">
        <v>0.59</v>
      </c>
      <c r="JS53" s="72">
        <v>0.22</v>
      </c>
      <c r="JT53" s="72">
        <v>0</v>
      </c>
    </row>
    <row r="54" spans="1:280"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c r="EF54" s="6" t="s">
        <v>56</v>
      </c>
      <c r="EG54" s="6">
        <v>0</v>
      </c>
      <c r="EH54" s="6">
        <v>0</v>
      </c>
      <c r="EI54" s="6">
        <v>0</v>
      </c>
      <c r="EJ54" s="6">
        <v>0</v>
      </c>
      <c r="EM54" s="6" t="s">
        <v>56</v>
      </c>
      <c r="EN54" s="6">
        <v>0.06</v>
      </c>
      <c r="EO54" s="6">
        <v>0</v>
      </c>
      <c r="EP54" s="6">
        <v>0.11</v>
      </c>
      <c r="EQ54" s="6">
        <v>0</v>
      </c>
      <c r="ET54" s="6" t="s">
        <v>56</v>
      </c>
      <c r="EU54" s="6">
        <v>0.03</v>
      </c>
      <c r="EV54" s="6">
        <v>0</v>
      </c>
      <c r="EW54" s="6">
        <v>0</v>
      </c>
      <c r="EX54" s="6">
        <v>0</v>
      </c>
      <c r="FA54" s="6" t="s">
        <v>56</v>
      </c>
      <c r="FB54" s="6">
        <v>0.12</v>
      </c>
      <c r="FC54" s="6">
        <v>0</v>
      </c>
      <c r="FD54" s="6">
        <v>0</v>
      </c>
      <c r="FE54" s="6">
        <v>0</v>
      </c>
      <c r="FH54" s="6" t="s">
        <v>56</v>
      </c>
      <c r="FI54" s="6">
        <v>0</v>
      </c>
      <c r="FJ54" s="6">
        <v>0</v>
      </c>
      <c r="FK54" s="6">
        <v>0</v>
      </c>
      <c r="FL54" s="6">
        <v>0</v>
      </c>
      <c r="FO54" s="6" t="s">
        <v>56</v>
      </c>
      <c r="FP54" s="6">
        <v>0.05</v>
      </c>
      <c r="FQ54" s="6">
        <v>0.2</v>
      </c>
      <c r="FR54" s="6">
        <v>0</v>
      </c>
      <c r="FS54" s="6">
        <v>0</v>
      </c>
      <c r="FV54" s="6" t="s">
        <v>56</v>
      </c>
      <c r="FW54" s="6">
        <v>0.12</v>
      </c>
      <c r="FX54" s="6">
        <v>0.46</v>
      </c>
      <c r="FY54" s="6">
        <v>0</v>
      </c>
      <c r="FZ54" s="6">
        <v>0</v>
      </c>
      <c r="GC54" s="6" t="s">
        <v>56</v>
      </c>
      <c r="GD54" s="6">
        <v>0.06</v>
      </c>
      <c r="GE54" s="6">
        <v>0.26</v>
      </c>
      <c r="GF54" s="6">
        <v>0</v>
      </c>
      <c r="GG54" s="6">
        <v>0</v>
      </c>
      <c r="GJ54" s="58" t="s">
        <v>56</v>
      </c>
      <c r="GK54" s="58">
        <v>0.04</v>
      </c>
      <c r="GL54" s="58">
        <v>0</v>
      </c>
      <c r="GM54" s="58">
        <v>0</v>
      </c>
      <c r="GN54" s="58">
        <v>0</v>
      </c>
      <c r="GQ54" s="58" t="s">
        <v>56</v>
      </c>
      <c r="GR54" s="58">
        <v>0.03</v>
      </c>
      <c r="GS54" s="58">
        <v>0</v>
      </c>
      <c r="GT54" s="58">
        <v>0</v>
      </c>
      <c r="GU54" s="58">
        <v>0</v>
      </c>
      <c r="GX54" s="62" t="s">
        <v>56</v>
      </c>
      <c r="GY54" s="62">
        <v>0</v>
      </c>
      <c r="GZ54" s="62">
        <v>0</v>
      </c>
      <c r="HA54" s="62">
        <v>0</v>
      </c>
      <c r="HB54" s="62">
        <v>0</v>
      </c>
      <c r="HE54" s="66" t="s">
        <v>56</v>
      </c>
      <c r="HF54" s="66">
        <v>0.1</v>
      </c>
      <c r="HG54" s="66">
        <v>0</v>
      </c>
      <c r="HH54" s="66">
        <v>0.09</v>
      </c>
      <c r="HI54" s="66">
        <v>0</v>
      </c>
      <c r="HL54" s="66" t="s">
        <v>56</v>
      </c>
      <c r="HM54" s="66">
        <v>0</v>
      </c>
      <c r="HN54" s="66">
        <v>0</v>
      </c>
      <c r="HO54" s="66">
        <v>0</v>
      </c>
      <c r="HP54" s="66">
        <v>0</v>
      </c>
      <c r="HS54" s="66" t="s">
        <v>56</v>
      </c>
      <c r="HT54" s="66">
        <v>0.13</v>
      </c>
      <c r="HU54" s="66">
        <v>0.11</v>
      </c>
      <c r="HV54" s="66">
        <v>0</v>
      </c>
      <c r="HW54" s="66">
        <v>0</v>
      </c>
      <c r="HZ54" s="66" t="s">
        <v>56</v>
      </c>
      <c r="IA54" s="75">
        <v>0.06</v>
      </c>
      <c r="IB54" s="75">
        <v>0</v>
      </c>
      <c r="IC54" s="75">
        <v>0.1</v>
      </c>
      <c r="ID54" s="75">
        <v>0</v>
      </c>
      <c r="IG54" s="66" t="s">
        <v>56</v>
      </c>
      <c r="IH54" s="66">
        <v>0</v>
      </c>
      <c r="II54" s="66">
        <v>0</v>
      </c>
      <c r="IJ54" s="66">
        <v>0</v>
      </c>
      <c r="IK54" s="66">
        <v>0</v>
      </c>
      <c r="IN54" s="66" t="s">
        <v>56</v>
      </c>
      <c r="IO54" s="66">
        <v>7.0000000000000007E-2</v>
      </c>
      <c r="IP54" s="66">
        <v>0.11</v>
      </c>
      <c r="IQ54" s="66">
        <v>7.0000000000000007E-2</v>
      </c>
      <c r="IR54" s="66">
        <v>0</v>
      </c>
      <c r="IU54" s="66" t="s">
        <v>56</v>
      </c>
      <c r="IV54" s="66">
        <v>0.12</v>
      </c>
      <c r="IW54" s="66">
        <v>0.25</v>
      </c>
      <c r="IX54" s="66">
        <v>0.1</v>
      </c>
      <c r="IY54" s="66">
        <v>0</v>
      </c>
      <c r="JB54" s="66" t="s">
        <v>56</v>
      </c>
      <c r="JC54" s="76">
        <v>0.35</v>
      </c>
      <c r="JD54" s="76">
        <v>0.43</v>
      </c>
      <c r="JE54" s="76">
        <v>0.14000000000000001</v>
      </c>
      <c r="JF54" s="76">
        <v>0</v>
      </c>
      <c r="JI54" s="66" t="s">
        <v>56</v>
      </c>
      <c r="JJ54" s="66">
        <v>0.14000000000000001</v>
      </c>
      <c r="JK54" s="66">
        <v>0.36</v>
      </c>
      <c r="JL54" s="66">
        <v>0</v>
      </c>
      <c r="JM54" s="66">
        <v>0</v>
      </c>
      <c r="JP54" s="72" t="s">
        <v>56</v>
      </c>
      <c r="JQ54" s="72">
        <v>0.2</v>
      </c>
      <c r="JR54" s="72">
        <v>0.48</v>
      </c>
      <c r="JS54" s="72">
        <v>0</v>
      </c>
      <c r="JT54" s="72">
        <v>0</v>
      </c>
    </row>
    <row r="55" spans="1:280"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c r="EF55" s="6" t="s">
        <v>57</v>
      </c>
      <c r="EG55" s="6">
        <v>0.22</v>
      </c>
      <c r="EH55" s="6">
        <v>0</v>
      </c>
      <c r="EI55" s="6">
        <v>0.3</v>
      </c>
      <c r="EJ55" s="6">
        <v>0</v>
      </c>
      <c r="EM55" s="6" t="s">
        <v>57</v>
      </c>
      <c r="EN55" s="6">
        <v>0.25</v>
      </c>
      <c r="EO55" s="6">
        <v>0</v>
      </c>
      <c r="EP55" s="6">
        <v>0.47</v>
      </c>
      <c r="EQ55" s="6">
        <v>0</v>
      </c>
      <c r="ET55" s="6" t="s">
        <v>57</v>
      </c>
      <c r="EU55" s="6">
        <v>0.3</v>
      </c>
      <c r="EV55" s="6">
        <v>0</v>
      </c>
      <c r="EW55" s="6">
        <v>0</v>
      </c>
      <c r="EX55" s="6">
        <v>0</v>
      </c>
      <c r="FA55" s="6" t="s">
        <v>57</v>
      </c>
      <c r="FB55" s="6">
        <v>0.6</v>
      </c>
      <c r="FC55" s="6">
        <v>0.08</v>
      </c>
      <c r="FD55" s="6">
        <v>1.06</v>
      </c>
      <c r="FE55" s="6">
        <v>0.32</v>
      </c>
      <c r="FH55" s="6" t="s">
        <v>57</v>
      </c>
      <c r="FI55" s="6">
        <v>0.28000000000000003</v>
      </c>
      <c r="FJ55" s="6">
        <v>0.44</v>
      </c>
      <c r="FK55" s="6">
        <v>0.28999999999999998</v>
      </c>
      <c r="FL55" s="6">
        <v>0</v>
      </c>
      <c r="FO55" s="6" t="s">
        <v>57</v>
      </c>
      <c r="FP55" s="6">
        <v>0.25</v>
      </c>
      <c r="FQ55" s="6">
        <v>0</v>
      </c>
      <c r="FR55" s="6">
        <v>0.11</v>
      </c>
      <c r="FS55" s="6">
        <v>0</v>
      </c>
      <c r="FV55" s="6" t="s">
        <v>57</v>
      </c>
      <c r="FW55" s="6">
        <v>0.13</v>
      </c>
      <c r="FX55" s="6">
        <v>0.17</v>
      </c>
      <c r="FY55" s="6">
        <v>0</v>
      </c>
      <c r="FZ55" s="6">
        <v>0</v>
      </c>
      <c r="GC55" s="6" t="s">
        <v>57</v>
      </c>
      <c r="GD55" s="6">
        <v>0</v>
      </c>
      <c r="GE55" s="6">
        <v>0</v>
      </c>
      <c r="GF55" s="6">
        <v>0</v>
      </c>
      <c r="GG55" s="6">
        <v>0</v>
      </c>
      <c r="GJ55" s="58" t="s">
        <v>57</v>
      </c>
      <c r="GK55" s="58">
        <v>7.0000000000000007E-2</v>
      </c>
      <c r="GL55" s="58">
        <v>0</v>
      </c>
      <c r="GM55" s="58">
        <v>0</v>
      </c>
      <c r="GN55" s="58">
        <v>0</v>
      </c>
      <c r="GQ55" s="58" t="s">
        <v>57</v>
      </c>
      <c r="GR55" s="58">
        <v>0.38</v>
      </c>
      <c r="GS55" s="58">
        <v>1.26</v>
      </c>
      <c r="GT55" s="58">
        <v>0</v>
      </c>
      <c r="GU55" s="58">
        <v>0</v>
      </c>
      <c r="GX55" s="62" t="s">
        <v>57</v>
      </c>
      <c r="GY55" s="62">
        <v>0.28000000000000003</v>
      </c>
      <c r="GZ55" s="62">
        <v>0</v>
      </c>
      <c r="HA55" s="62">
        <v>0.31</v>
      </c>
      <c r="HB55" s="62">
        <v>0</v>
      </c>
      <c r="HE55" s="66" t="s">
        <v>57</v>
      </c>
      <c r="HF55" s="66">
        <v>0.2</v>
      </c>
      <c r="HG55" s="66">
        <v>0.72</v>
      </c>
      <c r="HH55" s="66">
        <v>0.06</v>
      </c>
      <c r="HI55" s="66">
        <v>0</v>
      </c>
      <c r="HL55" s="66" t="s">
        <v>57</v>
      </c>
      <c r="HM55" s="66">
        <v>0.21</v>
      </c>
      <c r="HN55" s="66">
        <v>0.25</v>
      </c>
      <c r="HO55" s="66">
        <v>0.12</v>
      </c>
      <c r="HP55" s="66">
        <v>0</v>
      </c>
      <c r="HS55" s="66" t="s">
        <v>57</v>
      </c>
      <c r="HT55" s="66">
        <v>1.23</v>
      </c>
      <c r="HU55" s="66">
        <v>2.2799999999999998</v>
      </c>
      <c r="HV55" s="66">
        <v>0.76</v>
      </c>
      <c r="HW55" s="66">
        <v>0</v>
      </c>
      <c r="HZ55" s="66" t="s">
        <v>57</v>
      </c>
      <c r="IA55" s="75">
        <v>0.3</v>
      </c>
      <c r="IB55" s="75">
        <v>0.56000000000000005</v>
      </c>
      <c r="IC55" s="75">
        <v>0.15</v>
      </c>
      <c r="ID55" s="75">
        <v>0</v>
      </c>
      <c r="IG55" s="66" t="s">
        <v>57</v>
      </c>
      <c r="IH55" s="66">
        <v>0.84</v>
      </c>
      <c r="II55" s="66">
        <v>0.86</v>
      </c>
      <c r="IJ55" s="66">
        <v>0.71</v>
      </c>
      <c r="IK55" s="66">
        <v>0</v>
      </c>
      <c r="IN55" s="66" t="s">
        <v>57</v>
      </c>
      <c r="IO55" s="66">
        <v>0.84</v>
      </c>
      <c r="IP55" s="66">
        <v>0.77</v>
      </c>
      <c r="IQ55" s="66">
        <v>1.1000000000000001</v>
      </c>
      <c r="IR55" s="66">
        <v>0</v>
      </c>
      <c r="IU55" s="66" t="s">
        <v>57</v>
      </c>
      <c r="IV55" s="66">
        <v>0.34</v>
      </c>
      <c r="IW55" s="66">
        <v>0</v>
      </c>
      <c r="IX55" s="66">
        <v>0.34</v>
      </c>
      <c r="IY55" s="66">
        <v>0</v>
      </c>
      <c r="JB55" s="66" t="s">
        <v>57</v>
      </c>
      <c r="JC55" s="76">
        <v>0.3</v>
      </c>
      <c r="JD55" s="76">
        <v>0.13</v>
      </c>
      <c r="JE55" s="76">
        <v>0.33</v>
      </c>
      <c r="JF55" s="76">
        <v>0</v>
      </c>
      <c r="JI55" s="66" t="s">
        <v>57</v>
      </c>
      <c r="JJ55" s="66">
        <v>0.31</v>
      </c>
      <c r="JK55" s="66">
        <v>0.22</v>
      </c>
      <c r="JL55" s="66">
        <v>0.26</v>
      </c>
      <c r="JM55" s="66">
        <v>0</v>
      </c>
      <c r="JP55" s="72" t="s">
        <v>57</v>
      </c>
      <c r="JQ55" s="72">
        <v>0.43</v>
      </c>
      <c r="JR55" s="72">
        <v>0.55000000000000004</v>
      </c>
      <c r="JS55" s="72">
        <v>0.33</v>
      </c>
      <c r="JT55" s="72">
        <v>0.86</v>
      </c>
    </row>
    <row r="56" spans="1:280"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c r="EF56" s="6" t="s">
        <v>58</v>
      </c>
      <c r="EG56" s="6">
        <v>0.33</v>
      </c>
      <c r="EH56" s="6">
        <v>0</v>
      </c>
      <c r="EI56" s="6">
        <v>0.68</v>
      </c>
      <c r="EJ56" s="6">
        <v>0</v>
      </c>
      <c r="EM56" s="6" t="s">
        <v>58</v>
      </c>
      <c r="EN56" s="6">
        <v>0.09</v>
      </c>
      <c r="EO56" s="6">
        <v>0</v>
      </c>
      <c r="EP56" s="6">
        <v>0.17</v>
      </c>
      <c r="EQ56" s="6">
        <v>0</v>
      </c>
      <c r="ET56" s="6" t="s">
        <v>58</v>
      </c>
      <c r="EU56" s="6">
        <v>0.14000000000000001</v>
      </c>
      <c r="EV56" s="6">
        <v>0.48</v>
      </c>
      <c r="EW56" s="6">
        <v>0</v>
      </c>
      <c r="EX56" s="6">
        <v>0</v>
      </c>
      <c r="FA56" s="6" t="s">
        <v>58</v>
      </c>
      <c r="FB56" s="6">
        <v>0</v>
      </c>
      <c r="FC56" s="6">
        <v>0</v>
      </c>
      <c r="FD56" s="6">
        <v>0</v>
      </c>
      <c r="FE56" s="6">
        <v>0</v>
      </c>
      <c r="FH56" s="6" t="s">
        <v>58</v>
      </c>
      <c r="FI56" s="6">
        <v>0.13</v>
      </c>
      <c r="FJ56" s="6">
        <v>0</v>
      </c>
      <c r="FK56" s="6">
        <v>0</v>
      </c>
      <c r="FL56" s="6">
        <v>1.0900000000000001</v>
      </c>
      <c r="FO56" s="6" t="s">
        <v>58</v>
      </c>
      <c r="FP56" s="6">
        <v>0.23</v>
      </c>
      <c r="FQ56" s="6">
        <v>0</v>
      </c>
      <c r="FR56" s="6">
        <v>0.15</v>
      </c>
      <c r="FS56" s="6">
        <v>1.0900000000000001</v>
      </c>
      <c r="FV56" s="6" t="s">
        <v>58</v>
      </c>
      <c r="FW56" s="6">
        <v>0.24</v>
      </c>
      <c r="FX56" s="6">
        <v>0.49</v>
      </c>
      <c r="FY56" s="6">
        <v>0</v>
      </c>
      <c r="FZ56" s="6">
        <v>0</v>
      </c>
      <c r="GC56" s="6" t="s">
        <v>58</v>
      </c>
      <c r="GD56" s="6">
        <v>0.44</v>
      </c>
      <c r="GE56" s="6">
        <v>0.72</v>
      </c>
      <c r="GF56" s="6">
        <v>0.46</v>
      </c>
      <c r="GG56" s="6">
        <v>0</v>
      </c>
      <c r="GJ56" s="58" t="s">
        <v>58</v>
      </c>
      <c r="GK56" s="58">
        <v>0.6</v>
      </c>
      <c r="GL56" s="58">
        <v>1.51</v>
      </c>
      <c r="GM56" s="58">
        <v>0.27</v>
      </c>
      <c r="GN56" s="58">
        <v>0.35</v>
      </c>
      <c r="GQ56" s="58" t="s">
        <v>58</v>
      </c>
      <c r="GR56" s="58">
        <v>0.62</v>
      </c>
      <c r="GS56" s="58">
        <v>1.7</v>
      </c>
      <c r="GT56" s="58">
        <v>0.22</v>
      </c>
      <c r="GU56" s="58">
        <v>0</v>
      </c>
      <c r="GX56" s="62" t="s">
        <v>58</v>
      </c>
      <c r="GY56" s="62">
        <v>1.45</v>
      </c>
      <c r="GZ56" s="62">
        <v>1.38</v>
      </c>
      <c r="HA56" s="62">
        <v>1.95</v>
      </c>
      <c r="HB56" s="62">
        <v>0</v>
      </c>
      <c r="HE56" s="66" t="s">
        <v>58</v>
      </c>
      <c r="HF56" s="66">
        <v>3.14</v>
      </c>
      <c r="HG56" s="66">
        <v>6.34</v>
      </c>
      <c r="HH56" s="66">
        <v>2.83</v>
      </c>
      <c r="HI56" s="66">
        <v>0</v>
      </c>
      <c r="HL56" s="66" t="s">
        <v>58</v>
      </c>
      <c r="HM56" s="66">
        <v>1.2</v>
      </c>
      <c r="HN56" s="66">
        <v>1.18</v>
      </c>
      <c r="HO56" s="66">
        <v>1.27</v>
      </c>
      <c r="HP56" s="66">
        <v>1.06</v>
      </c>
      <c r="HS56" s="66" t="s">
        <v>58</v>
      </c>
      <c r="HT56" s="66">
        <v>1.97</v>
      </c>
      <c r="HU56" s="66">
        <v>5</v>
      </c>
      <c r="HV56" s="66">
        <v>0.81</v>
      </c>
      <c r="HW56" s="66">
        <v>0</v>
      </c>
      <c r="HZ56" s="66" t="s">
        <v>58</v>
      </c>
      <c r="IA56" s="75">
        <v>2.16</v>
      </c>
      <c r="IB56" s="75">
        <v>4.72</v>
      </c>
      <c r="IC56" s="75">
        <v>1.35</v>
      </c>
      <c r="ID56" s="75">
        <v>0</v>
      </c>
      <c r="IG56" s="66" t="s">
        <v>58</v>
      </c>
      <c r="IH56" s="66">
        <v>0.78</v>
      </c>
      <c r="II56" s="66">
        <v>1.84</v>
      </c>
      <c r="IJ56" s="66">
        <v>0.45</v>
      </c>
      <c r="IK56" s="66">
        <v>0</v>
      </c>
      <c r="IN56" s="66" t="s">
        <v>58</v>
      </c>
      <c r="IO56" s="66">
        <v>1.53</v>
      </c>
      <c r="IP56" s="66">
        <v>5.68</v>
      </c>
      <c r="IQ56" s="66">
        <v>0.17</v>
      </c>
      <c r="IR56" s="66">
        <v>0</v>
      </c>
      <c r="IU56" s="66" t="s">
        <v>58</v>
      </c>
      <c r="IV56" s="66">
        <v>1.54</v>
      </c>
      <c r="IW56" s="66">
        <v>2.82</v>
      </c>
      <c r="IX56" s="66">
        <v>0.7</v>
      </c>
      <c r="IY56" s="66">
        <v>0</v>
      </c>
      <c r="JB56" s="66" t="s">
        <v>58</v>
      </c>
      <c r="JC56" s="76">
        <v>2.5299999999999998</v>
      </c>
      <c r="JD56" s="76">
        <v>5.33</v>
      </c>
      <c r="JE56" s="76">
        <v>1.3</v>
      </c>
      <c r="JF56" s="76">
        <v>0</v>
      </c>
      <c r="JI56" s="66" t="s">
        <v>58</v>
      </c>
      <c r="JJ56" s="66">
        <v>1.95</v>
      </c>
      <c r="JK56" s="66">
        <v>4.47</v>
      </c>
      <c r="JL56" s="66">
        <v>0.95</v>
      </c>
      <c r="JM56" s="66">
        <v>0</v>
      </c>
      <c r="JP56" s="72" t="s">
        <v>58</v>
      </c>
      <c r="JQ56" s="72">
        <v>1.37</v>
      </c>
      <c r="JR56" s="72">
        <v>2.09</v>
      </c>
      <c r="JS56" s="72">
        <v>1.07</v>
      </c>
      <c r="JT56" s="72">
        <v>0</v>
      </c>
    </row>
    <row r="57" spans="1:280"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c r="EF57" s="6" t="s">
        <v>59</v>
      </c>
      <c r="EG57" s="6">
        <v>0.83</v>
      </c>
      <c r="EH57" s="6">
        <v>2.2799999999999998</v>
      </c>
      <c r="EI57" s="6">
        <v>0</v>
      </c>
      <c r="EJ57" s="6">
        <v>0.55000000000000004</v>
      </c>
      <c r="EM57" s="6" t="s">
        <v>59</v>
      </c>
      <c r="EN57" s="6">
        <v>0.05</v>
      </c>
      <c r="EO57" s="6">
        <v>0</v>
      </c>
      <c r="EP57" s="6">
        <v>0</v>
      </c>
      <c r="EQ57" s="6">
        <v>0</v>
      </c>
      <c r="ET57" s="6" t="s">
        <v>59</v>
      </c>
      <c r="EU57" s="6">
        <v>7.0000000000000007E-2</v>
      </c>
      <c r="EV57" s="6">
        <v>0.16</v>
      </c>
      <c r="EW57" s="6">
        <v>0</v>
      </c>
      <c r="EX57" s="6">
        <v>0</v>
      </c>
      <c r="FA57" s="6" t="s">
        <v>59</v>
      </c>
      <c r="FB57" s="6">
        <v>0.22</v>
      </c>
      <c r="FC57" s="6">
        <v>0</v>
      </c>
      <c r="FD57" s="6">
        <v>0.19</v>
      </c>
      <c r="FE57" s="6">
        <v>0.95</v>
      </c>
      <c r="FH57" s="6" t="s">
        <v>59</v>
      </c>
      <c r="FI57" s="6">
        <v>0.67</v>
      </c>
      <c r="FJ57" s="6">
        <v>1.44</v>
      </c>
      <c r="FK57" s="6">
        <v>0.1</v>
      </c>
      <c r="FL57" s="6">
        <v>1.88</v>
      </c>
      <c r="FO57" s="6" t="s">
        <v>59</v>
      </c>
      <c r="FP57" s="6">
        <v>0.03</v>
      </c>
      <c r="FQ57" s="6">
        <v>0</v>
      </c>
      <c r="FR57" s="6">
        <v>0</v>
      </c>
      <c r="FS57" s="6">
        <v>0.27</v>
      </c>
      <c r="FV57" s="6" t="s">
        <v>59</v>
      </c>
      <c r="FW57" s="6">
        <v>0.06</v>
      </c>
      <c r="FX57" s="6">
        <v>0.22</v>
      </c>
      <c r="FY57" s="6">
        <v>0</v>
      </c>
      <c r="FZ57" s="6">
        <v>0</v>
      </c>
      <c r="GC57" s="6" t="s">
        <v>59</v>
      </c>
      <c r="GD57" s="6">
        <v>0.18</v>
      </c>
      <c r="GE57" s="6">
        <v>0</v>
      </c>
      <c r="GF57" s="6">
        <v>0</v>
      </c>
      <c r="GG57" s="6">
        <v>1.01</v>
      </c>
      <c r="GJ57" s="58" t="s">
        <v>59</v>
      </c>
      <c r="GK57" s="58">
        <v>1.06</v>
      </c>
      <c r="GL57" s="58">
        <v>2.91</v>
      </c>
      <c r="GM57" s="58">
        <v>0</v>
      </c>
      <c r="GN57" s="58">
        <v>0</v>
      </c>
      <c r="GQ57" s="58" t="s">
        <v>59</v>
      </c>
      <c r="GR57" s="58">
        <v>0.15</v>
      </c>
      <c r="GS57" s="58">
        <v>0</v>
      </c>
      <c r="GT57" s="58">
        <v>0</v>
      </c>
      <c r="GU57" s="58">
        <v>0</v>
      </c>
      <c r="GX57" s="62" t="s">
        <v>59</v>
      </c>
      <c r="GY57" s="62">
        <v>0.22</v>
      </c>
      <c r="GZ57" s="62">
        <v>0.12</v>
      </c>
      <c r="HA57" s="62">
        <v>0</v>
      </c>
      <c r="HB57" s="62">
        <v>0</v>
      </c>
      <c r="HE57" s="66" t="s">
        <v>59</v>
      </c>
      <c r="HF57" s="66">
        <v>0.27</v>
      </c>
      <c r="HG57" s="66">
        <v>0</v>
      </c>
      <c r="HH57" s="66">
        <v>0</v>
      </c>
      <c r="HI57" s="66">
        <v>0</v>
      </c>
      <c r="HL57" s="66" t="s">
        <v>59</v>
      </c>
      <c r="HM57" s="66">
        <v>0.05</v>
      </c>
      <c r="HN57" s="66">
        <v>0.13</v>
      </c>
      <c r="HO57" s="66">
        <v>0</v>
      </c>
      <c r="HP57" s="66">
        <v>0</v>
      </c>
      <c r="HS57" s="66" t="s">
        <v>59</v>
      </c>
      <c r="HT57" s="66">
        <v>0.1</v>
      </c>
      <c r="HU57" s="66">
        <v>0</v>
      </c>
      <c r="HV57" s="66">
        <v>0.18</v>
      </c>
      <c r="HW57" s="66">
        <v>0</v>
      </c>
      <c r="HZ57" s="66" t="s">
        <v>59</v>
      </c>
      <c r="IA57" s="75">
        <v>0.71</v>
      </c>
      <c r="IB57" s="75">
        <v>0.46</v>
      </c>
      <c r="IC57" s="75">
        <v>0.26</v>
      </c>
      <c r="ID57" s="75">
        <v>0</v>
      </c>
      <c r="IG57" s="66" t="s">
        <v>59</v>
      </c>
      <c r="IH57" s="66">
        <v>0.44</v>
      </c>
      <c r="II57" s="66">
        <v>0</v>
      </c>
      <c r="IJ57" s="66">
        <v>0.38</v>
      </c>
      <c r="IK57" s="66">
        <v>0</v>
      </c>
      <c r="IN57" s="66" t="s">
        <v>59</v>
      </c>
      <c r="IO57" s="66">
        <v>0.18</v>
      </c>
      <c r="IP57" s="66">
        <v>0.15</v>
      </c>
      <c r="IQ57" s="66">
        <v>0.26</v>
      </c>
      <c r="IR57" s="66">
        <v>0</v>
      </c>
      <c r="IU57" s="66" t="s">
        <v>59</v>
      </c>
      <c r="IV57" s="66">
        <v>0.13</v>
      </c>
      <c r="IW57" s="66">
        <v>0.47</v>
      </c>
      <c r="IX57" s="66">
        <v>0</v>
      </c>
      <c r="IY57" s="66">
        <v>0</v>
      </c>
      <c r="JB57" s="66" t="s">
        <v>59</v>
      </c>
      <c r="JC57" s="76">
        <v>0.27</v>
      </c>
      <c r="JD57" s="76">
        <v>0.22</v>
      </c>
      <c r="JE57" s="76">
        <v>0.4</v>
      </c>
      <c r="JF57" s="76">
        <v>0</v>
      </c>
      <c r="JI57" s="66" t="s">
        <v>59</v>
      </c>
      <c r="JJ57" s="66">
        <v>0.28999999999999998</v>
      </c>
      <c r="JK57" s="66">
        <v>0.57999999999999996</v>
      </c>
      <c r="JL57" s="66">
        <v>0</v>
      </c>
      <c r="JM57" s="66">
        <v>0</v>
      </c>
      <c r="JP57" s="72" t="s">
        <v>59</v>
      </c>
      <c r="JQ57" s="72">
        <v>0.17</v>
      </c>
      <c r="JR57" s="72">
        <v>0</v>
      </c>
      <c r="JS57" s="72">
        <v>0.13</v>
      </c>
      <c r="JT57" s="72">
        <v>0</v>
      </c>
    </row>
    <row r="58" spans="1:280"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c r="EF58" s="6" t="s">
        <v>60</v>
      </c>
      <c r="EG58" s="6">
        <v>0.34</v>
      </c>
      <c r="EH58" s="6">
        <v>0.67</v>
      </c>
      <c r="EI58" s="6">
        <v>0.14000000000000001</v>
      </c>
      <c r="EJ58" s="6">
        <v>0</v>
      </c>
      <c r="EM58" s="6" t="s">
        <v>60</v>
      </c>
      <c r="EN58" s="6">
        <v>0.42</v>
      </c>
      <c r="EO58" s="6">
        <v>0.22</v>
      </c>
      <c r="EP58" s="6">
        <v>0.49</v>
      </c>
      <c r="EQ58" s="6">
        <v>0</v>
      </c>
      <c r="ET58" s="6" t="s">
        <v>60</v>
      </c>
      <c r="EU58" s="6">
        <v>1.28</v>
      </c>
      <c r="EV58" s="6">
        <v>4.12</v>
      </c>
      <c r="EW58" s="6">
        <v>0</v>
      </c>
      <c r="EX58" s="6">
        <v>0</v>
      </c>
      <c r="FA58" s="6" t="s">
        <v>60</v>
      </c>
      <c r="FB58" s="6">
        <v>0.09</v>
      </c>
      <c r="FC58" s="6">
        <v>0</v>
      </c>
      <c r="FD58" s="6">
        <v>0.19</v>
      </c>
      <c r="FE58" s="6">
        <v>0</v>
      </c>
      <c r="FH58" s="6" t="s">
        <v>60</v>
      </c>
      <c r="FI58" s="6">
        <v>0.52</v>
      </c>
      <c r="FJ58" s="6">
        <v>0.94</v>
      </c>
      <c r="FK58" s="6">
        <v>0.42</v>
      </c>
      <c r="FL58" s="6">
        <v>0.32</v>
      </c>
      <c r="FO58" s="6" t="s">
        <v>60</v>
      </c>
      <c r="FP58" s="6">
        <v>0.05</v>
      </c>
      <c r="FQ58" s="6">
        <v>0.2</v>
      </c>
      <c r="FR58" s="6">
        <v>0</v>
      </c>
      <c r="FS58" s="6">
        <v>0</v>
      </c>
      <c r="FV58" s="6" t="s">
        <v>60</v>
      </c>
      <c r="FW58" s="6">
        <v>0</v>
      </c>
      <c r="FX58" s="6">
        <v>0</v>
      </c>
      <c r="FY58" s="6">
        <v>0</v>
      </c>
      <c r="FZ58" s="6">
        <v>0</v>
      </c>
      <c r="GC58" s="6" t="s">
        <v>60</v>
      </c>
      <c r="GD58" s="6">
        <v>0.15</v>
      </c>
      <c r="GE58" s="6">
        <v>0</v>
      </c>
      <c r="GF58" s="6">
        <v>0.26</v>
      </c>
      <c r="GG58" s="6">
        <v>0</v>
      </c>
      <c r="GJ58" s="58" t="s">
        <v>60</v>
      </c>
      <c r="GK58" s="58">
        <v>1.35</v>
      </c>
      <c r="GL58" s="58">
        <v>3.76</v>
      </c>
      <c r="GM58" s="58">
        <v>0.47</v>
      </c>
      <c r="GN58" s="58">
        <v>0.35</v>
      </c>
      <c r="GQ58" s="58" t="s">
        <v>60</v>
      </c>
      <c r="GR58" s="58">
        <v>0.23</v>
      </c>
      <c r="GS58" s="58">
        <v>0.12</v>
      </c>
      <c r="GT58" s="58">
        <v>0.26</v>
      </c>
      <c r="GU58" s="58">
        <v>0.52</v>
      </c>
      <c r="GX58" s="62" t="s">
        <v>60</v>
      </c>
      <c r="GY58" s="62">
        <v>0.64</v>
      </c>
      <c r="GZ58" s="62">
        <v>1.19</v>
      </c>
      <c r="HA58" s="62">
        <v>0.42</v>
      </c>
      <c r="HB58" s="62">
        <v>0</v>
      </c>
      <c r="HE58" s="66" t="s">
        <v>60</v>
      </c>
      <c r="HF58" s="66">
        <v>0.3</v>
      </c>
      <c r="HG58" s="66">
        <v>0.4</v>
      </c>
      <c r="HH58" s="66">
        <v>0</v>
      </c>
      <c r="HI58" s="66">
        <v>0.55000000000000004</v>
      </c>
      <c r="HL58" s="66" t="s">
        <v>60</v>
      </c>
      <c r="HM58" s="66">
        <v>7.0000000000000007E-2</v>
      </c>
      <c r="HN58" s="66">
        <v>0</v>
      </c>
      <c r="HO58" s="66">
        <v>0.14000000000000001</v>
      </c>
      <c r="HP58" s="66">
        <v>0</v>
      </c>
      <c r="HS58" s="66" t="s">
        <v>60</v>
      </c>
      <c r="HT58" s="66">
        <v>0.92</v>
      </c>
      <c r="HU58" s="66">
        <v>0.82</v>
      </c>
      <c r="HV58" s="66">
        <v>0.86</v>
      </c>
      <c r="HW58" s="66">
        <v>0</v>
      </c>
      <c r="HZ58" s="66" t="s">
        <v>60</v>
      </c>
      <c r="IA58" s="75">
        <v>0.99</v>
      </c>
      <c r="IB58" s="75">
        <v>1.95</v>
      </c>
      <c r="IC58" s="75">
        <v>0.37</v>
      </c>
      <c r="ID58" s="75">
        <v>1.73</v>
      </c>
      <c r="IG58" s="66" t="s">
        <v>60</v>
      </c>
      <c r="IH58" s="66">
        <v>0.57999999999999996</v>
      </c>
      <c r="II58" s="66">
        <v>1.94</v>
      </c>
      <c r="IJ58" s="66">
        <v>0.12</v>
      </c>
      <c r="IK58" s="66">
        <v>0</v>
      </c>
      <c r="IN58" s="66" t="s">
        <v>60</v>
      </c>
      <c r="IO58" s="66">
        <v>1.73</v>
      </c>
      <c r="IP58" s="66">
        <v>3.27</v>
      </c>
      <c r="IQ58" s="66">
        <v>1.39</v>
      </c>
      <c r="IR58" s="66">
        <v>0.24</v>
      </c>
      <c r="IU58" s="66" t="s">
        <v>60</v>
      </c>
      <c r="IV58" s="66">
        <v>2.4300000000000002</v>
      </c>
      <c r="IW58" s="66">
        <v>5.68</v>
      </c>
      <c r="IX58" s="66">
        <v>0.91</v>
      </c>
      <c r="IY58" s="66">
        <v>0</v>
      </c>
      <c r="JB58" s="66" t="s">
        <v>60</v>
      </c>
      <c r="JC58" s="76">
        <v>2.52</v>
      </c>
      <c r="JD58" s="76">
        <v>4.8099999999999996</v>
      </c>
      <c r="JE58" s="76">
        <v>1.94</v>
      </c>
      <c r="JF58" s="76">
        <v>0.82</v>
      </c>
      <c r="JI58" s="66" t="s">
        <v>60</v>
      </c>
      <c r="JJ58" s="66">
        <v>2.81</v>
      </c>
      <c r="JK58" s="66">
        <v>3.21</v>
      </c>
      <c r="JL58" s="66">
        <v>2.87</v>
      </c>
      <c r="JM58" s="66">
        <v>0</v>
      </c>
      <c r="JP58" s="72" t="s">
        <v>60</v>
      </c>
      <c r="JQ58" s="72">
        <v>1.39</v>
      </c>
      <c r="JR58" s="72">
        <v>2.4500000000000002</v>
      </c>
      <c r="JS58" s="72">
        <v>0.75</v>
      </c>
      <c r="JT58" s="72">
        <v>0</v>
      </c>
    </row>
    <row r="59" spans="1:280"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c r="EF59" s="6" t="s">
        <v>61</v>
      </c>
      <c r="EG59" s="6">
        <v>0.12</v>
      </c>
      <c r="EH59" s="6">
        <v>0.35</v>
      </c>
      <c r="EI59" s="6">
        <v>0</v>
      </c>
      <c r="EJ59" s="6">
        <v>0</v>
      </c>
      <c r="EM59" s="6" t="s">
        <v>61</v>
      </c>
      <c r="EN59" s="6">
        <v>0</v>
      </c>
      <c r="EO59" s="6">
        <v>0</v>
      </c>
      <c r="EP59" s="6">
        <v>0</v>
      </c>
      <c r="EQ59" s="6">
        <v>0</v>
      </c>
      <c r="ET59" s="6" t="s">
        <v>61</v>
      </c>
      <c r="EU59" s="6">
        <v>0</v>
      </c>
      <c r="EV59" s="6">
        <v>0</v>
      </c>
      <c r="EW59" s="6">
        <v>0</v>
      </c>
      <c r="EX59" s="6">
        <v>0</v>
      </c>
      <c r="FA59" s="6" t="s">
        <v>61</v>
      </c>
      <c r="FB59" s="6">
        <v>0.06</v>
      </c>
      <c r="FC59" s="6">
        <v>0.19</v>
      </c>
      <c r="FD59" s="6">
        <v>0</v>
      </c>
      <c r="FE59" s="6">
        <v>0</v>
      </c>
      <c r="FH59" s="6" t="s">
        <v>61</v>
      </c>
      <c r="FI59" s="6">
        <v>0.18</v>
      </c>
      <c r="FJ59" s="6">
        <v>0</v>
      </c>
      <c r="FK59" s="6">
        <v>0.04</v>
      </c>
      <c r="FL59" s="6">
        <v>0.31</v>
      </c>
      <c r="FO59" s="6" t="s">
        <v>61</v>
      </c>
      <c r="FP59" s="6">
        <v>0.04</v>
      </c>
      <c r="FQ59" s="6">
        <v>0</v>
      </c>
      <c r="FR59" s="6">
        <v>0</v>
      </c>
      <c r="FS59" s="6">
        <v>0.28999999999999998</v>
      </c>
      <c r="FV59" s="6" t="s">
        <v>61</v>
      </c>
      <c r="FW59" s="6">
        <v>0.06</v>
      </c>
      <c r="FX59" s="6">
        <v>0.14000000000000001</v>
      </c>
      <c r="FY59" s="6">
        <v>0</v>
      </c>
      <c r="FZ59" s="6">
        <v>0</v>
      </c>
      <c r="GC59" s="6" t="s">
        <v>61</v>
      </c>
      <c r="GD59" s="6">
        <v>0.38</v>
      </c>
      <c r="GE59" s="6">
        <v>0.5</v>
      </c>
      <c r="GF59" s="6">
        <v>0.4</v>
      </c>
      <c r="GG59" s="6">
        <v>0</v>
      </c>
      <c r="GJ59" s="58" t="s">
        <v>61</v>
      </c>
      <c r="GK59" s="58">
        <v>1.85</v>
      </c>
      <c r="GL59" s="58">
        <v>2.0299999999999998</v>
      </c>
      <c r="GM59" s="58">
        <v>1.85</v>
      </c>
      <c r="GN59" s="58">
        <v>0</v>
      </c>
      <c r="GQ59" s="58" t="s">
        <v>61</v>
      </c>
      <c r="GR59" s="58">
        <v>1.04</v>
      </c>
      <c r="GS59" s="58">
        <v>0.79</v>
      </c>
      <c r="GT59" s="58">
        <v>1.19</v>
      </c>
      <c r="GU59" s="58">
        <v>0</v>
      </c>
      <c r="GX59" s="62" t="s">
        <v>61</v>
      </c>
      <c r="GY59" s="62">
        <v>0.41</v>
      </c>
      <c r="GZ59" s="62">
        <v>0.3</v>
      </c>
      <c r="HA59" s="62">
        <v>0.27</v>
      </c>
      <c r="HB59" s="62">
        <v>0</v>
      </c>
      <c r="HE59" s="66" t="s">
        <v>61</v>
      </c>
      <c r="HF59" s="66">
        <v>0.36</v>
      </c>
      <c r="HG59" s="66">
        <v>1.07</v>
      </c>
      <c r="HH59" s="66">
        <v>0</v>
      </c>
      <c r="HI59" s="66">
        <v>1.35</v>
      </c>
      <c r="HL59" s="66" t="s">
        <v>61</v>
      </c>
      <c r="HM59" s="66">
        <v>2.71</v>
      </c>
      <c r="HN59" s="66">
        <v>1.93</v>
      </c>
      <c r="HO59" s="66">
        <v>0.31</v>
      </c>
      <c r="HP59" s="66">
        <v>15.17</v>
      </c>
      <c r="HS59" s="66" t="s">
        <v>61</v>
      </c>
      <c r="HT59" s="66">
        <v>1.33</v>
      </c>
      <c r="HU59" s="66">
        <v>0.56000000000000005</v>
      </c>
      <c r="HV59" s="66">
        <v>1.01</v>
      </c>
      <c r="HW59" s="66">
        <v>5.49</v>
      </c>
      <c r="HZ59" s="66" t="s">
        <v>61</v>
      </c>
      <c r="IA59" s="75">
        <v>1.44</v>
      </c>
      <c r="IB59" s="75">
        <v>0.22</v>
      </c>
      <c r="IC59" s="75">
        <v>1.7</v>
      </c>
      <c r="ID59" s="75">
        <v>3.68</v>
      </c>
      <c r="IG59" s="66" t="s">
        <v>61</v>
      </c>
      <c r="IH59" s="66">
        <v>1.52</v>
      </c>
      <c r="II59" s="66">
        <v>0.67</v>
      </c>
      <c r="IJ59" s="66">
        <v>0.77</v>
      </c>
      <c r="IK59" s="66">
        <v>8.24</v>
      </c>
      <c r="IN59" s="66" t="s">
        <v>61</v>
      </c>
      <c r="IO59" s="66">
        <v>0.78</v>
      </c>
      <c r="IP59" s="66">
        <v>0.37</v>
      </c>
      <c r="IQ59" s="66">
        <v>0.49</v>
      </c>
      <c r="IR59" s="66">
        <v>3.33</v>
      </c>
      <c r="IU59" s="66" t="s">
        <v>61</v>
      </c>
      <c r="IV59" s="66">
        <v>4.17</v>
      </c>
      <c r="IW59" s="66">
        <v>0.32</v>
      </c>
      <c r="IX59" s="66">
        <v>6.75</v>
      </c>
      <c r="IY59" s="66">
        <v>1.85</v>
      </c>
      <c r="JB59" s="66" t="s">
        <v>61</v>
      </c>
      <c r="JC59" s="76">
        <v>4.55</v>
      </c>
      <c r="JD59" s="76">
        <v>0</v>
      </c>
      <c r="JE59" s="76">
        <v>8</v>
      </c>
      <c r="JF59" s="76">
        <v>0.67</v>
      </c>
      <c r="JI59" s="66" t="s">
        <v>61</v>
      </c>
      <c r="JJ59" s="66">
        <v>6.11</v>
      </c>
      <c r="JK59" s="66">
        <v>2.04</v>
      </c>
      <c r="JL59" s="66">
        <v>9.99</v>
      </c>
      <c r="JM59" s="66">
        <v>0</v>
      </c>
      <c r="JP59" s="72" t="s">
        <v>61</v>
      </c>
      <c r="JQ59" s="72">
        <v>4.84</v>
      </c>
      <c r="JR59" s="72">
        <v>1.19</v>
      </c>
      <c r="JS59" s="72">
        <v>8.34</v>
      </c>
      <c r="JT59" s="72">
        <v>1.64</v>
      </c>
    </row>
    <row r="60" spans="1:280"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c r="EF60" s="6" t="s">
        <v>62</v>
      </c>
      <c r="EG60" s="6">
        <v>0.66</v>
      </c>
      <c r="EH60" s="6">
        <v>0</v>
      </c>
      <c r="EI60" s="6">
        <v>1.36</v>
      </c>
      <c r="EJ60" s="6">
        <v>0</v>
      </c>
      <c r="EM60" s="6" t="s">
        <v>62</v>
      </c>
      <c r="EN60" s="6">
        <v>0.61</v>
      </c>
      <c r="EO60" s="6">
        <v>1.49</v>
      </c>
      <c r="EP60" s="6">
        <v>0.32</v>
      </c>
      <c r="EQ60" s="6">
        <v>0</v>
      </c>
      <c r="ET60" s="6" t="s">
        <v>62</v>
      </c>
      <c r="EU60" s="6">
        <v>0.52</v>
      </c>
      <c r="EV60" s="6">
        <v>1.02</v>
      </c>
      <c r="EW60" s="6">
        <v>0.19</v>
      </c>
      <c r="EX60" s="6">
        <v>0.68</v>
      </c>
      <c r="FA60" s="6" t="s">
        <v>62</v>
      </c>
      <c r="FB60" s="6">
        <v>2.5299999999999998</v>
      </c>
      <c r="FC60" s="6">
        <v>6.49</v>
      </c>
      <c r="FD60" s="6">
        <v>0.2</v>
      </c>
      <c r="FE60" s="6">
        <v>3.26</v>
      </c>
      <c r="FH60" s="6" t="s">
        <v>62</v>
      </c>
      <c r="FI60" s="6">
        <v>1.1100000000000001</v>
      </c>
      <c r="FJ60" s="6">
        <v>2.97</v>
      </c>
      <c r="FK60" s="6">
        <v>0.21</v>
      </c>
      <c r="FL60" s="6">
        <v>0</v>
      </c>
      <c r="FO60" s="6" t="s">
        <v>62</v>
      </c>
      <c r="FP60" s="6">
        <v>1.19</v>
      </c>
      <c r="FQ60" s="6">
        <v>2.91</v>
      </c>
      <c r="FR60" s="6">
        <v>0.89</v>
      </c>
      <c r="FS60" s="6">
        <v>0</v>
      </c>
      <c r="FV60" s="6" t="s">
        <v>62</v>
      </c>
      <c r="FW60" s="6">
        <v>6.57</v>
      </c>
      <c r="FX60" s="6">
        <v>13.05</v>
      </c>
      <c r="FY60" s="6">
        <v>4.62</v>
      </c>
      <c r="FZ60" s="6">
        <v>1.2</v>
      </c>
      <c r="GC60" s="6" t="s">
        <v>62</v>
      </c>
      <c r="GD60" s="6">
        <v>5.7</v>
      </c>
      <c r="GE60" s="6">
        <v>10.48</v>
      </c>
      <c r="GF60" s="6">
        <v>4.55</v>
      </c>
      <c r="GG60" s="6">
        <v>0.92</v>
      </c>
      <c r="GJ60" s="58" t="s">
        <v>62</v>
      </c>
      <c r="GK60" s="58">
        <v>2.68</v>
      </c>
      <c r="GL60" s="58">
        <v>6.66</v>
      </c>
      <c r="GM60" s="58">
        <v>1.07</v>
      </c>
      <c r="GN60" s="58">
        <v>0</v>
      </c>
      <c r="GQ60" s="58" t="s">
        <v>62</v>
      </c>
      <c r="GR60" s="58">
        <v>8.58</v>
      </c>
      <c r="GS60" s="58">
        <v>10.29</v>
      </c>
      <c r="GT60" s="58">
        <v>9.73</v>
      </c>
      <c r="GU60" s="58">
        <v>0.94</v>
      </c>
      <c r="GX60" s="62" t="s">
        <v>62</v>
      </c>
      <c r="GY60" s="62">
        <v>3.91</v>
      </c>
      <c r="GZ60" s="62">
        <v>8.5299999999999994</v>
      </c>
      <c r="HA60" s="62">
        <v>1.9</v>
      </c>
      <c r="HB60" s="62">
        <v>0</v>
      </c>
      <c r="HE60" s="66" t="s">
        <v>62</v>
      </c>
      <c r="HF60" s="66">
        <v>2.4900000000000002</v>
      </c>
      <c r="HG60" s="66">
        <v>4.6900000000000004</v>
      </c>
      <c r="HH60" s="66">
        <v>2.4300000000000002</v>
      </c>
      <c r="HI60" s="66">
        <v>0</v>
      </c>
      <c r="HL60" s="66" t="s">
        <v>62</v>
      </c>
      <c r="HM60" s="66">
        <v>10.54</v>
      </c>
      <c r="HN60" s="66">
        <v>10.72</v>
      </c>
      <c r="HO60" s="66">
        <v>12.96</v>
      </c>
      <c r="HP60" s="66">
        <v>1.17</v>
      </c>
      <c r="HS60" s="66" t="s">
        <v>62</v>
      </c>
      <c r="HT60" s="66">
        <v>5.86</v>
      </c>
      <c r="HU60" s="66">
        <v>4.1100000000000003</v>
      </c>
      <c r="HV60" s="66">
        <v>8.1</v>
      </c>
      <c r="HW60" s="66">
        <v>0</v>
      </c>
      <c r="HZ60" s="66" t="s">
        <v>62</v>
      </c>
      <c r="IA60" s="75">
        <v>8.15</v>
      </c>
      <c r="IB60" s="75">
        <v>5.91</v>
      </c>
      <c r="IC60" s="75">
        <v>10.36</v>
      </c>
      <c r="ID60" s="75">
        <v>0</v>
      </c>
      <c r="IG60" s="66" t="s">
        <v>62</v>
      </c>
      <c r="IH60" s="66">
        <v>3.92</v>
      </c>
      <c r="II60" s="66">
        <v>2.5099999999999998</v>
      </c>
      <c r="IJ60" s="66">
        <v>5.26</v>
      </c>
      <c r="IK60" s="66">
        <v>0.77</v>
      </c>
      <c r="IN60" s="66" t="s">
        <v>62</v>
      </c>
      <c r="IO60" s="66">
        <v>3.6</v>
      </c>
      <c r="IP60" s="66">
        <v>2.5</v>
      </c>
      <c r="IQ60" s="66">
        <v>4.74</v>
      </c>
      <c r="IR60" s="66">
        <v>0</v>
      </c>
      <c r="IU60" s="66" t="s">
        <v>62</v>
      </c>
      <c r="IV60" s="66">
        <v>2.82</v>
      </c>
      <c r="IW60" s="66">
        <v>5.31</v>
      </c>
      <c r="IX60" s="66">
        <v>1.93</v>
      </c>
      <c r="IY60" s="66">
        <v>0.48</v>
      </c>
      <c r="JB60" s="66" t="s">
        <v>62</v>
      </c>
      <c r="JC60" s="76">
        <v>2.75</v>
      </c>
      <c r="JD60" s="76">
        <v>5.31</v>
      </c>
      <c r="JE60" s="76">
        <v>1.38</v>
      </c>
      <c r="JF60" s="76">
        <v>0.69</v>
      </c>
      <c r="JI60" s="66" t="s">
        <v>62</v>
      </c>
      <c r="JJ60" s="66">
        <v>3.51</v>
      </c>
      <c r="JK60" s="66">
        <v>8.18</v>
      </c>
      <c r="JL60" s="66">
        <v>2</v>
      </c>
      <c r="JM60" s="66">
        <v>0</v>
      </c>
      <c r="JP60" s="72" t="s">
        <v>62</v>
      </c>
      <c r="JQ60" s="72">
        <v>5.8</v>
      </c>
      <c r="JR60" s="72">
        <v>11.95</v>
      </c>
      <c r="JS60" s="72">
        <v>4.2</v>
      </c>
      <c r="JT60" s="72">
        <v>0.39</v>
      </c>
    </row>
    <row r="61" spans="1:280"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c r="EF61" s="6" t="s">
        <v>63</v>
      </c>
      <c r="EG61" s="6">
        <v>0</v>
      </c>
      <c r="EH61" s="6">
        <v>0</v>
      </c>
      <c r="EI61" s="6">
        <v>0</v>
      </c>
      <c r="EJ61" s="6">
        <v>0</v>
      </c>
      <c r="EM61" s="6" t="s">
        <v>63</v>
      </c>
      <c r="EN61" s="6">
        <v>0.24</v>
      </c>
      <c r="EO61" s="6">
        <v>0.45</v>
      </c>
      <c r="EP61" s="6">
        <v>0.21</v>
      </c>
      <c r="EQ61" s="6">
        <v>0</v>
      </c>
      <c r="ET61" s="6" t="s">
        <v>63</v>
      </c>
      <c r="EU61" s="6">
        <v>0</v>
      </c>
      <c r="EV61" s="6">
        <v>0</v>
      </c>
      <c r="EW61" s="6">
        <v>0</v>
      </c>
      <c r="EX61" s="6">
        <v>0</v>
      </c>
      <c r="FA61" s="6" t="s">
        <v>63</v>
      </c>
      <c r="FB61" s="6">
        <v>0.41</v>
      </c>
      <c r="FC61" s="6">
        <v>0.78</v>
      </c>
      <c r="FD61" s="6">
        <v>0.26</v>
      </c>
      <c r="FE61" s="6">
        <v>0.28000000000000003</v>
      </c>
      <c r="FH61" s="6" t="s">
        <v>63</v>
      </c>
      <c r="FI61" s="6">
        <v>0</v>
      </c>
      <c r="FJ61" s="6">
        <v>0</v>
      </c>
      <c r="FK61" s="6">
        <v>0</v>
      </c>
      <c r="FL61" s="6">
        <v>0</v>
      </c>
      <c r="FO61" s="6" t="s">
        <v>63</v>
      </c>
      <c r="FP61" s="6">
        <v>0.06</v>
      </c>
      <c r="FQ61" s="6">
        <v>0</v>
      </c>
      <c r="FR61" s="6">
        <v>0</v>
      </c>
      <c r="FS61" s="6">
        <v>0</v>
      </c>
      <c r="FV61" s="6" t="s">
        <v>63</v>
      </c>
      <c r="FW61" s="6">
        <v>0.06</v>
      </c>
      <c r="FX61" s="6">
        <v>0</v>
      </c>
      <c r="FY61" s="6">
        <v>0</v>
      </c>
      <c r="FZ61" s="6">
        <v>0</v>
      </c>
      <c r="GC61" s="6" t="s">
        <v>63</v>
      </c>
      <c r="GD61" s="6">
        <v>0.18</v>
      </c>
      <c r="GE61" s="6">
        <v>0.77</v>
      </c>
      <c r="GF61" s="6">
        <v>0</v>
      </c>
      <c r="GG61" s="6">
        <v>0</v>
      </c>
      <c r="GJ61" s="58" t="s">
        <v>63</v>
      </c>
      <c r="GK61" s="58">
        <v>0.36</v>
      </c>
      <c r="GL61" s="58">
        <v>1.32</v>
      </c>
      <c r="GM61" s="58">
        <v>0</v>
      </c>
      <c r="GN61" s="58">
        <v>0</v>
      </c>
      <c r="GQ61" s="58" t="s">
        <v>63</v>
      </c>
      <c r="GR61" s="58">
        <v>0.1</v>
      </c>
      <c r="GS61" s="58">
        <v>0.19</v>
      </c>
      <c r="GT61" s="58">
        <v>0.08</v>
      </c>
      <c r="GU61" s="58">
        <v>0</v>
      </c>
      <c r="GX61" s="62" t="s">
        <v>63</v>
      </c>
      <c r="GY61" s="62">
        <v>0.16</v>
      </c>
      <c r="GZ61" s="62">
        <v>0</v>
      </c>
      <c r="HA61" s="62">
        <v>0.06</v>
      </c>
      <c r="HB61" s="62">
        <v>0</v>
      </c>
      <c r="HE61" s="66" t="s">
        <v>63</v>
      </c>
      <c r="HF61" s="66">
        <v>0.27</v>
      </c>
      <c r="HG61" s="66">
        <v>0</v>
      </c>
      <c r="HH61" s="66">
        <v>0.41</v>
      </c>
      <c r="HI61" s="66">
        <v>0</v>
      </c>
      <c r="HL61" s="66" t="s">
        <v>63</v>
      </c>
      <c r="HM61" s="66">
        <v>0.33</v>
      </c>
      <c r="HN61" s="66">
        <v>0</v>
      </c>
      <c r="HO61" s="66">
        <v>0.32</v>
      </c>
      <c r="HP61" s="66">
        <v>1.68</v>
      </c>
      <c r="HS61" s="66" t="s">
        <v>63</v>
      </c>
      <c r="HT61" s="66">
        <v>0.23</v>
      </c>
      <c r="HU61" s="66">
        <v>0.16</v>
      </c>
      <c r="HV61" s="66">
        <v>0</v>
      </c>
      <c r="HW61" s="66">
        <v>0</v>
      </c>
      <c r="HZ61" s="66" t="s">
        <v>63</v>
      </c>
      <c r="IA61" s="75">
        <v>0.13</v>
      </c>
      <c r="IB61" s="75">
        <v>0.31</v>
      </c>
      <c r="IC61" s="75">
        <v>0.1</v>
      </c>
      <c r="ID61" s="75">
        <v>0</v>
      </c>
      <c r="IG61" s="66" t="s">
        <v>63</v>
      </c>
      <c r="IH61" s="66">
        <v>0.1</v>
      </c>
      <c r="II61" s="66">
        <v>0</v>
      </c>
      <c r="IJ61" s="66">
        <v>0.05</v>
      </c>
      <c r="IK61" s="66">
        <v>0</v>
      </c>
      <c r="IN61" s="66" t="s">
        <v>63</v>
      </c>
      <c r="IO61" s="66">
        <v>0.16</v>
      </c>
      <c r="IP61" s="66">
        <v>0.26</v>
      </c>
      <c r="IQ61" s="66">
        <v>0</v>
      </c>
      <c r="IR61" s="66">
        <v>0</v>
      </c>
      <c r="IU61" s="66" t="s">
        <v>63</v>
      </c>
      <c r="IV61" s="66">
        <v>0.17</v>
      </c>
      <c r="IW61" s="66">
        <v>0.45</v>
      </c>
      <c r="IX61" s="66">
        <v>0.08</v>
      </c>
      <c r="IY61" s="66">
        <v>0</v>
      </c>
      <c r="JB61" s="66" t="s">
        <v>63</v>
      </c>
      <c r="JC61" s="76">
        <v>0.12</v>
      </c>
      <c r="JD61" s="76">
        <v>0.31</v>
      </c>
      <c r="JE61" s="76">
        <v>0</v>
      </c>
      <c r="JF61" s="76">
        <v>0</v>
      </c>
      <c r="JI61" s="66" t="s">
        <v>63</v>
      </c>
      <c r="JJ61" s="66">
        <v>0.23</v>
      </c>
      <c r="JK61" s="66">
        <v>0.2</v>
      </c>
      <c r="JL61" s="66">
        <v>0.33</v>
      </c>
      <c r="JM61" s="66">
        <v>0</v>
      </c>
      <c r="JP61" s="72" t="s">
        <v>63</v>
      </c>
      <c r="JQ61" s="72">
        <v>0.09</v>
      </c>
      <c r="JR61" s="72">
        <v>0</v>
      </c>
      <c r="JS61" s="72">
        <v>0.17</v>
      </c>
      <c r="JT61" s="72">
        <v>0</v>
      </c>
    </row>
    <row r="62" spans="1:280"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c r="EF62" s="6" t="s">
        <v>64</v>
      </c>
      <c r="EG62" s="6">
        <v>0.04</v>
      </c>
      <c r="EH62" s="6">
        <v>0</v>
      </c>
      <c r="EI62" s="6">
        <v>0.09</v>
      </c>
      <c r="EJ62" s="6">
        <v>0</v>
      </c>
      <c r="EM62" s="6" t="s">
        <v>64</v>
      </c>
      <c r="EN62" s="6">
        <v>1.21</v>
      </c>
      <c r="EO62" s="6">
        <v>0</v>
      </c>
      <c r="EP62" s="6">
        <v>1.61</v>
      </c>
      <c r="EQ62" s="6">
        <v>0</v>
      </c>
      <c r="ET62" s="6" t="s">
        <v>64</v>
      </c>
      <c r="EU62" s="6">
        <v>0.42</v>
      </c>
      <c r="EV62" s="6">
        <v>0</v>
      </c>
      <c r="EW62" s="6">
        <v>0.81</v>
      </c>
      <c r="EX62" s="6">
        <v>0</v>
      </c>
      <c r="FA62" s="6" t="s">
        <v>64</v>
      </c>
      <c r="FB62" s="6">
        <v>0.45</v>
      </c>
      <c r="FC62" s="6">
        <v>0.49</v>
      </c>
      <c r="FD62" s="6">
        <v>0.59</v>
      </c>
      <c r="FE62" s="6">
        <v>0</v>
      </c>
      <c r="FH62" s="6" t="s">
        <v>64</v>
      </c>
      <c r="FI62" s="6">
        <v>0.53</v>
      </c>
      <c r="FJ62" s="6">
        <v>1.37</v>
      </c>
      <c r="FK62" s="6">
        <v>0.2</v>
      </c>
      <c r="FL62" s="6">
        <v>0</v>
      </c>
      <c r="FO62" s="6" t="s">
        <v>64</v>
      </c>
      <c r="FP62" s="6">
        <v>0.99</v>
      </c>
      <c r="FQ62" s="6">
        <v>1.41</v>
      </c>
      <c r="FR62" s="6">
        <v>1</v>
      </c>
      <c r="FS62" s="6">
        <v>0</v>
      </c>
      <c r="FV62" s="6" t="s">
        <v>64</v>
      </c>
      <c r="FW62" s="6">
        <v>2.69</v>
      </c>
      <c r="FX62" s="6">
        <v>1.29</v>
      </c>
      <c r="FY62" s="6">
        <v>3.79</v>
      </c>
      <c r="FZ62" s="6">
        <v>0</v>
      </c>
      <c r="GC62" s="6" t="s">
        <v>64</v>
      </c>
      <c r="GD62" s="6">
        <v>6.5</v>
      </c>
      <c r="GE62" s="6">
        <v>1.63</v>
      </c>
      <c r="GF62" s="6">
        <v>10.130000000000001</v>
      </c>
      <c r="GG62" s="6">
        <v>0.61</v>
      </c>
      <c r="GJ62" s="58" t="s">
        <v>64</v>
      </c>
      <c r="GK62" s="58">
        <v>5.45</v>
      </c>
      <c r="GL62" s="58">
        <v>0.74</v>
      </c>
      <c r="GM62" s="58">
        <v>9.3800000000000008</v>
      </c>
      <c r="GN62" s="58">
        <v>0.83</v>
      </c>
      <c r="GQ62" s="58" t="s">
        <v>64</v>
      </c>
      <c r="GR62" s="58">
        <v>1.46</v>
      </c>
      <c r="GS62" s="58">
        <v>1.7</v>
      </c>
      <c r="GT62" s="58">
        <v>1.35</v>
      </c>
      <c r="GU62" s="58">
        <v>1.75</v>
      </c>
      <c r="GX62" s="62" t="s">
        <v>64</v>
      </c>
      <c r="GY62" s="62">
        <v>1.4</v>
      </c>
      <c r="GZ62" s="62">
        <v>0.4</v>
      </c>
      <c r="HA62" s="62">
        <v>2.09</v>
      </c>
      <c r="HB62" s="62">
        <v>0</v>
      </c>
      <c r="HE62" s="66" t="s">
        <v>64</v>
      </c>
      <c r="HF62" s="66">
        <v>3.12</v>
      </c>
      <c r="HG62" s="66">
        <v>8.76</v>
      </c>
      <c r="HH62" s="66">
        <v>1.2</v>
      </c>
      <c r="HI62" s="66">
        <v>0</v>
      </c>
      <c r="HL62" s="66" t="s">
        <v>64</v>
      </c>
      <c r="HM62" s="66">
        <v>2.2599999999999998</v>
      </c>
      <c r="HN62" s="66">
        <v>2.78</v>
      </c>
      <c r="HO62" s="66">
        <v>2.39</v>
      </c>
      <c r="HP62" s="66">
        <v>0</v>
      </c>
      <c r="HS62" s="66" t="s">
        <v>64</v>
      </c>
      <c r="HT62" s="66">
        <v>1.51</v>
      </c>
      <c r="HU62" s="66">
        <v>3.9</v>
      </c>
      <c r="HV62" s="66">
        <v>0.64</v>
      </c>
      <c r="HW62" s="66">
        <v>0</v>
      </c>
      <c r="HZ62" s="66" t="s">
        <v>64</v>
      </c>
      <c r="IA62" s="75">
        <v>1.29</v>
      </c>
      <c r="IB62" s="75">
        <v>2.41</v>
      </c>
      <c r="IC62" s="75">
        <v>0.83</v>
      </c>
      <c r="ID62" s="75">
        <v>0</v>
      </c>
      <c r="IG62" s="66" t="s">
        <v>64</v>
      </c>
      <c r="IH62" s="66">
        <v>1.86</v>
      </c>
      <c r="II62" s="66">
        <v>3.18</v>
      </c>
      <c r="IJ62" s="66">
        <v>1.68</v>
      </c>
      <c r="IK62" s="66">
        <v>0.37</v>
      </c>
      <c r="IN62" s="66" t="s">
        <v>64</v>
      </c>
      <c r="IO62" s="66">
        <v>1.96</v>
      </c>
      <c r="IP62" s="66">
        <v>2.79</v>
      </c>
      <c r="IQ62" s="66">
        <v>1.9</v>
      </c>
      <c r="IR62" s="66">
        <v>0</v>
      </c>
      <c r="IU62" s="66" t="s">
        <v>64</v>
      </c>
      <c r="IV62" s="66">
        <v>2.12</v>
      </c>
      <c r="IW62" s="66">
        <v>3.01</v>
      </c>
      <c r="IX62" s="66">
        <v>2.3199999999999998</v>
      </c>
      <c r="IY62" s="66">
        <v>0.49</v>
      </c>
      <c r="JB62" s="66" t="s">
        <v>64</v>
      </c>
      <c r="JC62" s="76">
        <v>2.09</v>
      </c>
      <c r="JD62" s="76">
        <v>2.33</v>
      </c>
      <c r="JE62" s="76">
        <v>2.35</v>
      </c>
      <c r="JF62" s="76">
        <v>0</v>
      </c>
      <c r="JI62" s="66" t="s">
        <v>64</v>
      </c>
      <c r="JJ62" s="66">
        <v>1.74</v>
      </c>
      <c r="JK62" s="66">
        <v>1.51</v>
      </c>
      <c r="JL62" s="66">
        <v>2.19</v>
      </c>
      <c r="JM62" s="66">
        <v>0.63</v>
      </c>
      <c r="JP62" s="72" t="s">
        <v>64</v>
      </c>
      <c r="JQ62" s="72">
        <v>0.82</v>
      </c>
      <c r="JR62" s="72">
        <v>0.56000000000000005</v>
      </c>
      <c r="JS62" s="72">
        <v>1</v>
      </c>
      <c r="JT62" s="72">
        <v>0</v>
      </c>
    </row>
    <row r="63" spans="1:280"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c r="EF63" s="6" t="s">
        <v>65</v>
      </c>
      <c r="EG63" s="6">
        <v>0</v>
      </c>
      <c r="EH63" s="6">
        <v>0</v>
      </c>
      <c r="EI63" s="6">
        <v>0</v>
      </c>
      <c r="EJ63" s="6">
        <v>0</v>
      </c>
      <c r="EM63" s="6" t="s">
        <v>65</v>
      </c>
      <c r="EN63" s="6">
        <v>0.05</v>
      </c>
      <c r="EO63" s="6">
        <v>0</v>
      </c>
      <c r="EP63" s="6">
        <v>0</v>
      </c>
      <c r="EQ63" s="6">
        <v>0</v>
      </c>
      <c r="ET63" s="6" t="s">
        <v>65</v>
      </c>
      <c r="EU63" s="6">
        <v>0.2</v>
      </c>
      <c r="EV63" s="6">
        <v>0.3</v>
      </c>
      <c r="EW63" s="6">
        <v>0.12</v>
      </c>
      <c r="EX63" s="6">
        <v>0</v>
      </c>
      <c r="FA63" s="6" t="s">
        <v>65</v>
      </c>
      <c r="FB63" s="6">
        <v>7.0000000000000007E-2</v>
      </c>
      <c r="FC63" s="6">
        <v>0.13</v>
      </c>
      <c r="FD63" s="6">
        <v>7.0000000000000007E-2</v>
      </c>
      <c r="FE63" s="6">
        <v>0</v>
      </c>
      <c r="FH63" s="6" t="s">
        <v>65</v>
      </c>
      <c r="FI63" s="6">
        <v>0.21</v>
      </c>
      <c r="FJ63" s="6">
        <v>0.4</v>
      </c>
      <c r="FK63" s="6">
        <v>0.19</v>
      </c>
      <c r="FL63" s="6">
        <v>0</v>
      </c>
      <c r="FO63" s="6" t="s">
        <v>65</v>
      </c>
      <c r="FP63" s="6">
        <v>0.28000000000000003</v>
      </c>
      <c r="FQ63" s="6">
        <v>0</v>
      </c>
      <c r="FR63" s="6">
        <v>0.28999999999999998</v>
      </c>
      <c r="FS63" s="6">
        <v>0.95</v>
      </c>
      <c r="FV63" s="6" t="s">
        <v>65</v>
      </c>
      <c r="FW63" s="6">
        <v>0.22</v>
      </c>
      <c r="FX63" s="6">
        <v>0</v>
      </c>
      <c r="FY63" s="6">
        <v>0.27</v>
      </c>
      <c r="FZ63" s="6">
        <v>0</v>
      </c>
      <c r="GC63" s="6" t="s">
        <v>65</v>
      </c>
      <c r="GD63" s="6">
        <v>0.56000000000000005</v>
      </c>
      <c r="GE63" s="6">
        <v>0.56999999999999995</v>
      </c>
      <c r="GF63" s="6">
        <v>0.72</v>
      </c>
      <c r="GG63" s="6">
        <v>0</v>
      </c>
      <c r="GJ63" s="58" t="s">
        <v>65</v>
      </c>
      <c r="GK63" s="58">
        <v>0.08</v>
      </c>
      <c r="GL63" s="58">
        <v>0.31</v>
      </c>
      <c r="GM63" s="58">
        <v>0</v>
      </c>
      <c r="GN63" s="58">
        <v>0</v>
      </c>
      <c r="GQ63" s="58" t="s">
        <v>65</v>
      </c>
      <c r="GR63" s="58">
        <v>1.46</v>
      </c>
      <c r="GS63" s="58">
        <v>2.68</v>
      </c>
      <c r="GT63" s="58">
        <v>0.87</v>
      </c>
      <c r="GU63" s="58">
        <v>0</v>
      </c>
      <c r="GX63" s="62" t="s">
        <v>65</v>
      </c>
      <c r="GY63" s="62">
        <v>1.0900000000000001</v>
      </c>
      <c r="GZ63" s="62">
        <v>2.59</v>
      </c>
      <c r="HA63" s="62">
        <v>0.1</v>
      </c>
      <c r="HB63" s="62">
        <v>0</v>
      </c>
      <c r="HE63" s="66" t="s">
        <v>65</v>
      </c>
      <c r="HF63" s="66">
        <v>0.72</v>
      </c>
      <c r="HG63" s="66">
        <v>2.25</v>
      </c>
      <c r="HH63" s="66">
        <v>0.05</v>
      </c>
      <c r="HI63" s="66">
        <v>0</v>
      </c>
      <c r="HL63" s="66" t="s">
        <v>65</v>
      </c>
      <c r="HM63" s="66">
        <v>1.26</v>
      </c>
      <c r="HN63" s="66">
        <v>2.68</v>
      </c>
      <c r="HO63" s="66">
        <v>0.1</v>
      </c>
      <c r="HP63" s="66">
        <v>1.67</v>
      </c>
      <c r="HS63" s="66" t="s">
        <v>65</v>
      </c>
      <c r="HT63" s="66">
        <v>2.0299999999999998</v>
      </c>
      <c r="HU63" s="66">
        <v>4.18</v>
      </c>
      <c r="HV63" s="66">
        <v>1.03</v>
      </c>
      <c r="HW63" s="66">
        <v>1.64</v>
      </c>
      <c r="HZ63" s="66" t="s">
        <v>65</v>
      </c>
      <c r="IA63" s="75">
        <v>1.02</v>
      </c>
      <c r="IB63" s="75">
        <v>2.42</v>
      </c>
      <c r="IC63" s="75">
        <v>0.64</v>
      </c>
      <c r="ID63" s="75">
        <v>0</v>
      </c>
      <c r="IG63" s="66" t="s">
        <v>65</v>
      </c>
      <c r="IH63" s="66">
        <v>0.53</v>
      </c>
      <c r="II63" s="66">
        <v>1.68</v>
      </c>
      <c r="IJ63" s="66">
        <v>0.24</v>
      </c>
      <c r="IK63" s="66">
        <v>0</v>
      </c>
      <c r="IN63" s="66" t="s">
        <v>65</v>
      </c>
      <c r="IO63" s="66">
        <v>0.76</v>
      </c>
      <c r="IP63" s="66">
        <v>1.37</v>
      </c>
      <c r="IQ63" s="66">
        <v>0.69</v>
      </c>
      <c r="IR63" s="66">
        <v>0</v>
      </c>
      <c r="IU63" s="66" t="s">
        <v>65</v>
      </c>
      <c r="IV63" s="66">
        <v>0.72</v>
      </c>
      <c r="IW63" s="66">
        <v>1.05</v>
      </c>
      <c r="IX63" s="66">
        <v>0.66</v>
      </c>
      <c r="IY63" s="66">
        <v>0</v>
      </c>
      <c r="JB63" s="66" t="s">
        <v>65</v>
      </c>
      <c r="JC63" s="76">
        <v>0.63</v>
      </c>
      <c r="JD63" s="76">
        <v>1.06</v>
      </c>
      <c r="JE63" s="76">
        <v>0.69</v>
      </c>
      <c r="JF63" s="76">
        <v>0</v>
      </c>
      <c r="JI63" s="66" t="s">
        <v>65</v>
      </c>
      <c r="JJ63" s="66">
        <v>0.91</v>
      </c>
      <c r="JK63" s="66">
        <v>1.65</v>
      </c>
      <c r="JL63" s="66">
        <v>0.38</v>
      </c>
      <c r="JM63" s="66">
        <v>0</v>
      </c>
      <c r="JP63" s="72" t="s">
        <v>65</v>
      </c>
      <c r="JQ63" s="72">
        <v>1.1000000000000001</v>
      </c>
      <c r="JR63" s="72">
        <v>3.17</v>
      </c>
      <c r="JS63" s="72">
        <v>0.28000000000000003</v>
      </c>
      <c r="JT63" s="72">
        <v>0</v>
      </c>
    </row>
    <row r="64" spans="1:280"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c r="EF64" s="6" t="s">
        <v>66</v>
      </c>
      <c r="EG64" s="6">
        <v>2.86</v>
      </c>
      <c r="EH64" s="6">
        <v>1.72</v>
      </c>
      <c r="EI64" s="6">
        <v>4.03</v>
      </c>
      <c r="EJ64" s="6">
        <v>2.16</v>
      </c>
      <c r="EM64" s="6" t="s">
        <v>66</v>
      </c>
      <c r="EN64" s="6">
        <v>3.67</v>
      </c>
      <c r="EO64" s="6">
        <v>6.8</v>
      </c>
      <c r="EP64" s="6">
        <v>2.81</v>
      </c>
      <c r="EQ64" s="6">
        <v>0.96</v>
      </c>
      <c r="ET64" s="6" t="s">
        <v>66</v>
      </c>
      <c r="EU64" s="6">
        <v>3.93</v>
      </c>
      <c r="EV64" s="6">
        <v>4.4400000000000004</v>
      </c>
      <c r="EW64" s="6">
        <v>2.74</v>
      </c>
      <c r="EX64" s="6">
        <v>5.91</v>
      </c>
      <c r="FA64" s="6" t="s">
        <v>66</v>
      </c>
      <c r="FB64" s="6">
        <v>3.81</v>
      </c>
      <c r="FC64" s="6">
        <v>4.4000000000000004</v>
      </c>
      <c r="FD64" s="6">
        <v>4.32</v>
      </c>
      <c r="FE64" s="6">
        <v>0</v>
      </c>
      <c r="FH64" s="6" t="s">
        <v>66</v>
      </c>
      <c r="FI64" s="6">
        <v>8.66</v>
      </c>
      <c r="FJ64" s="6">
        <v>5.98</v>
      </c>
      <c r="FK64" s="6">
        <v>12.05</v>
      </c>
      <c r="FL64" s="6">
        <v>2.2200000000000002</v>
      </c>
      <c r="FO64" s="6" t="s">
        <v>66</v>
      </c>
      <c r="FP64" s="6">
        <v>9.98</v>
      </c>
      <c r="FQ64" s="6">
        <v>9.44</v>
      </c>
      <c r="FR64" s="6">
        <v>11.91</v>
      </c>
      <c r="FS64" s="6">
        <v>6.74</v>
      </c>
      <c r="FV64" s="6" t="s">
        <v>66</v>
      </c>
      <c r="FW64" s="6">
        <v>7.59</v>
      </c>
      <c r="FX64" s="6">
        <v>2.2999999999999998</v>
      </c>
      <c r="FY64" s="6">
        <v>9.2799999999999994</v>
      </c>
      <c r="FZ64" s="6">
        <v>15.17</v>
      </c>
      <c r="GC64" s="6" t="s">
        <v>66</v>
      </c>
      <c r="GD64" s="6">
        <v>1.96</v>
      </c>
      <c r="GE64" s="6">
        <v>2.09</v>
      </c>
      <c r="GF64" s="6">
        <v>1.1399999999999999</v>
      </c>
      <c r="GG64" s="6">
        <v>5.86</v>
      </c>
      <c r="GJ64" s="58" t="s">
        <v>66</v>
      </c>
      <c r="GK64" s="58">
        <v>8.31</v>
      </c>
      <c r="GL64" s="58">
        <v>8.2200000000000006</v>
      </c>
      <c r="GM64" s="58">
        <v>6.27</v>
      </c>
      <c r="GN64" s="58">
        <v>19.010000000000002</v>
      </c>
      <c r="GQ64" s="58" t="s">
        <v>66</v>
      </c>
      <c r="GR64" s="58">
        <v>5.24</v>
      </c>
      <c r="GS64" s="58">
        <v>6.19</v>
      </c>
      <c r="GT64" s="58">
        <v>3.52</v>
      </c>
      <c r="GU64" s="58">
        <v>10.81</v>
      </c>
      <c r="GX64" s="62" t="s">
        <v>66</v>
      </c>
      <c r="GY64" s="62">
        <v>5.83</v>
      </c>
      <c r="GZ64" s="62">
        <v>4.17</v>
      </c>
      <c r="HA64" s="62">
        <v>6.64</v>
      </c>
      <c r="HB64" s="62">
        <v>9.4700000000000006</v>
      </c>
      <c r="HE64" s="66" t="s">
        <v>66</v>
      </c>
      <c r="HF64" s="66">
        <v>5.81</v>
      </c>
      <c r="HG64" s="66">
        <v>1.88</v>
      </c>
      <c r="HH64" s="66">
        <v>8.9</v>
      </c>
      <c r="HI64" s="66">
        <v>5.99</v>
      </c>
      <c r="HL64" s="66" t="s">
        <v>66</v>
      </c>
      <c r="HM64" s="66">
        <v>2.0699999999999998</v>
      </c>
      <c r="HN64" s="66">
        <v>1.35</v>
      </c>
      <c r="HO64" s="66">
        <v>2.4900000000000002</v>
      </c>
      <c r="HP64" s="66">
        <v>3.04</v>
      </c>
      <c r="HS64" s="66" t="s">
        <v>66</v>
      </c>
      <c r="HT64" s="66">
        <v>5.64</v>
      </c>
      <c r="HU64" s="66">
        <v>4.7</v>
      </c>
      <c r="HV64" s="66">
        <v>6.78</v>
      </c>
      <c r="HW64" s="66">
        <v>4.96</v>
      </c>
      <c r="HZ64" s="66" t="s">
        <v>66</v>
      </c>
      <c r="IA64" s="75">
        <v>4.18</v>
      </c>
      <c r="IB64" s="75">
        <v>3.66</v>
      </c>
      <c r="IC64" s="75">
        <v>4.5199999999999996</v>
      </c>
      <c r="ID64" s="75">
        <v>5.58</v>
      </c>
      <c r="IG64" s="66" t="s">
        <v>66</v>
      </c>
      <c r="IH64" s="66">
        <v>5.74</v>
      </c>
      <c r="II64" s="66">
        <v>7.92</v>
      </c>
      <c r="IJ64" s="66">
        <v>5</v>
      </c>
      <c r="IK64" s="66">
        <v>2.5</v>
      </c>
      <c r="IN64" s="66" t="s">
        <v>66</v>
      </c>
      <c r="IO64" s="66">
        <v>7.12</v>
      </c>
      <c r="IP64" s="66">
        <v>6.72</v>
      </c>
      <c r="IQ64" s="66">
        <v>5.14</v>
      </c>
      <c r="IR64" s="66">
        <v>19.350000000000001</v>
      </c>
      <c r="IU64" s="66" t="s">
        <v>66</v>
      </c>
      <c r="IV64" s="66">
        <v>4.05</v>
      </c>
      <c r="IW64" s="66">
        <v>3.55</v>
      </c>
      <c r="IX64" s="66">
        <v>3.24</v>
      </c>
      <c r="IY64" s="66">
        <v>10.199999999999999</v>
      </c>
      <c r="JB64" s="66" t="s">
        <v>66</v>
      </c>
      <c r="JC64" s="76">
        <v>6.55</v>
      </c>
      <c r="JD64" s="76">
        <v>6.5</v>
      </c>
      <c r="JE64" s="76">
        <v>7.36</v>
      </c>
      <c r="JF64" s="76">
        <v>4.2699999999999996</v>
      </c>
      <c r="JI64" s="66" t="s">
        <v>66</v>
      </c>
      <c r="JJ64" s="66">
        <v>6.54</v>
      </c>
      <c r="JK64" s="66">
        <v>3.31</v>
      </c>
      <c r="JL64" s="66">
        <v>5.66</v>
      </c>
      <c r="JM64" s="66">
        <v>17.12</v>
      </c>
      <c r="JP64" s="72" t="s">
        <v>66</v>
      </c>
      <c r="JQ64" s="72">
        <v>11</v>
      </c>
      <c r="JR64" s="72">
        <v>3.46</v>
      </c>
      <c r="JS64" s="72">
        <v>9.8000000000000007</v>
      </c>
      <c r="JT64" s="72">
        <v>31.67</v>
      </c>
    </row>
    <row r="65" spans="1:280"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c r="EF65" s="6" t="s">
        <v>67</v>
      </c>
      <c r="EG65" s="6">
        <v>0.22</v>
      </c>
      <c r="EH65" s="6">
        <v>0.17</v>
      </c>
      <c r="EI65" s="6">
        <v>0.1</v>
      </c>
      <c r="EJ65" s="6">
        <v>0</v>
      </c>
      <c r="EM65" s="6" t="s">
        <v>67</v>
      </c>
      <c r="EN65" s="6">
        <v>0.54</v>
      </c>
      <c r="EO65" s="6">
        <v>1.17</v>
      </c>
      <c r="EP65" s="6">
        <v>0.13</v>
      </c>
      <c r="EQ65" s="6">
        <v>0</v>
      </c>
      <c r="ET65" s="6" t="s">
        <v>67</v>
      </c>
      <c r="EU65" s="6">
        <v>0.3</v>
      </c>
      <c r="EV65" s="6">
        <v>0</v>
      </c>
      <c r="EW65" s="6">
        <v>0.34</v>
      </c>
      <c r="EX65" s="6">
        <v>0</v>
      </c>
      <c r="FA65" s="6" t="s">
        <v>67</v>
      </c>
      <c r="FB65" s="6">
        <v>1.1299999999999999</v>
      </c>
      <c r="FC65" s="6">
        <v>1.63</v>
      </c>
      <c r="FD65" s="6">
        <v>0.72</v>
      </c>
      <c r="FE65" s="6">
        <v>0</v>
      </c>
      <c r="FH65" s="6" t="s">
        <v>67</v>
      </c>
      <c r="FI65" s="6">
        <v>0.56999999999999995</v>
      </c>
      <c r="FJ65" s="6">
        <v>0.54</v>
      </c>
      <c r="FK65" s="6">
        <v>0.49</v>
      </c>
      <c r="FL65" s="6">
        <v>1.32</v>
      </c>
      <c r="FO65" s="6" t="s">
        <v>67</v>
      </c>
      <c r="FP65" s="6">
        <v>0.87</v>
      </c>
      <c r="FQ65" s="6">
        <v>0.61</v>
      </c>
      <c r="FR65" s="6">
        <v>1.1499999999999999</v>
      </c>
      <c r="FS65" s="6">
        <v>0</v>
      </c>
      <c r="FV65" s="6" t="s">
        <v>67</v>
      </c>
      <c r="FW65" s="6">
        <v>0.4</v>
      </c>
      <c r="FX65" s="6">
        <v>0</v>
      </c>
      <c r="FY65" s="6">
        <v>0.56000000000000005</v>
      </c>
      <c r="FZ65" s="6">
        <v>0</v>
      </c>
      <c r="GC65" s="6" t="s">
        <v>67</v>
      </c>
      <c r="GD65" s="6">
        <v>0.56999999999999995</v>
      </c>
      <c r="GE65" s="6">
        <v>0.22</v>
      </c>
      <c r="GF65" s="6">
        <v>0.36</v>
      </c>
      <c r="GG65" s="6">
        <v>0</v>
      </c>
      <c r="GJ65" s="58" t="s">
        <v>67</v>
      </c>
      <c r="GK65" s="58">
        <v>0.48</v>
      </c>
      <c r="GL65" s="58">
        <v>0.46</v>
      </c>
      <c r="GM65" s="58">
        <v>0.51</v>
      </c>
      <c r="GN65" s="58">
        <v>0</v>
      </c>
      <c r="GQ65" s="58" t="s">
        <v>67</v>
      </c>
      <c r="GR65" s="58">
        <v>1.08</v>
      </c>
      <c r="GS65" s="58">
        <v>0.56000000000000005</v>
      </c>
      <c r="GT65" s="58">
        <v>1.52</v>
      </c>
      <c r="GU65" s="58">
        <v>0</v>
      </c>
      <c r="GX65" s="62" t="s">
        <v>67</v>
      </c>
      <c r="GY65" s="62">
        <v>1.1299999999999999</v>
      </c>
      <c r="GZ65" s="62">
        <v>0.35</v>
      </c>
      <c r="HA65" s="62">
        <v>1.18</v>
      </c>
      <c r="HB65" s="62">
        <v>0.63</v>
      </c>
      <c r="HE65" s="66" t="s">
        <v>67</v>
      </c>
      <c r="HF65" s="66">
        <v>0.89</v>
      </c>
      <c r="HG65" s="66">
        <v>0.82</v>
      </c>
      <c r="HH65" s="66">
        <v>0.79</v>
      </c>
      <c r="HI65" s="66">
        <v>0</v>
      </c>
      <c r="HL65" s="66" t="s">
        <v>67</v>
      </c>
      <c r="HM65" s="66">
        <v>0.96</v>
      </c>
      <c r="HN65" s="66">
        <v>0.48</v>
      </c>
      <c r="HO65" s="66">
        <v>1.1200000000000001</v>
      </c>
      <c r="HP65" s="66">
        <v>0</v>
      </c>
      <c r="HS65" s="66" t="s">
        <v>67</v>
      </c>
      <c r="HT65" s="66">
        <v>1.61</v>
      </c>
      <c r="HU65" s="66">
        <v>2.4700000000000002</v>
      </c>
      <c r="HV65" s="66">
        <v>0.52</v>
      </c>
      <c r="HW65" s="66">
        <v>0</v>
      </c>
      <c r="HZ65" s="66" t="s">
        <v>67</v>
      </c>
      <c r="IA65" s="75">
        <v>1.07</v>
      </c>
      <c r="IB65" s="75">
        <v>1.33</v>
      </c>
      <c r="IC65" s="75">
        <v>0.56999999999999995</v>
      </c>
      <c r="ID65" s="75">
        <v>1.05</v>
      </c>
      <c r="IG65" s="66" t="s">
        <v>67</v>
      </c>
      <c r="IH65" s="66">
        <v>1.66</v>
      </c>
      <c r="II65" s="66">
        <v>2.15</v>
      </c>
      <c r="IJ65" s="66">
        <v>1.73</v>
      </c>
      <c r="IK65" s="66">
        <v>0</v>
      </c>
      <c r="IN65" s="66" t="s">
        <v>67</v>
      </c>
      <c r="IO65" s="66">
        <v>0.99</v>
      </c>
      <c r="IP65" s="66">
        <v>2.21</v>
      </c>
      <c r="IQ65" s="66">
        <v>0.5</v>
      </c>
      <c r="IR65" s="66">
        <v>0.76</v>
      </c>
      <c r="IU65" s="66" t="s">
        <v>67</v>
      </c>
      <c r="IV65" s="66">
        <v>1.17</v>
      </c>
      <c r="IW65" s="66">
        <v>0.48</v>
      </c>
      <c r="IX65" s="66">
        <v>1.34</v>
      </c>
      <c r="IY65" s="66">
        <v>0.42</v>
      </c>
      <c r="JB65" s="66" t="s">
        <v>67</v>
      </c>
      <c r="JC65" s="76">
        <v>1.17</v>
      </c>
      <c r="JD65" s="76">
        <v>1.38</v>
      </c>
      <c r="JE65" s="76">
        <v>0.78</v>
      </c>
      <c r="JF65" s="76">
        <v>0</v>
      </c>
      <c r="JI65" s="66" t="s">
        <v>67</v>
      </c>
      <c r="JJ65" s="66">
        <v>1.17</v>
      </c>
      <c r="JK65" s="66">
        <v>1.58</v>
      </c>
      <c r="JL65" s="66">
        <v>0.63</v>
      </c>
      <c r="JM65" s="66">
        <v>0</v>
      </c>
      <c r="JP65" s="72" t="s">
        <v>67</v>
      </c>
      <c r="JQ65" s="72">
        <v>1.73</v>
      </c>
      <c r="JR65" s="72">
        <v>2.12</v>
      </c>
      <c r="JS65" s="72">
        <v>1.45</v>
      </c>
      <c r="JT65" s="72">
        <v>0</v>
      </c>
    </row>
    <row r="66" spans="1:280"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c r="EF66" s="6" t="s">
        <v>68</v>
      </c>
      <c r="EG66" s="6">
        <v>0.56000000000000005</v>
      </c>
      <c r="EH66" s="6">
        <v>1.67</v>
      </c>
      <c r="EI66" s="6">
        <v>0</v>
      </c>
      <c r="EJ66" s="6">
        <v>0</v>
      </c>
      <c r="EM66" s="6" t="s">
        <v>68</v>
      </c>
      <c r="EN66" s="6">
        <v>0.22</v>
      </c>
      <c r="EO66" s="6">
        <v>0.76</v>
      </c>
      <c r="EP66" s="6">
        <v>0</v>
      </c>
      <c r="EQ66" s="6">
        <v>0</v>
      </c>
      <c r="ET66" s="6" t="s">
        <v>68</v>
      </c>
      <c r="EU66" s="6">
        <v>1.1000000000000001</v>
      </c>
      <c r="EV66" s="6">
        <v>0.38</v>
      </c>
      <c r="EW66" s="6">
        <v>1.73</v>
      </c>
      <c r="EX66" s="6">
        <v>0.23</v>
      </c>
      <c r="FA66" s="6" t="s">
        <v>68</v>
      </c>
      <c r="FB66" s="6">
        <v>1.65</v>
      </c>
      <c r="FC66" s="6">
        <v>2.33</v>
      </c>
      <c r="FD66" s="6">
        <v>1.73</v>
      </c>
      <c r="FE66" s="6">
        <v>0</v>
      </c>
      <c r="FH66" s="6" t="s">
        <v>68</v>
      </c>
      <c r="FI66" s="6">
        <v>0.74</v>
      </c>
      <c r="FJ66" s="6">
        <v>2.0699999999999998</v>
      </c>
      <c r="FK66" s="6">
        <v>0</v>
      </c>
      <c r="FL66" s="6">
        <v>0</v>
      </c>
      <c r="FO66" s="6" t="s">
        <v>68</v>
      </c>
      <c r="FP66" s="6">
        <v>0.15</v>
      </c>
      <c r="FQ66" s="6">
        <v>0.27</v>
      </c>
      <c r="FR66" s="6">
        <v>0.15</v>
      </c>
      <c r="FS66" s="6">
        <v>0</v>
      </c>
      <c r="FV66" s="6" t="s">
        <v>68</v>
      </c>
      <c r="FW66" s="6">
        <v>0.41</v>
      </c>
      <c r="FX66" s="6">
        <v>0</v>
      </c>
      <c r="FY66" s="6">
        <v>0.7</v>
      </c>
      <c r="FZ66" s="6">
        <v>0</v>
      </c>
      <c r="GC66" s="6" t="s">
        <v>68</v>
      </c>
      <c r="GD66" s="6">
        <v>0</v>
      </c>
      <c r="GE66" s="6">
        <v>0</v>
      </c>
      <c r="GF66" s="6">
        <v>0</v>
      </c>
      <c r="GG66" s="6">
        <v>0</v>
      </c>
      <c r="GJ66" s="58" t="s">
        <v>68</v>
      </c>
      <c r="GK66" s="58">
        <v>0.03</v>
      </c>
      <c r="GL66" s="58">
        <v>0</v>
      </c>
      <c r="GM66" s="58">
        <v>0.06</v>
      </c>
      <c r="GN66" s="58">
        <v>0</v>
      </c>
      <c r="GQ66" s="58" t="s">
        <v>68</v>
      </c>
      <c r="GR66" s="58">
        <v>7.0000000000000007E-2</v>
      </c>
      <c r="GS66" s="58">
        <v>0.14000000000000001</v>
      </c>
      <c r="GT66" s="58">
        <v>0.05</v>
      </c>
      <c r="GU66" s="58">
        <v>0</v>
      </c>
      <c r="GX66" s="62" t="s">
        <v>68</v>
      </c>
      <c r="GY66" s="62">
        <v>1.22</v>
      </c>
      <c r="GZ66" s="62">
        <v>0</v>
      </c>
      <c r="HA66" s="62">
        <v>1.87</v>
      </c>
      <c r="HB66" s="62">
        <v>1.02</v>
      </c>
      <c r="HE66" s="66" t="s">
        <v>68</v>
      </c>
      <c r="HF66" s="66">
        <v>1.1299999999999999</v>
      </c>
      <c r="HG66" s="66">
        <v>2.85</v>
      </c>
      <c r="HH66" s="66">
        <v>0.81</v>
      </c>
      <c r="HI66" s="66">
        <v>0</v>
      </c>
      <c r="HL66" s="66" t="s">
        <v>68</v>
      </c>
      <c r="HM66" s="66">
        <v>0.74</v>
      </c>
      <c r="HN66" s="66">
        <v>0.6</v>
      </c>
      <c r="HO66" s="66">
        <v>0.82</v>
      </c>
      <c r="HP66" s="66">
        <v>0.41</v>
      </c>
      <c r="HS66" s="66" t="s">
        <v>68</v>
      </c>
      <c r="HT66" s="66">
        <v>0.63</v>
      </c>
      <c r="HU66" s="66">
        <v>0</v>
      </c>
      <c r="HV66" s="66">
        <v>0.73</v>
      </c>
      <c r="HW66" s="66">
        <v>1.86</v>
      </c>
      <c r="HZ66" s="66" t="s">
        <v>68</v>
      </c>
      <c r="IA66" s="75">
        <v>1.49</v>
      </c>
      <c r="IB66" s="75">
        <v>0.46</v>
      </c>
      <c r="IC66" s="75">
        <v>1.89</v>
      </c>
      <c r="ID66" s="75">
        <v>0.56000000000000005</v>
      </c>
      <c r="IG66" s="66" t="s">
        <v>68</v>
      </c>
      <c r="IH66" s="66">
        <v>1.23</v>
      </c>
      <c r="II66" s="66">
        <v>0.88</v>
      </c>
      <c r="IJ66" s="66">
        <v>1.41</v>
      </c>
      <c r="IK66" s="66">
        <v>0.36</v>
      </c>
      <c r="IN66" s="66" t="s">
        <v>68</v>
      </c>
      <c r="IO66" s="66">
        <v>1.34</v>
      </c>
      <c r="IP66" s="66">
        <v>0.6</v>
      </c>
      <c r="IQ66" s="66">
        <v>1.63</v>
      </c>
      <c r="IR66" s="66">
        <v>1.99</v>
      </c>
      <c r="IU66" s="66" t="s">
        <v>68</v>
      </c>
      <c r="IV66" s="66">
        <v>2.2200000000000002</v>
      </c>
      <c r="IW66" s="66">
        <v>3.08</v>
      </c>
      <c r="IX66" s="66">
        <v>2.2799999999999998</v>
      </c>
      <c r="IY66" s="66">
        <v>1.2</v>
      </c>
      <c r="JB66" s="66" t="s">
        <v>68</v>
      </c>
      <c r="JC66" s="76">
        <v>1.03</v>
      </c>
      <c r="JD66" s="76">
        <v>0.13</v>
      </c>
      <c r="JE66" s="76">
        <v>1.25</v>
      </c>
      <c r="JF66" s="76">
        <v>2.48</v>
      </c>
      <c r="JI66" s="66" t="s">
        <v>68</v>
      </c>
      <c r="JJ66" s="66">
        <v>1.08</v>
      </c>
      <c r="JK66" s="66">
        <v>0.67</v>
      </c>
      <c r="JL66" s="66">
        <v>1.42</v>
      </c>
      <c r="JM66" s="66">
        <v>0.38</v>
      </c>
      <c r="JP66" s="72" t="s">
        <v>68</v>
      </c>
      <c r="JQ66" s="72">
        <v>0.52</v>
      </c>
      <c r="JR66" s="72">
        <v>0.23</v>
      </c>
      <c r="JS66" s="72">
        <v>0.89</v>
      </c>
      <c r="JT66" s="72">
        <v>0</v>
      </c>
    </row>
    <row r="67" spans="1:280"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c r="EF67" s="6" t="s">
        <v>69</v>
      </c>
      <c r="EG67" s="6">
        <v>0.43</v>
      </c>
      <c r="EH67" s="6">
        <v>0.8</v>
      </c>
      <c r="EI67" s="6">
        <v>0.33</v>
      </c>
      <c r="EJ67" s="6">
        <v>0</v>
      </c>
      <c r="EM67" s="6" t="s">
        <v>69</v>
      </c>
      <c r="EN67" s="6">
        <v>0.12</v>
      </c>
      <c r="EO67" s="6">
        <v>0.41</v>
      </c>
      <c r="EP67" s="6">
        <v>0</v>
      </c>
      <c r="EQ67" s="6">
        <v>0</v>
      </c>
      <c r="ET67" s="6" t="s">
        <v>69</v>
      </c>
      <c r="EU67" s="6">
        <v>0.39</v>
      </c>
      <c r="EV67" s="6">
        <v>0.35</v>
      </c>
      <c r="EW67" s="6">
        <v>0.56000000000000005</v>
      </c>
      <c r="EX67" s="6">
        <v>0</v>
      </c>
      <c r="FA67" s="6" t="s">
        <v>69</v>
      </c>
      <c r="FB67" s="6">
        <v>0.28999999999999998</v>
      </c>
      <c r="FC67" s="6">
        <v>0.24</v>
      </c>
      <c r="FD67" s="6">
        <v>0.44</v>
      </c>
      <c r="FE67" s="6">
        <v>0</v>
      </c>
      <c r="FH67" s="6" t="s">
        <v>69</v>
      </c>
      <c r="FI67" s="6">
        <v>0.25</v>
      </c>
      <c r="FJ67" s="6">
        <v>0.13</v>
      </c>
      <c r="FK67" s="6">
        <v>0.31</v>
      </c>
      <c r="FL67" s="6">
        <v>0</v>
      </c>
      <c r="FO67" s="6" t="s">
        <v>69</v>
      </c>
      <c r="FP67" s="6">
        <v>0.08</v>
      </c>
      <c r="FQ67" s="6">
        <v>0.14000000000000001</v>
      </c>
      <c r="FR67" s="6">
        <v>0</v>
      </c>
      <c r="FS67" s="6">
        <v>0</v>
      </c>
      <c r="FV67" s="6" t="s">
        <v>69</v>
      </c>
      <c r="FW67" s="6">
        <v>0.26</v>
      </c>
      <c r="FX67" s="6">
        <v>0.56999999999999995</v>
      </c>
      <c r="FY67" s="6">
        <v>0.2</v>
      </c>
      <c r="FZ67" s="6">
        <v>0</v>
      </c>
      <c r="GC67" s="6" t="s">
        <v>69</v>
      </c>
      <c r="GD67" s="6">
        <v>0.26</v>
      </c>
      <c r="GE67" s="6">
        <v>0.15</v>
      </c>
      <c r="GF67" s="6">
        <v>0</v>
      </c>
      <c r="GG67" s="6">
        <v>0</v>
      </c>
      <c r="GJ67" s="58" t="s">
        <v>69</v>
      </c>
      <c r="GK67" s="58">
        <v>0.24</v>
      </c>
      <c r="GL67" s="58">
        <v>0.88</v>
      </c>
      <c r="GM67" s="58">
        <v>0</v>
      </c>
      <c r="GN67" s="58">
        <v>0</v>
      </c>
      <c r="GQ67" s="58" t="s">
        <v>69</v>
      </c>
      <c r="GR67" s="58">
        <v>7.0000000000000007E-2</v>
      </c>
      <c r="GS67" s="58">
        <v>0.12</v>
      </c>
      <c r="GT67" s="58">
        <v>0.06</v>
      </c>
      <c r="GU67" s="58">
        <v>0</v>
      </c>
      <c r="GX67" s="62" t="s">
        <v>69</v>
      </c>
      <c r="GY67" s="62">
        <v>0.21</v>
      </c>
      <c r="GZ67" s="62">
        <v>0.16</v>
      </c>
      <c r="HA67" s="62">
        <v>0.16</v>
      </c>
      <c r="HB67" s="62">
        <v>0</v>
      </c>
      <c r="HE67" s="66" t="s">
        <v>69</v>
      </c>
      <c r="HF67" s="66">
        <v>0.22</v>
      </c>
      <c r="HG67" s="66">
        <v>0</v>
      </c>
      <c r="HH67" s="66">
        <v>0.18</v>
      </c>
      <c r="HI67" s="66">
        <v>0</v>
      </c>
      <c r="HL67" s="66" t="s">
        <v>69</v>
      </c>
      <c r="HM67" s="66">
        <v>0.21</v>
      </c>
      <c r="HN67" s="66">
        <v>0</v>
      </c>
      <c r="HO67" s="66">
        <v>0.36</v>
      </c>
      <c r="HP67" s="66">
        <v>0</v>
      </c>
      <c r="HS67" s="66" t="s">
        <v>69</v>
      </c>
      <c r="HT67" s="66">
        <v>0.1</v>
      </c>
      <c r="HU67" s="66">
        <v>0.12</v>
      </c>
      <c r="HV67" s="66">
        <v>0.12</v>
      </c>
      <c r="HW67" s="66">
        <v>0</v>
      </c>
      <c r="HZ67" s="66" t="s">
        <v>69</v>
      </c>
      <c r="IA67" s="75">
        <v>0.5</v>
      </c>
      <c r="IB67" s="75">
        <v>1.17</v>
      </c>
      <c r="IC67" s="75">
        <v>0.33</v>
      </c>
      <c r="ID67" s="75">
        <v>0</v>
      </c>
      <c r="IG67" s="66" t="s">
        <v>69</v>
      </c>
      <c r="IH67" s="66">
        <v>0.25</v>
      </c>
      <c r="II67" s="66">
        <v>0.23</v>
      </c>
      <c r="IJ67" s="66">
        <v>0.23</v>
      </c>
      <c r="IK67" s="66">
        <v>0</v>
      </c>
      <c r="IN67" s="66" t="s">
        <v>69</v>
      </c>
      <c r="IO67" s="66">
        <v>0.96</v>
      </c>
      <c r="IP67" s="66">
        <v>0.55000000000000004</v>
      </c>
      <c r="IQ67" s="66">
        <v>1</v>
      </c>
      <c r="IR67" s="66">
        <v>1.01</v>
      </c>
      <c r="IU67" s="66" t="s">
        <v>69</v>
      </c>
      <c r="IV67" s="66">
        <v>0.34</v>
      </c>
      <c r="IW67" s="66">
        <v>0.36</v>
      </c>
      <c r="IX67" s="66">
        <v>0.45</v>
      </c>
      <c r="IY67" s="66">
        <v>0</v>
      </c>
      <c r="JB67" s="66" t="s">
        <v>69</v>
      </c>
      <c r="JC67" s="76">
        <v>0.6</v>
      </c>
      <c r="JD67" s="76">
        <v>0.8</v>
      </c>
      <c r="JE67" s="76">
        <v>0.59</v>
      </c>
      <c r="JF67" s="76">
        <v>0</v>
      </c>
      <c r="JI67" s="66" t="s">
        <v>69</v>
      </c>
      <c r="JJ67" s="66">
        <v>0.06</v>
      </c>
      <c r="JK67" s="66">
        <v>0.21</v>
      </c>
      <c r="JL67" s="66">
        <v>0</v>
      </c>
      <c r="JM67" s="66">
        <v>0</v>
      </c>
      <c r="JP67" s="72" t="s">
        <v>69</v>
      </c>
      <c r="JQ67" s="72">
        <v>0.22</v>
      </c>
      <c r="JR67" s="72">
        <v>0.22</v>
      </c>
      <c r="JS67" s="72">
        <v>0</v>
      </c>
      <c r="JT67" s="72">
        <v>0.24</v>
      </c>
    </row>
    <row r="68" spans="1:280"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c r="EF68" s="6" t="s">
        <v>70</v>
      </c>
      <c r="EG68" s="6">
        <v>3.52</v>
      </c>
      <c r="EH68" s="6">
        <v>7.05</v>
      </c>
      <c r="EI68" s="6">
        <v>1.87</v>
      </c>
      <c r="EJ68" s="6">
        <v>0</v>
      </c>
      <c r="EM68" s="6" t="s">
        <v>70</v>
      </c>
      <c r="EN68" s="6">
        <v>3.07</v>
      </c>
      <c r="EO68" s="6">
        <v>4.99</v>
      </c>
      <c r="EP68" s="6">
        <v>2.2999999999999998</v>
      </c>
      <c r="EQ68" s="6">
        <v>0</v>
      </c>
      <c r="ET68" s="6" t="s">
        <v>70</v>
      </c>
      <c r="EU68" s="6">
        <v>7.38</v>
      </c>
      <c r="EV68" s="6">
        <v>11.07</v>
      </c>
      <c r="EW68" s="6">
        <v>8.02</v>
      </c>
      <c r="EX68" s="6">
        <v>0</v>
      </c>
      <c r="FA68" s="6" t="s">
        <v>70</v>
      </c>
      <c r="FB68" s="6">
        <v>4.57</v>
      </c>
      <c r="FC68" s="6">
        <v>9.33</v>
      </c>
      <c r="FD68" s="6">
        <v>2.89</v>
      </c>
      <c r="FE68" s="6">
        <v>0</v>
      </c>
      <c r="FH68" s="6" t="s">
        <v>70</v>
      </c>
      <c r="FI68" s="6">
        <v>1.2</v>
      </c>
      <c r="FJ68" s="6">
        <v>1.95</v>
      </c>
      <c r="FK68" s="6">
        <v>0.93</v>
      </c>
      <c r="FL68" s="6">
        <v>0</v>
      </c>
      <c r="FO68" s="6" t="s">
        <v>70</v>
      </c>
      <c r="FP68" s="6">
        <v>0.88</v>
      </c>
      <c r="FQ68" s="6">
        <v>2.08</v>
      </c>
      <c r="FR68" s="6">
        <v>0.56000000000000005</v>
      </c>
      <c r="FS68" s="6">
        <v>0</v>
      </c>
      <c r="FV68" s="6" t="s">
        <v>70</v>
      </c>
      <c r="FW68" s="6">
        <v>0.92</v>
      </c>
      <c r="FX68" s="6">
        <v>1.74</v>
      </c>
      <c r="FY68" s="6">
        <v>0.61</v>
      </c>
      <c r="FZ68" s="6">
        <v>0</v>
      </c>
      <c r="GC68" s="6" t="s">
        <v>70</v>
      </c>
      <c r="GD68" s="6">
        <v>1.1499999999999999</v>
      </c>
      <c r="GE68" s="6">
        <v>0.55000000000000004</v>
      </c>
      <c r="GF68" s="6">
        <v>1.48</v>
      </c>
      <c r="GG68" s="6">
        <v>0</v>
      </c>
      <c r="GJ68" s="58" t="s">
        <v>70</v>
      </c>
      <c r="GK68" s="58">
        <v>2.11</v>
      </c>
      <c r="GL68" s="58">
        <v>2</v>
      </c>
      <c r="GM68" s="58">
        <v>1.83</v>
      </c>
      <c r="GN68" s="58">
        <v>0</v>
      </c>
      <c r="GQ68" s="58" t="s">
        <v>70</v>
      </c>
      <c r="GR68" s="58">
        <v>6</v>
      </c>
      <c r="GS68" s="58">
        <v>0.53</v>
      </c>
      <c r="GT68" s="58">
        <v>8.99</v>
      </c>
      <c r="GU68" s="58">
        <v>6.95</v>
      </c>
      <c r="GX68" s="62" t="s">
        <v>70</v>
      </c>
      <c r="GY68" s="62">
        <v>10.72</v>
      </c>
      <c r="GZ68" s="62">
        <v>5.71</v>
      </c>
      <c r="HA68" s="62">
        <v>14.95</v>
      </c>
      <c r="HB68" s="62">
        <v>8.7899999999999991</v>
      </c>
      <c r="HE68" s="66" t="s">
        <v>70</v>
      </c>
      <c r="HF68" s="66">
        <v>8.26</v>
      </c>
      <c r="HG68" s="66">
        <v>3.51</v>
      </c>
      <c r="HH68" s="66">
        <v>11.05</v>
      </c>
      <c r="HI68" s="66">
        <v>15.29</v>
      </c>
      <c r="HL68" s="66" t="s">
        <v>70</v>
      </c>
      <c r="HM68" s="66">
        <v>8.85</v>
      </c>
      <c r="HN68" s="66">
        <v>3.87</v>
      </c>
      <c r="HO68" s="66">
        <v>12.21</v>
      </c>
      <c r="HP68" s="66">
        <v>12.07</v>
      </c>
      <c r="HS68" s="66" t="s">
        <v>70</v>
      </c>
      <c r="HT68" s="66">
        <v>6.99</v>
      </c>
      <c r="HU68" s="66">
        <v>2.84</v>
      </c>
      <c r="HV68" s="66">
        <v>10.11</v>
      </c>
      <c r="HW68" s="66">
        <v>5.03</v>
      </c>
      <c r="HZ68" s="66" t="s">
        <v>70</v>
      </c>
      <c r="IA68" s="75">
        <v>9.86</v>
      </c>
      <c r="IB68" s="75">
        <v>3.71</v>
      </c>
      <c r="IC68" s="75">
        <v>12.75</v>
      </c>
      <c r="ID68" s="75">
        <v>13.42</v>
      </c>
      <c r="IG68" s="66" t="s">
        <v>70</v>
      </c>
      <c r="IH68" s="66">
        <v>8.5</v>
      </c>
      <c r="II68" s="66">
        <v>1.28</v>
      </c>
      <c r="IJ68" s="66">
        <v>11.63</v>
      </c>
      <c r="IK68" s="66">
        <v>12.8</v>
      </c>
      <c r="IN68" s="66" t="s">
        <v>70</v>
      </c>
      <c r="IO68" s="66">
        <v>9.98</v>
      </c>
      <c r="IP68" s="66">
        <v>3.82</v>
      </c>
      <c r="IQ68" s="66">
        <v>13.47</v>
      </c>
      <c r="IR68" s="66">
        <v>9.0399999999999991</v>
      </c>
      <c r="IU68" s="66" t="s">
        <v>70</v>
      </c>
      <c r="IV68" s="66">
        <v>10.130000000000001</v>
      </c>
      <c r="IW68" s="66">
        <v>6.72</v>
      </c>
      <c r="IX68" s="66">
        <v>12.03</v>
      </c>
      <c r="IY68" s="66">
        <v>14.78</v>
      </c>
      <c r="JB68" s="66" t="s">
        <v>70</v>
      </c>
      <c r="JC68" s="76">
        <v>9.0299999999999994</v>
      </c>
      <c r="JD68" s="76">
        <v>1.47</v>
      </c>
      <c r="JE68" s="76">
        <v>10.88</v>
      </c>
      <c r="JF68" s="76">
        <v>18.93</v>
      </c>
      <c r="JI68" s="66" t="s">
        <v>70</v>
      </c>
      <c r="JJ68" s="66">
        <v>8.4499999999999993</v>
      </c>
      <c r="JK68" s="66">
        <v>4.46</v>
      </c>
      <c r="JL68" s="66">
        <v>11.67</v>
      </c>
      <c r="JM68" s="66">
        <v>8.74</v>
      </c>
      <c r="JP68" s="72" t="s">
        <v>70</v>
      </c>
      <c r="JQ68" s="72">
        <v>8.18</v>
      </c>
      <c r="JR68" s="72">
        <v>3.06</v>
      </c>
      <c r="JS68" s="72">
        <v>9.73</v>
      </c>
      <c r="JT68" s="72">
        <v>17.03</v>
      </c>
    </row>
    <row r="69" spans="1:280"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c r="EF69" s="6" t="s">
        <v>71</v>
      </c>
      <c r="EG69" s="6">
        <v>0</v>
      </c>
      <c r="EH69" s="6">
        <v>0</v>
      </c>
      <c r="EI69" s="6">
        <v>0</v>
      </c>
      <c r="EJ69" s="6">
        <v>0</v>
      </c>
      <c r="EM69" s="6" t="s">
        <v>71</v>
      </c>
      <c r="EN69" s="6">
        <v>0.17</v>
      </c>
      <c r="EO69" s="6">
        <v>0</v>
      </c>
      <c r="EP69" s="6">
        <v>0.17</v>
      </c>
      <c r="EQ69" s="6">
        <v>0</v>
      </c>
      <c r="ET69" s="6" t="s">
        <v>71</v>
      </c>
      <c r="EU69" s="6">
        <v>0.2</v>
      </c>
      <c r="EV69" s="6">
        <v>0.21</v>
      </c>
      <c r="EW69" s="6">
        <v>0</v>
      </c>
      <c r="EX69" s="6">
        <v>0</v>
      </c>
      <c r="FA69" s="6" t="s">
        <v>71</v>
      </c>
      <c r="FB69" s="6">
        <v>0.24</v>
      </c>
      <c r="FC69" s="6">
        <v>0</v>
      </c>
      <c r="FD69" s="6">
        <v>0.47</v>
      </c>
      <c r="FE69" s="6">
        <v>0</v>
      </c>
      <c r="FH69" s="6" t="s">
        <v>71</v>
      </c>
      <c r="FI69" s="6">
        <v>0.12</v>
      </c>
      <c r="FJ69" s="6">
        <v>0</v>
      </c>
      <c r="FK69" s="6">
        <v>0.06</v>
      </c>
      <c r="FL69" s="6">
        <v>0.43</v>
      </c>
      <c r="FO69" s="6" t="s">
        <v>71</v>
      </c>
      <c r="FP69" s="6">
        <v>0.5</v>
      </c>
      <c r="FQ69" s="6">
        <v>0.88</v>
      </c>
      <c r="FR69" s="6">
        <v>0.12</v>
      </c>
      <c r="FS69" s="6">
        <v>0.6</v>
      </c>
      <c r="FV69" s="6" t="s">
        <v>71</v>
      </c>
      <c r="FW69" s="6">
        <v>0.75</v>
      </c>
      <c r="FX69" s="6">
        <v>0.96</v>
      </c>
      <c r="FY69" s="6">
        <v>0.87</v>
      </c>
      <c r="FZ69" s="6">
        <v>0</v>
      </c>
      <c r="GC69" s="6" t="s">
        <v>71</v>
      </c>
      <c r="GD69" s="6">
        <v>1.49</v>
      </c>
      <c r="GE69" s="6">
        <v>4.55</v>
      </c>
      <c r="GF69" s="6">
        <v>0.27</v>
      </c>
      <c r="GG69" s="6">
        <v>0</v>
      </c>
      <c r="GJ69" s="58" t="s">
        <v>71</v>
      </c>
      <c r="GK69" s="58">
        <v>0.42</v>
      </c>
      <c r="GL69" s="58">
        <v>0</v>
      </c>
      <c r="GM69" s="58">
        <v>0.52</v>
      </c>
      <c r="GN69" s="58">
        <v>0</v>
      </c>
      <c r="GQ69" s="58" t="s">
        <v>71</v>
      </c>
      <c r="GR69" s="58">
        <v>0.27</v>
      </c>
      <c r="GS69" s="58">
        <v>0.35</v>
      </c>
      <c r="GT69" s="58">
        <v>0.32</v>
      </c>
      <c r="GU69" s="58">
        <v>0</v>
      </c>
      <c r="GX69" s="62" t="s">
        <v>71</v>
      </c>
      <c r="GY69" s="62">
        <v>0.17</v>
      </c>
      <c r="GZ69" s="62">
        <v>0.23</v>
      </c>
      <c r="HA69" s="62">
        <v>0</v>
      </c>
      <c r="HB69" s="62">
        <v>0</v>
      </c>
      <c r="HE69" s="66" t="s">
        <v>71</v>
      </c>
      <c r="HF69" s="66">
        <v>0.95</v>
      </c>
      <c r="HG69" s="66">
        <v>1.96</v>
      </c>
      <c r="HH69" s="66">
        <v>0.54</v>
      </c>
      <c r="HI69" s="66">
        <v>0</v>
      </c>
      <c r="HL69" s="66" t="s">
        <v>71</v>
      </c>
      <c r="HM69" s="66">
        <v>0.52</v>
      </c>
      <c r="HN69" s="66">
        <v>1.3</v>
      </c>
      <c r="HO69" s="66">
        <v>0</v>
      </c>
      <c r="HP69" s="66">
        <v>0</v>
      </c>
      <c r="HS69" s="66" t="s">
        <v>71</v>
      </c>
      <c r="HT69" s="66">
        <v>0.36</v>
      </c>
      <c r="HU69" s="66">
        <v>1.0900000000000001</v>
      </c>
      <c r="HV69" s="66">
        <v>0.06</v>
      </c>
      <c r="HW69" s="66">
        <v>0</v>
      </c>
      <c r="HZ69" s="66" t="s">
        <v>71</v>
      </c>
      <c r="IA69" s="75">
        <v>0.33</v>
      </c>
      <c r="IB69" s="75">
        <v>0</v>
      </c>
      <c r="IC69" s="75">
        <v>0.57999999999999996</v>
      </c>
      <c r="ID69" s="75">
        <v>0</v>
      </c>
      <c r="IG69" s="66" t="s">
        <v>71</v>
      </c>
      <c r="IH69" s="66">
        <v>0.33</v>
      </c>
      <c r="II69" s="66">
        <v>0</v>
      </c>
      <c r="IJ69" s="66">
        <v>0.48</v>
      </c>
      <c r="IK69" s="66">
        <v>0</v>
      </c>
      <c r="IN69" s="66" t="s">
        <v>71</v>
      </c>
      <c r="IO69" s="66">
        <v>0.21</v>
      </c>
      <c r="IP69" s="66">
        <v>0</v>
      </c>
      <c r="IQ69" s="66">
        <v>0.39</v>
      </c>
      <c r="IR69" s="66">
        <v>0</v>
      </c>
      <c r="IU69" s="66" t="s">
        <v>71</v>
      </c>
      <c r="IV69" s="66">
        <v>7.0000000000000007E-2</v>
      </c>
      <c r="IW69" s="66">
        <v>0</v>
      </c>
      <c r="IX69" s="66">
        <v>0</v>
      </c>
      <c r="IY69" s="66">
        <v>0.74</v>
      </c>
      <c r="JB69" s="66" t="s">
        <v>71</v>
      </c>
      <c r="JC69" s="76">
        <v>0.03</v>
      </c>
      <c r="JD69" s="76">
        <v>0.13</v>
      </c>
      <c r="JE69" s="76">
        <v>0</v>
      </c>
      <c r="JF69" s="76">
        <v>0</v>
      </c>
      <c r="JI69" s="66" t="s">
        <v>71</v>
      </c>
      <c r="JJ69" s="66">
        <v>0.22</v>
      </c>
      <c r="JK69" s="66">
        <v>0.2</v>
      </c>
      <c r="JL69" s="66">
        <v>0.32</v>
      </c>
      <c r="JM69" s="66">
        <v>0</v>
      </c>
      <c r="JP69" s="72" t="s">
        <v>71</v>
      </c>
      <c r="JQ69" s="72">
        <v>0.37</v>
      </c>
      <c r="JR69" s="72">
        <v>0.49</v>
      </c>
      <c r="JS69" s="72">
        <v>0.14000000000000001</v>
      </c>
      <c r="JT69" s="72">
        <v>0.62</v>
      </c>
    </row>
    <row r="70" spans="1:280"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c r="EF70" s="6" t="s">
        <v>72</v>
      </c>
      <c r="EG70" s="6">
        <v>1.55</v>
      </c>
      <c r="EH70" s="6">
        <v>0</v>
      </c>
      <c r="EI70" s="6">
        <v>2.8</v>
      </c>
      <c r="EJ70" s="6">
        <v>1.68</v>
      </c>
      <c r="EM70" s="6" t="s">
        <v>72</v>
      </c>
      <c r="EN70" s="6">
        <v>2.16</v>
      </c>
      <c r="EO70" s="6">
        <v>0</v>
      </c>
      <c r="EP70" s="6">
        <v>3.65</v>
      </c>
      <c r="EQ70" s="6">
        <v>0.76</v>
      </c>
      <c r="ET70" s="6" t="s">
        <v>72</v>
      </c>
      <c r="EU70" s="6">
        <v>0.83</v>
      </c>
      <c r="EV70" s="6">
        <v>0.46</v>
      </c>
      <c r="EW70" s="6">
        <v>1.17</v>
      </c>
      <c r="EX70" s="6">
        <v>0.7</v>
      </c>
      <c r="FA70" s="6" t="s">
        <v>72</v>
      </c>
      <c r="FB70" s="6">
        <v>1.31</v>
      </c>
      <c r="FC70" s="6">
        <v>0</v>
      </c>
      <c r="FD70" s="6">
        <v>2.63</v>
      </c>
      <c r="FE70" s="6">
        <v>0</v>
      </c>
      <c r="FH70" s="6" t="s">
        <v>72</v>
      </c>
      <c r="FI70" s="6">
        <v>1.8</v>
      </c>
      <c r="FJ70" s="6">
        <v>0</v>
      </c>
      <c r="FK70" s="6">
        <v>2.9</v>
      </c>
      <c r="FL70" s="6">
        <v>1.59</v>
      </c>
      <c r="FO70" s="6" t="s">
        <v>72</v>
      </c>
      <c r="FP70" s="6">
        <v>1.9</v>
      </c>
      <c r="FQ70" s="6">
        <v>0.47</v>
      </c>
      <c r="FR70" s="6">
        <v>2.12</v>
      </c>
      <c r="FS70" s="6">
        <v>4.6500000000000004</v>
      </c>
      <c r="FV70" s="6" t="s">
        <v>72</v>
      </c>
      <c r="FW70" s="6">
        <v>2</v>
      </c>
      <c r="FX70" s="6">
        <v>2.72</v>
      </c>
      <c r="FY70" s="6">
        <v>1.46</v>
      </c>
      <c r="FZ70" s="6">
        <v>5.21</v>
      </c>
      <c r="GC70" s="6" t="s">
        <v>72</v>
      </c>
      <c r="GD70" s="6">
        <v>2.21</v>
      </c>
      <c r="GE70" s="6">
        <v>1.82</v>
      </c>
      <c r="GF70" s="6">
        <v>2.4500000000000002</v>
      </c>
      <c r="GG70" s="6">
        <v>1.63</v>
      </c>
      <c r="GJ70" s="58" t="s">
        <v>72</v>
      </c>
      <c r="GK70" s="58">
        <v>1.1499999999999999</v>
      </c>
      <c r="GL70" s="58">
        <v>0.49</v>
      </c>
      <c r="GM70" s="58">
        <v>1.62</v>
      </c>
      <c r="GN70" s="58">
        <v>1.21</v>
      </c>
      <c r="GQ70" s="58" t="s">
        <v>72</v>
      </c>
      <c r="GR70" s="58">
        <v>1.76</v>
      </c>
      <c r="GS70" s="58">
        <v>1.66</v>
      </c>
      <c r="GT70" s="58">
        <v>1.88</v>
      </c>
      <c r="GU70" s="58">
        <v>1.66</v>
      </c>
      <c r="GX70" s="62" t="s">
        <v>72</v>
      </c>
      <c r="GY70" s="62">
        <v>0.65</v>
      </c>
      <c r="GZ70" s="62">
        <v>0.63</v>
      </c>
      <c r="HA70" s="62">
        <v>0.68</v>
      </c>
      <c r="HB70" s="62">
        <v>0</v>
      </c>
      <c r="HE70" s="66" t="s">
        <v>72</v>
      </c>
      <c r="HF70" s="66">
        <v>1.22</v>
      </c>
      <c r="HG70" s="66">
        <v>1.18</v>
      </c>
      <c r="HH70" s="66">
        <v>0.6</v>
      </c>
      <c r="HI70" s="66">
        <v>8.01</v>
      </c>
      <c r="HL70" s="66" t="s">
        <v>72</v>
      </c>
      <c r="HM70" s="66">
        <v>0.71</v>
      </c>
      <c r="HN70" s="66">
        <v>0.56999999999999995</v>
      </c>
      <c r="HO70" s="66">
        <v>0.94</v>
      </c>
      <c r="HP70" s="66">
        <v>0</v>
      </c>
      <c r="HS70" s="66" t="s">
        <v>72</v>
      </c>
      <c r="HT70" s="66">
        <v>0.28000000000000003</v>
      </c>
      <c r="HU70" s="66">
        <v>0.24</v>
      </c>
      <c r="HV70" s="66">
        <v>0.18</v>
      </c>
      <c r="HW70" s="66">
        <v>0.71</v>
      </c>
      <c r="HZ70" s="66" t="s">
        <v>72</v>
      </c>
      <c r="IA70" s="75">
        <v>0.56999999999999995</v>
      </c>
      <c r="IB70" s="75">
        <v>0.85</v>
      </c>
      <c r="IC70" s="75">
        <v>0.32</v>
      </c>
      <c r="ID70" s="75">
        <v>0</v>
      </c>
      <c r="IG70" s="66" t="s">
        <v>72</v>
      </c>
      <c r="IH70" s="66">
        <v>0.53</v>
      </c>
      <c r="II70" s="66">
        <v>0.64</v>
      </c>
      <c r="IJ70" s="66">
        <v>0.4</v>
      </c>
      <c r="IK70" s="66">
        <v>0</v>
      </c>
      <c r="IN70" s="66" t="s">
        <v>72</v>
      </c>
      <c r="IO70" s="66">
        <v>0.33</v>
      </c>
      <c r="IP70" s="66">
        <v>0.47</v>
      </c>
      <c r="IQ70" s="66">
        <v>0.38</v>
      </c>
      <c r="IR70" s="66">
        <v>0</v>
      </c>
      <c r="IU70" s="66" t="s">
        <v>72</v>
      </c>
      <c r="IV70" s="66">
        <v>1.39</v>
      </c>
      <c r="IW70" s="66">
        <v>1.86</v>
      </c>
      <c r="IX70" s="66">
        <v>1.56</v>
      </c>
      <c r="IY70" s="66">
        <v>0.43</v>
      </c>
      <c r="JB70" s="66" t="s">
        <v>72</v>
      </c>
      <c r="JC70" s="76">
        <v>0.62</v>
      </c>
      <c r="JD70" s="76">
        <v>1.73</v>
      </c>
      <c r="JE70" s="76">
        <v>0.26</v>
      </c>
      <c r="JF70" s="76">
        <v>0</v>
      </c>
      <c r="JI70" s="66" t="s">
        <v>72</v>
      </c>
      <c r="JJ70" s="66">
        <v>1.59</v>
      </c>
      <c r="JK70" s="66">
        <v>1.61</v>
      </c>
      <c r="JL70" s="66">
        <v>1.59</v>
      </c>
      <c r="JM70" s="66">
        <v>0.96</v>
      </c>
      <c r="JP70" s="72" t="s">
        <v>72</v>
      </c>
      <c r="JQ70" s="72">
        <v>0.84</v>
      </c>
      <c r="JR70" s="72">
        <v>1.54</v>
      </c>
      <c r="JS70" s="72">
        <v>0.56999999999999995</v>
      </c>
      <c r="JT70" s="72">
        <v>0</v>
      </c>
    </row>
    <row r="71" spans="1:280"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c r="EF71" s="6" t="s">
        <v>73</v>
      </c>
      <c r="EG71" s="6">
        <v>0.47</v>
      </c>
      <c r="EH71" s="6">
        <v>0</v>
      </c>
      <c r="EI71" s="6">
        <v>0.67</v>
      </c>
      <c r="EJ71" s="6">
        <v>0.5</v>
      </c>
      <c r="EM71" s="6" t="s">
        <v>73</v>
      </c>
      <c r="EN71" s="6">
        <v>1.22</v>
      </c>
      <c r="EO71" s="6">
        <v>0.91</v>
      </c>
      <c r="EP71" s="6">
        <v>1.59</v>
      </c>
      <c r="EQ71" s="6">
        <v>0</v>
      </c>
      <c r="ET71" s="6" t="s">
        <v>73</v>
      </c>
      <c r="EU71" s="6">
        <v>0.31</v>
      </c>
      <c r="EV71" s="6">
        <v>0.97</v>
      </c>
      <c r="EW71" s="6">
        <v>0</v>
      </c>
      <c r="EX71" s="6">
        <v>0</v>
      </c>
      <c r="FA71" s="6" t="s">
        <v>73</v>
      </c>
      <c r="FB71" s="6">
        <v>0.47</v>
      </c>
      <c r="FC71" s="6">
        <v>0</v>
      </c>
      <c r="FD71" s="6">
        <v>0.95</v>
      </c>
      <c r="FE71" s="6">
        <v>0</v>
      </c>
      <c r="FH71" s="6" t="s">
        <v>73</v>
      </c>
      <c r="FI71" s="6">
        <v>7.69</v>
      </c>
      <c r="FJ71" s="6">
        <v>1.84</v>
      </c>
      <c r="FK71" s="6">
        <v>12.7</v>
      </c>
      <c r="FL71" s="6">
        <v>0.43</v>
      </c>
      <c r="FO71" s="6" t="s">
        <v>73</v>
      </c>
      <c r="FP71" s="6">
        <v>9.75</v>
      </c>
      <c r="FQ71" s="6">
        <v>5.22</v>
      </c>
      <c r="FR71" s="6">
        <v>13.29</v>
      </c>
      <c r="FS71" s="6">
        <v>2.61</v>
      </c>
      <c r="FV71" s="6" t="s">
        <v>73</v>
      </c>
      <c r="FW71" s="6">
        <v>8.57</v>
      </c>
      <c r="FX71" s="6">
        <v>4.51</v>
      </c>
      <c r="FY71" s="6">
        <v>11.34</v>
      </c>
      <c r="FZ71" s="6">
        <v>7.87</v>
      </c>
      <c r="GC71" s="6" t="s">
        <v>73</v>
      </c>
      <c r="GD71" s="6">
        <v>8.73</v>
      </c>
      <c r="GE71" s="6">
        <v>2.52</v>
      </c>
      <c r="GF71" s="6">
        <v>11.97</v>
      </c>
      <c r="GG71" s="6">
        <v>6.64</v>
      </c>
      <c r="GJ71" s="58" t="s">
        <v>73</v>
      </c>
      <c r="GK71" s="58">
        <v>8.2899999999999991</v>
      </c>
      <c r="GL71" s="58">
        <v>1.64</v>
      </c>
      <c r="GM71" s="58">
        <v>11.39</v>
      </c>
      <c r="GN71" s="58">
        <v>13.52</v>
      </c>
      <c r="GQ71" s="58" t="s">
        <v>73</v>
      </c>
      <c r="GR71" s="58">
        <v>3.05</v>
      </c>
      <c r="GS71" s="58">
        <v>0.82</v>
      </c>
      <c r="GT71" s="58">
        <v>1.58</v>
      </c>
      <c r="GU71" s="58">
        <v>16.239999999999998</v>
      </c>
      <c r="GX71" s="62" t="s">
        <v>73</v>
      </c>
      <c r="GY71" s="62">
        <v>1.9</v>
      </c>
      <c r="GZ71" s="62">
        <v>0.54</v>
      </c>
      <c r="HA71" s="62">
        <v>0.69</v>
      </c>
      <c r="HB71" s="62">
        <v>14.98</v>
      </c>
      <c r="HE71" s="66" t="s">
        <v>73</v>
      </c>
      <c r="HF71" s="66">
        <v>0.53</v>
      </c>
      <c r="HG71" s="66">
        <v>0.38</v>
      </c>
      <c r="HH71" s="66">
        <v>0.8</v>
      </c>
      <c r="HI71" s="66">
        <v>0</v>
      </c>
      <c r="HL71" s="66" t="s">
        <v>73</v>
      </c>
      <c r="HM71" s="66">
        <v>0.9</v>
      </c>
      <c r="HN71" s="66">
        <v>0.53</v>
      </c>
      <c r="HO71" s="66">
        <v>0.27</v>
      </c>
      <c r="HP71" s="66">
        <v>5.72</v>
      </c>
      <c r="HS71" s="66" t="s">
        <v>73</v>
      </c>
      <c r="HT71" s="66">
        <v>1.21</v>
      </c>
      <c r="HU71" s="66">
        <v>1.82</v>
      </c>
      <c r="HV71" s="66">
        <v>0.8</v>
      </c>
      <c r="HW71" s="66">
        <v>1.97</v>
      </c>
      <c r="HZ71" s="66" t="s">
        <v>73</v>
      </c>
      <c r="IA71" s="75">
        <v>0.34</v>
      </c>
      <c r="IB71" s="75">
        <v>0.19</v>
      </c>
      <c r="IC71" s="75">
        <v>0.52</v>
      </c>
      <c r="ID71" s="75">
        <v>0</v>
      </c>
      <c r="IG71" s="66" t="s">
        <v>73</v>
      </c>
      <c r="IH71" s="66">
        <v>0.43</v>
      </c>
      <c r="II71" s="66">
        <v>0.55000000000000004</v>
      </c>
      <c r="IJ71" s="66">
        <v>0.42</v>
      </c>
      <c r="IK71" s="66">
        <v>0.35</v>
      </c>
      <c r="IN71" s="66" t="s">
        <v>73</v>
      </c>
      <c r="IO71" s="66">
        <v>0.6</v>
      </c>
      <c r="IP71" s="66">
        <v>0.7</v>
      </c>
      <c r="IQ71" s="66">
        <v>0.43</v>
      </c>
      <c r="IR71" s="66">
        <v>0</v>
      </c>
      <c r="IU71" s="66" t="s">
        <v>73</v>
      </c>
      <c r="IV71" s="66">
        <v>0.61</v>
      </c>
      <c r="IW71" s="66">
        <v>1.01</v>
      </c>
      <c r="IX71" s="66">
        <v>0.11</v>
      </c>
      <c r="IY71" s="66">
        <v>0</v>
      </c>
      <c r="JB71" s="66" t="s">
        <v>73</v>
      </c>
      <c r="JC71" s="76">
        <v>0.61</v>
      </c>
      <c r="JD71" s="76">
        <v>0.88</v>
      </c>
      <c r="JE71" s="76">
        <v>0.74</v>
      </c>
      <c r="JF71" s="76">
        <v>0</v>
      </c>
      <c r="JI71" s="66" t="s">
        <v>73</v>
      </c>
      <c r="JJ71" s="66">
        <v>0</v>
      </c>
      <c r="JK71" s="66">
        <v>0</v>
      </c>
      <c r="JL71" s="66">
        <v>0</v>
      </c>
      <c r="JM71" s="66">
        <v>0</v>
      </c>
      <c r="JP71" s="72" t="s">
        <v>73</v>
      </c>
      <c r="JQ71" s="72">
        <v>0.69</v>
      </c>
      <c r="JR71" s="72">
        <v>0.84</v>
      </c>
      <c r="JS71" s="72">
        <v>0.44</v>
      </c>
      <c r="JT71" s="72">
        <v>0.9</v>
      </c>
    </row>
    <row r="72" spans="1:280"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c r="EF72" s="6" t="s">
        <v>74</v>
      </c>
      <c r="EG72" s="6">
        <v>1.1100000000000001</v>
      </c>
      <c r="EH72" s="6">
        <v>2.76</v>
      </c>
      <c r="EI72" s="6">
        <v>0.38</v>
      </c>
      <c r="EJ72" s="6">
        <v>0</v>
      </c>
      <c r="EM72" s="6" t="s">
        <v>74</v>
      </c>
      <c r="EN72" s="6">
        <v>1.38</v>
      </c>
      <c r="EO72" s="6">
        <v>2.6</v>
      </c>
      <c r="EP72" s="6">
        <v>0.85</v>
      </c>
      <c r="EQ72" s="6">
        <v>0.48</v>
      </c>
      <c r="ET72" s="6" t="s">
        <v>74</v>
      </c>
      <c r="EU72" s="6">
        <v>1.21</v>
      </c>
      <c r="EV72" s="6">
        <v>1.71</v>
      </c>
      <c r="EW72" s="6">
        <v>1.05</v>
      </c>
      <c r="EX72" s="6">
        <v>0</v>
      </c>
      <c r="FA72" s="6" t="s">
        <v>74</v>
      </c>
      <c r="FB72" s="6">
        <v>3.46</v>
      </c>
      <c r="FC72" s="6">
        <v>4.8</v>
      </c>
      <c r="FD72" s="6">
        <v>3.68</v>
      </c>
      <c r="FE72" s="6">
        <v>0.76</v>
      </c>
      <c r="FH72" s="6" t="s">
        <v>74</v>
      </c>
      <c r="FI72" s="6">
        <v>2.46</v>
      </c>
      <c r="FJ72" s="6">
        <v>5.51</v>
      </c>
      <c r="FK72" s="6">
        <v>1.1399999999999999</v>
      </c>
      <c r="FL72" s="6">
        <v>0</v>
      </c>
      <c r="FO72" s="6" t="s">
        <v>74</v>
      </c>
      <c r="FP72" s="6">
        <v>2.2799999999999998</v>
      </c>
      <c r="FQ72" s="6">
        <v>4.3600000000000003</v>
      </c>
      <c r="FR72" s="6">
        <v>1.72</v>
      </c>
      <c r="FS72" s="6">
        <v>0.46</v>
      </c>
      <c r="FV72" s="6" t="s">
        <v>74</v>
      </c>
      <c r="FW72" s="6">
        <v>1.56</v>
      </c>
      <c r="FX72" s="6">
        <v>0.44</v>
      </c>
      <c r="FY72" s="6">
        <v>2.09</v>
      </c>
      <c r="FZ72" s="6">
        <v>0.54</v>
      </c>
      <c r="GC72" s="6" t="s">
        <v>74</v>
      </c>
      <c r="GD72" s="6">
        <v>1.93</v>
      </c>
      <c r="GE72" s="6">
        <v>1.76</v>
      </c>
      <c r="GF72" s="6">
        <v>2.34</v>
      </c>
      <c r="GG72" s="6">
        <v>0.69</v>
      </c>
      <c r="GJ72" s="58" t="s">
        <v>74</v>
      </c>
      <c r="GK72" s="58">
        <v>1.02</v>
      </c>
      <c r="GL72" s="58">
        <v>0.32</v>
      </c>
      <c r="GM72" s="58">
        <v>1.69</v>
      </c>
      <c r="GN72" s="58">
        <v>0</v>
      </c>
      <c r="GQ72" s="58" t="s">
        <v>74</v>
      </c>
      <c r="GR72" s="58">
        <v>0.79</v>
      </c>
      <c r="GS72" s="58">
        <v>1.07</v>
      </c>
      <c r="GT72" s="58">
        <v>0.55000000000000004</v>
      </c>
      <c r="GU72" s="58">
        <v>1.1599999999999999</v>
      </c>
      <c r="GX72" s="62" t="s">
        <v>74</v>
      </c>
      <c r="GY72" s="62">
        <v>1.04</v>
      </c>
      <c r="GZ72" s="62">
        <v>1.33</v>
      </c>
      <c r="HA72" s="62">
        <v>0.94</v>
      </c>
      <c r="HB72" s="62">
        <v>0.45</v>
      </c>
      <c r="HE72" s="66" t="s">
        <v>74</v>
      </c>
      <c r="HF72" s="66">
        <v>0.88</v>
      </c>
      <c r="HG72" s="66">
        <v>1.32</v>
      </c>
      <c r="HH72" s="66">
        <v>0.39</v>
      </c>
      <c r="HI72" s="66">
        <v>0.91</v>
      </c>
      <c r="HL72" s="66" t="s">
        <v>74</v>
      </c>
      <c r="HM72" s="66">
        <v>0.72</v>
      </c>
      <c r="HN72" s="66">
        <v>0.75</v>
      </c>
      <c r="HO72" s="66">
        <v>0.96</v>
      </c>
      <c r="HP72" s="66">
        <v>0</v>
      </c>
      <c r="HS72" s="66" t="s">
        <v>74</v>
      </c>
      <c r="HT72" s="66">
        <v>0.6</v>
      </c>
      <c r="HU72" s="66">
        <v>1.04</v>
      </c>
      <c r="HV72" s="66">
        <v>0.32</v>
      </c>
      <c r="HW72" s="66">
        <v>1.1499999999999999</v>
      </c>
      <c r="HZ72" s="66" t="s">
        <v>74</v>
      </c>
      <c r="IA72" s="75">
        <v>0.52</v>
      </c>
      <c r="IB72" s="75">
        <v>0.69</v>
      </c>
      <c r="IC72" s="75">
        <v>0.49</v>
      </c>
      <c r="ID72" s="75">
        <v>0</v>
      </c>
      <c r="IG72" s="66" t="s">
        <v>74</v>
      </c>
      <c r="IH72" s="66">
        <v>1.42</v>
      </c>
      <c r="II72" s="66">
        <v>3.07</v>
      </c>
      <c r="IJ72" s="66">
        <v>0.92</v>
      </c>
      <c r="IK72" s="66">
        <v>0</v>
      </c>
      <c r="IN72" s="66" t="s">
        <v>74</v>
      </c>
      <c r="IO72" s="66">
        <v>2.16</v>
      </c>
      <c r="IP72" s="66">
        <v>4.83</v>
      </c>
      <c r="IQ72" s="66">
        <v>1.63</v>
      </c>
      <c r="IR72" s="66">
        <v>0</v>
      </c>
      <c r="IU72" s="66" t="s">
        <v>74</v>
      </c>
      <c r="IV72" s="66">
        <v>1.81</v>
      </c>
      <c r="IW72" s="66">
        <v>2.7</v>
      </c>
      <c r="IX72" s="66">
        <v>1.61</v>
      </c>
      <c r="IY72" s="66">
        <v>0</v>
      </c>
      <c r="JB72" s="66" t="s">
        <v>74</v>
      </c>
      <c r="JC72" s="76">
        <v>1.17</v>
      </c>
      <c r="JD72" s="76">
        <v>3.26</v>
      </c>
      <c r="JE72" s="76">
        <v>0.38</v>
      </c>
      <c r="JF72" s="76">
        <v>0.34</v>
      </c>
      <c r="JI72" s="66" t="s">
        <v>74</v>
      </c>
      <c r="JJ72" s="66">
        <v>1.45</v>
      </c>
      <c r="JK72" s="66">
        <v>3.95</v>
      </c>
      <c r="JL72" s="66">
        <v>0.34</v>
      </c>
      <c r="JM72" s="66">
        <v>0.74</v>
      </c>
      <c r="JP72" s="72" t="s">
        <v>74</v>
      </c>
      <c r="JQ72" s="72">
        <v>1.53</v>
      </c>
      <c r="JR72" s="72">
        <v>1.78</v>
      </c>
      <c r="JS72" s="72">
        <v>1.73</v>
      </c>
      <c r="JT72" s="72">
        <v>0</v>
      </c>
    </row>
    <row r="73" spans="1:280"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c r="EF73" s="6" t="s">
        <v>75</v>
      </c>
      <c r="EG73" s="6">
        <v>0.51</v>
      </c>
      <c r="EH73" s="6">
        <v>0</v>
      </c>
      <c r="EI73" s="6">
        <v>0.16</v>
      </c>
      <c r="EJ73" s="6">
        <v>0</v>
      </c>
      <c r="EM73" s="6" t="s">
        <v>75</v>
      </c>
      <c r="EN73" s="6">
        <v>0</v>
      </c>
      <c r="EO73" s="6">
        <v>0</v>
      </c>
      <c r="EP73" s="6">
        <v>0</v>
      </c>
      <c r="EQ73" s="6">
        <v>0</v>
      </c>
      <c r="ET73" s="6" t="s">
        <v>75</v>
      </c>
      <c r="EU73" s="6">
        <v>0.04</v>
      </c>
      <c r="EV73" s="6">
        <v>0</v>
      </c>
      <c r="EW73" s="6">
        <v>0</v>
      </c>
      <c r="EX73" s="6">
        <v>0</v>
      </c>
      <c r="FA73" s="6" t="s">
        <v>75</v>
      </c>
      <c r="FB73" s="6">
        <v>1.26</v>
      </c>
      <c r="FC73" s="6">
        <v>1.46</v>
      </c>
      <c r="FD73" s="6">
        <v>0.55000000000000004</v>
      </c>
      <c r="FE73" s="6">
        <v>1.5</v>
      </c>
      <c r="FH73" s="6" t="s">
        <v>75</v>
      </c>
      <c r="FI73" s="6">
        <v>1.21</v>
      </c>
      <c r="FJ73" s="6">
        <v>1.23</v>
      </c>
      <c r="FK73" s="6">
        <v>0.85</v>
      </c>
      <c r="FL73" s="6">
        <v>0.45</v>
      </c>
      <c r="FO73" s="6" t="s">
        <v>75</v>
      </c>
      <c r="FP73" s="6">
        <v>0.21</v>
      </c>
      <c r="FQ73" s="6">
        <v>0</v>
      </c>
      <c r="FR73" s="6">
        <v>0.12</v>
      </c>
      <c r="FS73" s="6">
        <v>0</v>
      </c>
      <c r="FV73" s="6" t="s">
        <v>75</v>
      </c>
      <c r="FW73" s="6">
        <v>0.59</v>
      </c>
      <c r="FX73" s="6">
        <v>0</v>
      </c>
      <c r="FY73" s="6">
        <v>0.37</v>
      </c>
      <c r="FZ73" s="6">
        <v>0</v>
      </c>
      <c r="GC73" s="6" t="s">
        <v>75</v>
      </c>
      <c r="GD73" s="6">
        <v>0.32</v>
      </c>
      <c r="GE73" s="6">
        <v>0</v>
      </c>
      <c r="GF73" s="6">
        <v>0.33</v>
      </c>
      <c r="GG73" s="6">
        <v>0</v>
      </c>
      <c r="GJ73" s="58" t="s">
        <v>75</v>
      </c>
      <c r="GK73" s="58">
        <v>0.27</v>
      </c>
      <c r="GL73" s="58">
        <v>0</v>
      </c>
      <c r="GM73" s="58">
        <v>0</v>
      </c>
      <c r="GN73" s="58">
        <v>0</v>
      </c>
      <c r="GQ73" s="58" t="s">
        <v>75</v>
      </c>
      <c r="GR73" s="58">
        <v>0.06</v>
      </c>
      <c r="GS73" s="58">
        <v>0.19</v>
      </c>
      <c r="GT73" s="58">
        <v>0</v>
      </c>
      <c r="GU73" s="58">
        <v>0</v>
      </c>
      <c r="GX73" s="62" t="s">
        <v>75</v>
      </c>
      <c r="GY73" s="62">
        <v>0.78</v>
      </c>
      <c r="GZ73" s="62">
        <v>0.55000000000000004</v>
      </c>
      <c r="HA73" s="62">
        <v>1.07</v>
      </c>
      <c r="HB73" s="62">
        <v>0</v>
      </c>
      <c r="HE73" s="66" t="s">
        <v>75</v>
      </c>
      <c r="HF73" s="66">
        <v>0.17</v>
      </c>
      <c r="HG73" s="66">
        <v>0</v>
      </c>
      <c r="HH73" s="66">
        <v>0.16</v>
      </c>
      <c r="HI73" s="66">
        <v>0</v>
      </c>
      <c r="HL73" s="66" t="s">
        <v>75</v>
      </c>
      <c r="HM73" s="66">
        <v>0.14000000000000001</v>
      </c>
      <c r="HN73" s="66">
        <v>0</v>
      </c>
      <c r="HO73" s="66">
        <v>0.28999999999999998</v>
      </c>
      <c r="HP73" s="66">
        <v>0</v>
      </c>
      <c r="HS73" s="66" t="s">
        <v>75</v>
      </c>
      <c r="HT73" s="66">
        <v>0.2</v>
      </c>
      <c r="HU73" s="66">
        <v>0</v>
      </c>
      <c r="HV73" s="66">
        <v>0.11</v>
      </c>
      <c r="HW73" s="66">
        <v>0.91</v>
      </c>
      <c r="HZ73" s="66" t="s">
        <v>75</v>
      </c>
      <c r="IA73" s="75">
        <v>0.18</v>
      </c>
      <c r="IB73" s="75">
        <v>0.11</v>
      </c>
      <c r="IC73" s="75">
        <v>0.28000000000000003</v>
      </c>
      <c r="ID73" s="75">
        <v>0</v>
      </c>
      <c r="IG73" s="66" t="s">
        <v>75</v>
      </c>
      <c r="IH73" s="66">
        <v>0.54</v>
      </c>
      <c r="II73" s="66">
        <v>0.42</v>
      </c>
      <c r="IJ73" s="66">
        <v>0.06</v>
      </c>
      <c r="IK73" s="66">
        <v>1.67</v>
      </c>
      <c r="IN73" s="66" t="s">
        <v>75</v>
      </c>
      <c r="IO73" s="66">
        <v>0.37</v>
      </c>
      <c r="IP73" s="66">
        <v>0.53</v>
      </c>
      <c r="IQ73" s="66">
        <v>0.06</v>
      </c>
      <c r="IR73" s="66">
        <v>1.73</v>
      </c>
      <c r="IU73" s="66" t="s">
        <v>75</v>
      </c>
      <c r="IV73" s="66">
        <v>0.91</v>
      </c>
      <c r="IW73" s="66">
        <v>1.32</v>
      </c>
      <c r="IX73" s="66">
        <v>0.61</v>
      </c>
      <c r="IY73" s="66">
        <v>0.6</v>
      </c>
      <c r="JB73" s="66" t="s">
        <v>75</v>
      </c>
      <c r="JC73" s="76">
        <v>0.61</v>
      </c>
      <c r="JD73" s="76">
        <v>0.77</v>
      </c>
      <c r="JE73" s="76">
        <v>0.38</v>
      </c>
      <c r="JF73" s="76">
        <v>0.86</v>
      </c>
      <c r="JI73" s="66" t="s">
        <v>75</v>
      </c>
      <c r="JJ73" s="66">
        <v>0.54</v>
      </c>
      <c r="JK73" s="66">
        <v>0.26</v>
      </c>
      <c r="JL73" s="66">
        <v>0.11</v>
      </c>
      <c r="JM73" s="66">
        <v>0</v>
      </c>
      <c r="JP73" s="72" t="s">
        <v>75</v>
      </c>
      <c r="JQ73" s="72">
        <v>0.37</v>
      </c>
      <c r="JR73" s="72">
        <v>0.66</v>
      </c>
      <c r="JS73" s="72">
        <v>7.0000000000000007E-2</v>
      </c>
      <c r="JT73" s="72">
        <v>0</v>
      </c>
    </row>
    <row r="74" spans="1:280"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c r="EF74" s="6" t="s">
        <v>76</v>
      </c>
      <c r="EG74" s="6">
        <v>2.4900000000000002</v>
      </c>
      <c r="EH74" s="6">
        <v>4.95</v>
      </c>
      <c r="EI74" s="6">
        <v>1.06</v>
      </c>
      <c r="EJ74" s="6">
        <v>1.37</v>
      </c>
      <c r="EM74" s="6" t="s">
        <v>76</v>
      </c>
      <c r="EN74" s="6">
        <v>1.68</v>
      </c>
      <c r="EO74" s="6">
        <v>3.17</v>
      </c>
      <c r="EP74" s="6">
        <v>0</v>
      </c>
      <c r="EQ74" s="6">
        <v>5.72</v>
      </c>
      <c r="ET74" s="6" t="s">
        <v>76</v>
      </c>
      <c r="EU74" s="6">
        <v>4.21</v>
      </c>
      <c r="EV74" s="6">
        <v>2.5299999999999998</v>
      </c>
      <c r="EW74" s="6">
        <v>0.69</v>
      </c>
      <c r="EX74" s="6">
        <v>23.37</v>
      </c>
      <c r="FA74" s="6" t="s">
        <v>76</v>
      </c>
      <c r="FB74" s="6">
        <v>2.4900000000000002</v>
      </c>
      <c r="FC74" s="6">
        <v>3.42</v>
      </c>
      <c r="FD74" s="6">
        <v>1.1100000000000001</v>
      </c>
      <c r="FE74" s="6">
        <v>6.64</v>
      </c>
      <c r="FH74" s="6" t="s">
        <v>76</v>
      </c>
      <c r="FI74" s="6">
        <v>1.78</v>
      </c>
      <c r="FJ74" s="6">
        <v>4.76</v>
      </c>
      <c r="FK74" s="6">
        <v>0.48</v>
      </c>
      <c r="FL74" s="6">
        <v>0.83</v>
      </c>
      <c r="FO74" s="6" t="s">
        <v>76</v>
      </c>
      <c r="FP74" s="6">
        <v>2.27</v>
      </c>
      <c r="FQ74" s="6">
        <v>4.68</v>
      </c>
      <c r="FR74" s="6">
        <v>0.98</v>
      </c>
      <c r="FS74" s="6">
        <v>0.92</v>
      </c>
      <c r="FV74" s="6" t="s">
        <v>76</v>
      </c>
      <c r="FW74" s="6">
        <v>0.81</v>
      </c>
      <c r="FX74" s="6">
        <v>0</v>
      </c>
      <c r="FY74" s="6">
        <v>0.86</v>
      </c>
      <c r="FZ74" s="6">
        <v>1.05</v>
      </c>
      <c r="GC74" s="6" t="s">
        <v>76</v>
      </c>
      <c r="GD74" s="6">
        <v>0.7</v>
      </c>
      <c r="GE74" s="6">
        <v>0.7</v>
      </c>
      <c r="GF74" s="6">
        <v>0.53</v>
      </c>
      <c r="GG74" s="6">
        <v>0</v>
      </c>
      <c r="GJ74" s="58" t="s">
        <v>76</v>
      </c>
      <c r="GK74" s="58">
        <v>0.65</v>
      </c>
      <c r="GL74" s="58">
        <v>1.1599999999999999</v>
      </c>
      <c r="GM74" s="58">
        <v>0.39</v>
      </c>
      <c r="GN74" s="58">
        <v>0.75</v>
      </c>
      <c r="GQ74" s="58" t="s">
        <v>76</v>
      </c>
      <c r="GR74" s="58">
        <v>0.41</v>
      </c>
      <c r="GS74" s="58">
        <v>0.44</v>
      </c>
      <c r="GT74" s="58">
        <v>0.38</v>
      </c>
      <c r="GU74" s="58">
        <v>0</v>
      </c>
      <c r="GX74" s="62" t="s">
        <v>76</v>
      </c>
      <c r="GY74" s="62">
        <v>1.1000000000000001</v>
      </c>
      <c r="GZ74" s="62">
        <v>0.94</v>
      </c>
      <c r="HA74" s="62">
        <v>1.31</v>
      </c>
      <c r="HB74" s="62">
        <v>1.51</v>
      </c>
      <c r="HE74" s="66" t="s">
        <v>76</v>
      </c>
      <c r="HF74" s="66">
        <v>2.15</v>
      </c>
      <c r="HG74" s="66">
        <v>3.79</v>
      </c>
      <c r="HH74" s="66">
        <v>2.19</v>
      </c>
      <c r="HI74" s="66">
        <v>0</v>
      </c>
      <c r="HL74" s="66" t="s">
        <v>76</v>
      </c>
      <c r="HM74" s="66">
        <v>4.82</v>
      </c>
      <c r="HN74" s="66">
        <v>6.78</v>
      </c>
      <c r="HO74" s="66">
        <v>1.1299999999999999</v>
      </c>
      <c r="HP74" s="66">
        <v>17.13</v>
      </c>
      <c r="HS74" s="66" t="s">
        <v>76</v>
      </c>
      <c r="HT74" s="66">
        <v>6.03</v>
      </c>
      <c r="HU74" s="66">
        <v>4.47</v>
      </c>
      <c r="HV74" s="66">
        <v>1.27</v>
      </c>
      <c r="HW74" s="66">
        <v>34.229999999999997</v>
      </c>
      <c r="HZ74" s="66" t="s">
        <v>76</v>
      </c>
      <c r="IA74" s="75">
        <v>7.03</v>
      </c>
      <c r="IB74" s="75">
        <v>10.01</v>
      </c>
      <c r="IC74" s="75">
        <v>3.03</v>
      </c>
      <c r="ID74" s="75">
        <v>22.83</v>
      </c>
      <c r="IG74" s="66" t="s">
        <v>76</v>
      </c>
      <c r="IH74" s="66">
        <v>4.0199999999999996</v>
      </c>
      <c r="II74" s="66">
        <v>5.93</v>
      </c>
      <c r="IJ74" s="66">
        <v>1.23</v>
      </c>
      <c r="IK74" s="66">
        <v>15.65</v>
      </c>
      <c r="IN74" s="66" t="s">
        <v>76</v>
      </c>
      <c r="IO74" s="66">
        <v>4.04</v>
      </c>
      <c r="IP74" s="66">
        <v>3.64</v>
      </c>
      <c r="IQ74" s="66">
        <v>2.62</v>
      </c>
      <c r="IR74" s="66">
        <v>12.17</v>
      </c>
      <c r="IU74" s="66" t="s">
        <v>76</v>
      </c>
      <c r="IV74" s="66">
        <v>2.4900000000000002</v>
      </c>
      <c r="IW74" s="66">
        <v>1</v>
      </c>
      <c r="IX74" s="66">
        <v>1.02</v>
      </c>
      <c r="IY74" s="66">
        <v>16.440000000000001</v>
      </c>
      <c r="JB74" s="66" t="s">
        <v>76</v>
      </c>
      <c r="JC74" s="76">
        <v>3.68</v>
      </c>
      <c r="JD74" s="76">
        <v>2.42</v>
      </c>
      <c r="JE74" s="76">
        <v>2.15</v>
      </c>
      <c r="JF74" s="76">
        <v>13.48</v>
      </c>
      <c r="JI74" s="66" t="s">
        <v>76</v>
      </c>
      <c r="JJ74" s="66">
        <v>3.25</v>
      </c>
      <c r="JK74" s="66">
        <v>4.6900000000000004</v>
      </c>
      <c r="JL74" s="66">
        <v>1.24</v>
      </c>
      <c r="JM74" s="66">
        <v>11.19</v>
      </c>
      <c r="JP74" s="72" t="s">
        <v>76</v>
      </c>
      <c r="JQ74" s="72">
        <v>2.27</v>
      </c>
      <c r="JR74" s="72">
        <v>2.84</v>
      </c>
      <c r="JS74" s="72">
        <v>1.1000000000000001</v>
      </c>
      <c r="JT74" s="72">
        <v>4.9800000000000004</v>
      </c>
    </row>
    <row r="75" spans="1:280"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c r="EF75" s="6" t="s">
        <v>77</v>
      </c>
      <c r="EG75" s="6">
        <v>0.93</v>
      </c>
      <c r="EH75" s="6">
        <v>0</v>
      </c>
      <c r="EI75" s="6">
        <v>1.79</v>
      </c>
      <c r="EJ75" s="6">
        <v>0.55000000000000004</v>
      </c>
      <c r="EM75" s="6" t="s">
        <v>77</v>
      </c>
      <c r="EN75" s="6">
        <v>2.69</v>
      </c>
      <c r="EO75" s="6">
        <v>4.24</v>
      </c>
      <c r="EP75" s="6">
        <v>1.19</v>
      </c>
      <c r="EQ75" s="6">
        <v>6.81</v>
      </c>
      <c r="ET75" s="6" t="s">
        <v>77</v>
      </c>
      <c r="EU75" s="6">
        <v>1.07</v>
      </c>
      <c r="EV75" s="6">
        <v>0.43</v>
      </c>
      <c r="EW75" s="6">
        <v>0.94</v>
      </c>
      <c r="EX75" s="6">
        <v>2.36</v>
      </c>
      <c r="FA75" s="6" t="s">
        <v>77</v>
      </c>
      <c r="FB75" s="6">
        <v>0.67</v>
      </c>
      <c r="FC75" s="6">
        <v>0.38</v>
      </c>
      <c r="FD75" s="6">
        <v>0.88</v>
      </c>
      <c r="FE75" s="6">
        <v>0</v>
      </c>
      <c r="FH75" s="6" t="s">
        <v>77</v>
      </c>
      <c r="FI75" s="6">
        <v>1.77</v>
      </c>
      <c r="FJ75" s="6">
        <v>0.28999999999999998</v>
      </c>
      <c r="FK75" s="6">
        <v>1.94</v>
      </c>
      <c r="FL75" s="6">
        <v>5.26</v>
      </c>
      <c r="FO75" s="6" t="s">
        <v>77</v>
      </c>
      <c r="FP75" s="6">
        <v>0.9</v>
      </c>
      <c r="FQ75" s="6">
        <v>0.41</v>
      </c>
      <c r="FR75" s="6">
        <v>1.06</v>
      </c>
      <c r="FS75" s="6">
        <v>0</v>
      </c>
      <c r="FV75" s="6" t="s">
        <v>77</v>
      </c>
      <c r="FW75" s="6">
        <v>0.26</v>
      </c>
      <c r="FX75" s="6">
        <v>0.38</v>
      </c>
      <c r="FY75" s="6">
        <v>0</v>
      </c>
      <c r="FZ75" s="6">
        <v>0.25</v>
      </c>
      <c r="GC75" s="6" t="s">
        <v>77</v>
      </c>
      <c r="GD75" s="6">
        <v>0.17</v>
      </c>
      <c r="GE75" s="6">
        <v>0.69</v>
      </c>
      <c r="GF75" s="6">
        <v>0</v>
      </c>
      <c r="GG75" s="6">
        <v>0</v>
      </c>
      <c r="GJ75" s="58" t="s">
        <v>77</v>
      </c>
      <c r="GK75" s="58">
        <v>0.28000000000000003</v>
      </c>
      <c r="GL75" s="58">
        <v>0.89</v>
      </c>
      <c r="GM75" s="58">
        <v>0.06</v>
      </c>
      <c r="GN75" s="58">
        <v>0</v>
      </c>
      <c r="GQ75" s="58" t="s">
        <v>77</v>
      </c>
      <c r="GR75" s="58">
        <v>0.65</v>
      </c>
      <c r="GS75" s="58">
        <v>0.92</v>
      </c>
      <c r="GT75" s="58">
        <v>0.28999999999999998</v>
      </c>
      <c r="GU75" s="58">
        <v>0.72</v>
      </c>
      <c r="GX75" s="62" t="s">
        <v>77</v>
      </c>
      <c r="GY75" s="62">
        <v>0.66</v>
      </c>
      <c r="GZ75" s="62">
        <v>1.47</v>
      </c>
      <c r="HA75" s="62">
        <v>0.08</v>
      </c>
      <c r="HB75" s="62">
        <v>1.84</v>
      </c>
      <c r="HE75" s="66" t="s">
        <v>77</v>
      </c>
      <c r="HF75" s="66">
        <v>2.69</v>
      </c>
      <c r="HG75" s="66">
        <v>0.43</v>
      </c>
      <c r="HH75" s="66">
        <v>4.66</v>
      </c>
      <c r="HI75" s="66">
        <v>0</v>
      </c>
      <c r="HL75" s="66" t="s">
        <v>77</v>
      </c>
      <c r="HM75" s="66">
        <v>8.91</v>
      </c>
      <c r="HN75" s="66">
        <v>1.04</v>
      </c>
      <c r="HO75" s="66">
        <v>16.53</v>
      </c>
      <c r="HP75" s="66">
        <v>2.84</v>
      </c>
      <c r="HS75" s="66" t="s">
        <v>77</v>
      </c>
      <c r="HT75" s="66">
        <v>10.32</v>
      </c>
      <c r="HU75" s="66">
        <v>1.42</v>
      </c>
      <c r="HV75" s="66">
        <v>17.48</v>
      </c>
      <c r="HW75" s="66">
        <v>1.34</v>
      </c>
      <c r="HZ75" s="66" t="s">
        <v>77</v>
      </c>
      <c r="IA75" s="75">
        <v>13.95</v>
      </c>
      <c r="IB75" s="75">
        <v>1.1399999999999999</v>
      </c>
      <c r="IC75" s="75">
        <v>21.51</v>
      </c>
      <c r="ID75" s="75">
        <v>12.83</v>
      </c>
      <c r="IG75" s="66" t="s">
        <v>77</v>
      </c>
      <c r="IH75" s="66">
        <v>16.68</v>
      </c>
      <c r="II75" s="66">
        <v>1.28</v>
      </c>
      <c r="IJ75" s="66">
        <v>22.28</v>
      </c>
      <c r="IK75" s="66">
        <v>31.32</v>
      </c>
      <c r="IN75" s="66" t="s">
        <v>77</v>
      </c>
      <c r="IO75" s="66">
        <v>13.82</v>
      </c>
      <c r="IP75" s="66">
        <v>0.71</v>
      </c>
      <c r="IQ75" s="66">
        <v>19.89</v>
      </c>
      <c r="IR75" s="66">
        <v>20.12</v>
      </c>
      <c r="IU75" s="66" t="s">
        <v>77</v>
      </c>
      <c r="IV75" s="66">
        <v>13.71</v>
      </c>
      <c r="IW75" s="66">
        <v>2.79</v>
      </c>
      <c r="IX75" s="66">
        <v>19.55</v>
      </c>
      <c r="IY75" s="66">
        <v>19.899999999999999</v>
      </c>
      <c r="JB75" s="66" t="s">
        <v>77</v>
      </c>
      <c r="JC75" s="76">
        <v>12.98</v>
      </c>
      <c r="JD75" s="76">
        <v>1.63</v>
      </c>
      <c r="JE75" s="76">
        <v>18.63</v>
      </c>
      <c r="JF75" s="76">
        <v>20.99</v>
      </c>
      <c r="JI75" s="66" t="s">
        <v>77</v>
      </c>
      <c r="JJ75" s="66">
        <v>11.16</v>
      </c>
      <c r="JK75" s="66">
        <v>0.21</v>
      </c>
      <c r="JL75" s="66">
        <v>16.739999999999998</v>
      </c>
      <c r="JM75" s="66">
        <v>18</v>
      </c>
      <c r="JP75" s="72" t="s">
        <v>77</v>
      </c>
      <c r="JQ75" s="72">
        <v>12.4</v>
      </c>
      <c r="JR75" s="72">
        <v>1.71</v>
      </c>
      <c r="JS75" s="72">
        <v>17.43</v>
      </c>
      <c r="JT75" s="72">
        <v>18.5</v>
      </c>
    </row>
    <row r="76" spans="1:280"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c r="EF76" s="6" t="s">
        <v>78</v>
      </c>
      <c r="EG76" s="6">
        <v>4.1100000000000003</v>
      </c>
      <c r="EH76" s="6">
        <v>2.84</v>
      </c>
      <c r="EI76" s="6">
        <v>5.78</v>
      </c>
      <c r="EJ76" s="6">
        <v>1.57</v>
      </c>
      <c r="EM76" s="6" t="s">
        <v>78</v>
      </c>
      <c r="EN76" s="6">
        <v>7.96</v>
      </c>
      <c r="EO76" s="6">
        <v>0.73</v>
      </c>
      <c r="EP76" s="6">
        <v>13.52</v>
      </c>
      <c r="EQ76" s="6">
        <v>2.34</v>
      </c>
      <c r="ET76" s="6" t="s">
        <v>78</v>
      </c>
      <c r="EU76" s="6">
        <v>8.01</v>
      </c>
      <c r="EV76" s="6">
        <v>2.9</v>
      </c>
      <c r="EW76" s="6">
        <v>11.79</v>
      </c>
      <c r="EX76" s="6">
        <v>4.41</v>
      </c>
      <c r="FA76" s="6" t="s">
        <v>78</v>
      </c>
      <c r="FB76" s="6">
        <v>6.54</v>
      </c>
      <c r="FC76" s="6">
        <v>0.94</v>
      </c>
      <c r="FD76" s="6">
        <v>10.57</v>
      </c>
      <c r="FE76" s="6">
        <v>4.45</v>
      </c>
      <c r="FH76" s="6" t="s">
        <v>78</v>
      </c>
      <c r="FI76" s="6">
        <v>15.64</v>
      </c>
      <c r="FJ76" s="6">
        <v>2.58</v>
      </c>
      <c r="FK76" s="6">
        <v>22</v>
      </c>
      <c r="FL76" s="6">
        <v>19.690000000000001</v>
      </c>
      <c r="FO76" s="6" t="s">
        <v>78</v>
      </c>
      <c r="FP76" s="6">
        <v>19.52</v>
      </c>
      <c r="FQ76" s="6">
        <v>1.99</v>
      </c>
      <c r="FR76" s="6">
        <v>23.44</v>
      </c>
      <c r="FS76" s="6">
        <v>42.89</v>
      </c>
      <c r="FV76" s="6" t="s">
        <v>78</v>
      </c>
      <c r="FW76" s="6">
        <v>17.670000000000002</v>
      </c>
      <c r="FX76" s="6">
        <v>5.55</v>
      </c>
      <c r="FY76" s="6">
        <v>21.84</v>
      </c>
      <c r="FZ76" s="6">
        <v>30.48</v>
      </c>
      <c r="GC76" s="6" t="s">
        <v>78</v>
      </c>
      <c r="GD76" s="6">
        <v>21.69</v>
      </c>
      <c r="GE76" s="6">
        <v>4.8099999999999996</v>
      </c>
      <c r="GF76" s="6">
        <v>27.35</v>
      </c>
      <c r="GG76" s="6">
        <v>37.96</v>
      </c>
      <c r="GJ76" s="58" t="s">
        <v>78</v>
      </c>
      <c r="GK76" s="58">
        <v>18.5</v>
      </c>
      <c r="GL76" s="58">
        <v>4.74</v>
      </c>
      <c r="GM76" s="58">
        <v>23.39</v>
      </c>
      <c r="GN76" s="58">
        <v>36.71</v>
      </c>
      <c r="GQ76" s="58" t="s">
        <v>78</v>
      </c>
      <c r="GR76" s="58">
        <v>16.62</v>
      </c>
      <c r="GS76" s="58">
        <v>6.39</v>
      </c>
      <c r="GT76" s="58">
        <v>22.53</v>
      </c>
      <c r="GU76" s="58">
        <v>21.98</v>
      </c>
      <c r="GX76" s="62" t="s">
        <v>78</v>
      </c>
      <c r="GY76" s="62">
        <v>14.42</v>
      </c>
      <c r="GZ76" s="62">
        <v>2.87</v>
      </c>
      <c r="HA76" s="62">
        <v>20.57</v>
      </c>
      <c r="HB76" s="62">
        <v>31.34</v>
      </c>
      <c r="HE76" s="66" t="s">
        <v>78</v>
      </c>
      <c r="HF76" s="66">
        <v>11.95</v>
      </c>
      <c r="HG76" s="66">
        <v>4.8600000000000003</v>
      </c>
      <c r="HH76" s="66">
        <v>15.73</v>
      </c>
      <c r="HI76" s="66">
        <v>27.43</v>
      </c>
      <c r="HL76" s="66" t="s">
        <v>78</v>
      </c>
      <c r="HM76" s="66">
        <v>4.18</v>
      </c>
      <c r="HN76" s="66">
        <v>3.37</v>
      </c>
      <c r="HO76" s="66">
        <v>2.94</v>
      </c>
      <c r="HP76" s="66">
        <v>13.5</v>
      </c>
      <c r="HS76" s="66" t="s">
        <v>78</v>
      </c>
      <c r="HT76" s="66">
        <v>2.54</v>
      </c>
      <c r="HU76" s="66">
        <v>0.44</v>
      </c>
      <c r="HV76" s="66">
        <v>3.41</v>
      </c>
      <c r="HW76" s="66">
        <v>5.04</v>
      </c>
      <c r="HZ76" s="66" t="s">
        <v>78</v>
      </c>
      <c r="IA76" s="75">
        <v>1.08</v>
      </c>
      <c r="IB76" s="75">
        <v>1.45</v>
      </c>
      <c r="IC76" s="75">
        <v>0.77</v>
      </c>
      <c r="ID76" s="75">
        <v>0.65</v>
      </c>
      <c r="IG76" s="66" t="s">
        <v>78</v>
      </c>
      <c r="IH76" s="66">
        <v>2</v>
      </c>
      <c r="II76" s="66">
        <v>0.87</v>
      </c>
      <c r="IJ76" s="66">
        <v>2.27</v>
      </c>
      <c r="IK76" s="66">
        <v>3.33</v>
      </c>
      <c r="IN76" s="66" t="s">
        <v>78</v>
      </c>
      <c r="IO76" s="66">
        <v>1.29</v>
      </c>
      <c r="IP76" s="66">
        <v>0.09</v>
      </c>
      <c r="IQ76" s="66">
        <v>1.28</v>
      </c>
      <c r="IR76" s="66">
        <v>2.27</v>
      </c>
      <c r="IU76" s="66" t="s">
        <v>78</v>
      </c>
      <c r="IV76" s="66">
        <v>1.65</v>
      </c>
      <c r="IW76" s="66">
        <v>1.76</v>
      </c>
      <c r="IX76" s="66">
        <v>1.43</v>
      </c>
      <c r="IY76" s="66">
        <v>3.76</v>
      </c>
      <c r="JB76" s="66" t="s">
        <v>78</v>
      </c>
      <c r="JC76" s="76">
        <v>0.92</v>
      </c>
      <c r="JD76" s="76">
        <v>0.91</v>
      </c>
      <c r="JE76" s="76">
        <v>0.39</v>
      </c>
      <c r="JF76" s="76">
        <v>2.42</v>
      </c>
      <c r="JI76" s="66" t="s">
        <v>78</v>
      </c>
      <c r="JJ76" s="66">
        <v>1.29</v>
      </c>
      <c r="JK76" s="66">
        <v>0.22</v>
      </c>
      <c r="JL76" s="66">
        <v>1.23</v>
      </c>
      <c r="JM76" s="66">
        <v>3.3</v>
      </c>
      <c r="JP76" s="72" t="s">
        <v>78</v>
      </c>
      <c r="JQ76" s="72">
        <v>0.99</v>
      </c>
      <c r="JR76" s="72">
        <v>1.35</v>
      </c>
      <c r="JS76" s="72">
        <v>0.89</v>
      </c>
      <c r="JT76" s="72">
        <v>0.93</v>
      </c>
    </row>
    <row r="77" spans="1:280"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c r="EF77" s="6" t="s">
        <v>79</v>
      </c>
      <c r="EG77" s="6">
        <v>0.87</v>
      </c>
      <c r="EH77" s="6">
        <v>0.87</v>
      </c>
      <c r="EI77" s="6">
        <v>0.59</v>
      </c>
      <c r="EJ77" s="6">
        <v>0.75</v>
      </c>
      <c r="EM77" s="6" t="s">
        <v>79</v>
      </c>
      <c r="EN77" s="6">
        <v>0.52</v>
      </c>
      <c r="EO77" s="6">
        <v>0.71</v>
      </c>
      <c r="EP77" s="6">
        <v>0.48</v>
      </c>
      <c r="EQ77" s="6">
        <v>0</v>
      </c>
      <c r="ET77" s="6" t="s">
        <v>79</v>
      </c>
      <c r="EU77" s="6">
        <v>0.57999999999999996</v>
      </c>
      <c r="EV77" s="6">
        <v>0.23</v>
      </c>
      <c r="EW77" s="6">
        <v>0.84</v>
      </c>
      <c r="EX77" s="6">
        <v>0</v>
      </c>
      <c r="FA77" s="6" t="s">
        <v>79</v>
      </c>
      <c r="FB77" s="6">
        <v>0.31</v>
      </c>
      <c r="FC77" s="6">
        <v>0.27</v>
      </c>
      <c r="FD77" s="6">
        <v>0.1</v>
      </c>
      <c r="FE77" s="6">
        <v>0.39</v>
      </c>
      <c r="FH77" s="6" t="s">
        <v>79</v>
      </c>
      <c r="FI77" s="6">
        <v>0.6</v>
      </c>
      <c r="FJ77" s="6">
        <v>1.34</v>
      </c>
      <c r="FK77" s="6">
        <v>0.15</v>
      </c>
      <c r="FL77" s="6">
        <v>0</v>
      </c>
      <c r="FO77" s="6" t="s">
        <v>79</v>
      </c>
      <c r="FP77" s="6">
        <v>0.74</v>
      </c>
      <c r="FQ77" s="6">
        <v>1</v>
      </c>
      <c r="FR77" s="6">
        <v>0.53</v>
      </c>
      <c r="FS77" s="6">
        <v>0</v>
      </c>
      <c r="FV77" s="6" t="s">
        <v>79</v>
      </c>
      <c r="FW77" s="6">
        <v>0.77</v>
      </c>
      <c r="FX77" s="6">
        <v>0.32</v>
      </c>
      <c r="FY77" s="6">
        <v>0.61</v>
      </c>
      <c r="FZ77" s="6">
        <v>2.06</v>
      </c>
      <c r="GC77" s="6" t="s">
        <v>79</v>
      </c>
      <c r="GD77" s="6">
        <v>0.56000000000000005</v>
      </c>
      <c r="GE77" s="6">
        <v>0.21</v>
      </c>
      <c r="GF77" s="6">
        <v>0.71</v>
      </c>
      <c r="GG77" s="6">
        <v>0</v>
      </c>
      <c r="GJ77" s="58" t="s">
        <v>79</v>
      </c>
      <c r="GK77" s="58">
        <v>0.28999999999999998</v>
      </c>
      <c r="GL77" s="58">
        <v>0.55000000000000004</v>
      </c>
      <c r="GM77" s="58">
        <v>0</v>
      </c>
      <c r="GN77" s="58">
        <v>0.44</v>
      </c>
      <c r="GQ77" s="58" t="s">
        <v>79</v>
      </c>
      <c r="GR77" s="58">
        <v>0.59</v>
      </c>
      <c r="GS77" s="58">
        <v>0</v>
      </c>
      <c r="GT77" s="58">
        <v>0.8</v>
      </c>
      <c r="GU77" s="58">
        <v>0.26</v>
      </c>
      <c r="GX77" s="62" t="s">
        <v>79</v>
      </c>
      <c r="GY77" s="62">
        <v>0.39</v>
      </c>
      <c r="GZ77" s="62">
        <v>0.17</v>
      </c>
      <c r="HA77" s="62">
        <v>0.5</v>
      </c>
      <c r="HB77" s="62">
        <v>0</v>
      </c>
      <c r="HE77" s="66" t="s">
        <v>79</v>
      </c>
      <c r="HF77" s="66">
        <v>0.7</v>
      </c>
      <c r="HG77" s="66">
        <v>0.84</v>
      </c>
      <c r="HH77" s="66">
        <v>0.59</v>
      </c>
      <c r="HI77" s="66">
        <v>0</v>
      </c>
      <c r="HL77" s="66" t="s">
        <v>79</v>
      </c>
      <c r="HM77" s="66">
        <v>0.44</v>
      </c>
      <c r="HN77" s="66">
        <v>0.57999999999999996</v>
      </c>
      <c r="HO77" s="66">
        <v>0.28999999999999998</v>
      </c>
      <c r="HP77" s="66">
        <v>0</v>
      </c>
      <c r="HS77" s="66" t="s">
        <v>79</v>
      </c>
      <c r="HT77" s="66">
        <v>0.42</v>
      </c>
      <c r="HU77" s="66">
        <v>0</v>
      </c>
      <c r="HV77" s="66">
        <v>0.54</v>
      </c>
      <c r="HW77" s="66">
        <v>0.73</v>
      </c>
      <c r="HZ77" s="66" t="s">
        <v>79</v>
      </c>
      <c r="IA77" s="75">
        <v>0.35</v>
      </c>
      <c r="IB77" s="75">
        <v>0.14000000000000001</v>
      </c>
      <c r="IC77" s="75">
        <v>0.47</v>
      </c>
      <c r="ID77" s="75">
        <v>0</v>
      </c>
      <c r="IG77" s="66" t="s">
        <v>79</v>
      </c>
      <c r="IH77" s="66">
        <v>0.41</v>
      </c>
      <c r="II77" s="66">
        <v>0.44</v>
      </c>
      <c r="IJ77" s="66">
        <v>0.53</v>
      </c>
      <c r="IK77" s="66">
        <v>0</v>
      </c>
      <c r="IN77" s="66" t="s">
        <v>79</v>
      </c>
      <c r="IO77" s="66">
        <v>0.71</v>
      </c>
      <c r="IP77" s="66">
        <v>0.12</v>
      </c>
      <c r="IQ77" s="66">
        <v>1.1000000000000001</v>
      </c>
      <c r="IR77" s="66">
        <v>0</v>
      </c>
      <c r="IU77" s="66" t="s">
        <v>79</v>
      </c>
      <c r="IV77" s="66">
        <v>0.52</v>
      </c>
      <c r="IW77" s="66">
        <v>0.42</v>
      </c>
      <c r="IX77" s="66">
        <v>0.26</v>
      </c>
      <c r="IY77" s="66">
        <v>0.81</v>
      </c>
      <c r="JB77" s="66" t="s">
        <v>79</v>
      </c>
      <c r="JC77" s="76">
        <v>0.43</v>
      </c>
      <c r="JD77" s="76">
        <v>0.39</v>
      </c>
      <c r="JE77" s="76">
        <v>0.53</v>
      </c>
      <c r="JF77" s="76">
        <v>0</v>
      </c>
      <c r="JI77" s="66" t="s">
        <v>79</v>
      </c>
      <c r="JJ77" s="66">
        <v>0.51</v>
      </c>
      <c r="JK77" s="66">
        <v>1.1399999999999999</v>
      </c>
      <c r="JL77" s="66">
        <v>0.28000000000000003</v>
      </c>
      <c r="JM77" s="66">
        <v>0</v>
      </c>
      <c r="JP77" s="72" t="s">
        <v>79</v>
      </c>
      <c r="JQ77" s="72">
        <v>0.43</v>
      </c>
      <c r="JR77" s="72">
        <v>1.04</v>
      </c>
      <c r="JS77" s="72">
        <v>0.27</v>
      </c>
      <c r="JT77" s="72">
        <v>0</v>
      </c>
    </row>
    <row r="78" spans="1:280"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c r="EF78" s="6" t="s">
        <v>80</v>
      </c>
      <c r="EG78" s="6">
        <v>8.4600000000000009</v>
      </c>
      <c r="EH78" s="6">
        <v>2.89</v>
      </c>
      <c r="EI78" s="6">
        <v>12.43</v>
      </c>
      <c r="EJ78" s="6">
        <v>11.47</v>
      </c>
      <c r="EM78" s="6" t="s">
        <v>80</v>
      </c>
      <c r="EN78" s="6">
        <v>2.71</v>
      </c>
      <c r="EO78" s="6">
        <v>1.67</v>
      </c>
      <c r="EP78" s="6">
        <v>2.96</v>
      </c>
      <c r="EQ78" s="6">
        <v>4.3099999999999996</v>
      </c>
      <c r="ET78" s="6" t="s">
        <v>80</v>
      </c>
      <c r="EU78" s="6">
        <v>2.38</v>
      </c>
      <c r="EV78" s="6">
        <v>0.33</v>
      </c>
      <c r="EW78" s="6">
        <v>1.43</v>
      </c>
      <c r="EX78" s="6">
        <v>11.2</v>
      </c>
      <c r="FA78" s="6" t="s">
        <v>80</v>
      </c>
      <c r="FB78" s="6">
        <v>3.32</v>
      </c>
      <c r="FC78" s="6">
        <v>2.54</v>
      </c>
      <c r="FD78" s="6">
        <v>0.78</v>
      </c>
      <c r="FE78" s="6">
        <v>15.82</v>
      </c>
      <c r="FH78" s="6" t="s">
        <v>80</v>
      </c>
      <c r="FI78" s="6">
        <v>2.89</v>
      </c>
      <c r="FJ78" s="6">
        <v>2.46</v>
      </c>
      <c r="FK78" s="6">
        <v>0.16</v>
      </c>
      <c r="FL78" s="6">
        <v>14.99</v>
      </c>
      <c r="FO78" s="6" t="s">
        <v>80</v>
      </c>
      <c r="FP78" s="6">
        <v>0.46</v>
      </c>
      <c r="FQ78" s="6">
        <v>1.36</v>
      </c>
      <c r="FR78" s="6">
        <v>0.16</v>
      </c>
      <c r="FS78" s="6">
        <v>0.32</v>
      </c>
      <c r="FV78" s="6" t="s">
        <v>80</v>
      </c>
      <c r="FW78" s="6">
        <v>0.42</v>
      </c>
      <c r="FX78" s="6">
        <v>0.57999999999999996</v>
      </c>
      <c r="FY78" s="6">
        <v>0.45</v>
      </c>
      <c r="FZ78" s="6">
        <v>0</v>
      </c>
      <c r="GC78" s="6" t="s">
        <v>80</v>
      </c>
      <c r="GD78" s="6">
        <v>0.26</v>
      </c>
      <c r="GE78" s="6">
        <v>0</v>
      </c>
      <c r="GF78" s="6">
        <v>0.45</v>
      </c>
      <c r="GG78" s="6">
        <v>0</v>
      </c>
      <c r="GJ78" s="58" t="s">
        <v>80</v>
      </c>
      <c r="GK78" s="58">
        <v>0.16</v>
      </c>
      <c r="GL78" s="58">
        <v>0.14000000000000001</v>
      </c>
      <c r="GM78" s="58">
        <v>0.23</v>
      </c>
      <c r="GN78" s="58">
        <v>0</v>
      </c>
      <c r="GQ78" s="58" t="s">
        <v>80</v>
      </c>
      <c r="GR78" s="58">
        <v>0.44</v>
      </c>
      <c r="GS78" s="58">
        <v>0.22</v>
      </c>
      <c r="GT78" s="58">
        <v>0.52</v>
      </c>
      <c r="GU78" s="58">
        <v>0.82</v>
      </c>
      <c r="GX78" s="62" t="s">
        <v>80</v>
      </c>
      <c r="GY78" s="62">
        <v>0.24</v>
      </c>
      <c r="GZ78" s="62">
        <v>0.09</v>
      </c>
      <c r="HA78" s="62">
        <v>0.1</v>
      </c>
      <c r="HB78" s="62">
        <v>2.0299999999999998</v>
      </c>
      <c r="HE78" s="66" t="s">
        <v>80</v>
      </c>
      <c r="HF78" s="66">
        <v>0.39</v>
      </c>
      <c r="HG78" s="66">
        <v>0</v>
      </c>
      <c r="HH78" s="66">
        <v>0.56999999999999995</v>
      </c>
      <c r="HI78" s="66">
        <v>1.03</v>
      </c>
      <c r="HL78" s="66" t="s">
        <v>80</v>
      </c>
      <c r="HM78" s="66">
        <v>0.21</v>
      </c>
      <c r="HN78" s="66">
        <v>0</v>
      </c>
      <c r="HO78" s="66">
        <v>0.37</v>
      </c>
      <c r="HP78" s="66">
        <v>0.22</v>
      </c>
      <c r="HS78" s="66" t="s">
        <v>80</v>
      </c>
      <c r="HT78" s="66">
        <v>0.33</v>
      </c>
      <c r="HU78" s="66">
        <v>0</v>
      </c>
      <c r="HV78" s="66">
        <v>0.61</v>
      </c>
      <c r="HW78" s="66">
        <v>0</v>
      </c>
      <c r="HZ78" s="66" t="s">
        <v>80</v>
      </c>
      <c r="IA78" s="75">
        <v>0.16</v>
      </c>
      <c r="IB78" s="75">
        <v>0</v>
      </c>
      <c r="IC78" s="75">
        <v>0.27</v>
      </c>
      <c r="ID78" s="75">
        <v>0</v>
      </c>
      <c r="IG78" s="66" t="s">
        <v>80</v>
      </c>
      <c r="IH78" s="66">
        <v>0.3</v>
      </c>
      <c r="II78" s="66">
        <v>0.14000000000000001</v>
      </c>
      <c r="IJ78" s="66">
        <v>0.37</v>
      </c>
      <c r="IK78" s="66">
        <v>0</v>
      </c>
      <c r="IN78" s="66" t="s">
        <v>80</v>
      </c>
      <c r="IO78" s="66">
        <v>0.73</v>
      </c>
      <c r="IP78" s="66">
        <v>0</v>
      </c>
      <c r="IQ78" s="66">
        <v>0.63</v>
      </c>
      <c r="IR78" s="66">
        <v>0</v>
      </c>
      <c r="IU78" s="66" t="s">
        <v>80</v>
      </c>
      <c r="IV78" s="66">
        <v>0.6</v>
      </c>
      <c r="IW78" s="66">
        <v>0</v>
      </c>
      <c r="IX78" s="66">
        <v>1.07</v>
      </c>
      <c r="IY78" s="66">
        <v>0</v>
      </c>
      <c r="JB78" s="66" t="s">
        <v>80</v>
      </c>
      <c r="JC78" s="76">
        <v>0.33</v>
      </c>
      <c r="JD78" s="76">
        <v>0</v>
      </c>
      <c r="JE78" s="76">
        <v>0.31</v>
      </c>
      <c r="JF78" s="76">
        <v>0</v>
      </c>
      <c r="JI78" s="66" t="s">
        <v>80</v>
      </c>
      <c r="JJ78" s="66">
        <v>0.14000000000000001</v>
      </c>
      <c r="JK78" s="66">
        <v>0</v>
      </c>
      <c r="JL78" s="66">
        <v>0.26</v>
      </c>
      <c r="JM78" s="66">
        <v>0</v>
      </c>
      <c r="JP78" s="72" t="s">
        <v>80</v>
      </c>
      <c r="JQ78" s="72">
        <v>0.41</v>
      </c>
      <c r="JR78" s="72">
        <v>0.92</v>
      </c>
      <c r="JS78" s="72">
        <v>0.3</v>
      </c>
      <c r="JT78" s="72">
        <v>0</v>
      </c>
    </row>
    <row r="79" spans="1:280"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c r="EF79" s="6" t="s">
        <v>81</v>
      </c>
      <c r="EG79" s="6">
        <v>1.86</v>
      </c>
      <c r="EH79" s="6">
        <v>3.68</v>
      </c>
      <c r="EI79" s="6">
        <v>1.01</v>
      </c>
      <c r="EJ79" s="6">
        <v>0</v>
      </c>
      <c r="EM79" s="6" t="s">
        <v>81</v>
      </c>
      <c r="EN79" s="6">
        <v>1.93</v>
      </c>
      <c r="EO79" s="6">
        <v>5.54</v>
      </c>
      <c r="EP79" s="6">
        <v>0.56000000000000005</v>
      </c>
      <c r="EQ79" s="6">
        <v>0</v>
      </c>
      <c r="ET79" s="6" t="s">
        <v>81</v>
      </c>
      <c r="EU79" s="6">
        <v>1.57</v>
      </c>
      <c r="EV79" s="6">
        <v>4.55</v>
      </c>
      <c r="EW79" s="6">
        <v>0.27</v>
      </c>
      <c r="EX79" s="6">
        <v>0.76</v>
      </c>
      <c r="FA79" s="6" t="s">
        <v>81</v>
      </c>
      <c r="FB79" s="6">
        <v>1.63</v>
      </c>
      <c r="FC79" s="6">
        <v>2.85</v>
      </c>
      <c r="FD79" s="6">
        <v>1.1200000000000001</v>
      </c>
      <c r="FE79" s="6">
        <v>0</v>
      </c>
      <c r="FH79" s="6" t="s">
        <v>81</v>
      </c>
      <c r="FI79" s="6">
        <v>0.55000000000000004</v>
      </c>
      <c r="FJ79" s="6">
        <v>0.54</v>
      </c>
      <c r="FK79" s="6">
        <v>0.71</v>
      </c>
      <c r="FL79" s="6">
        <v>0.17</v>
      </c>
      <c r="FO79" s="6" t="s">
        <v>81</v>
      </c>
      <c r="FP79" s="6">
        <v>0.42</v>
      </c>
      <c r="FQ79" s="6">
        <v>0</v>
      </c>
      <c r="FR79" s="6">
        <v>0.76</v>
      </c>
      <c r="FS79" s="6">
        <v>0</v>
      </c>
      <c r="FV79" s="6" t="s">
        <v>81</v>
      </c>
      <c r="FW79" s="6">
        <v>0</v>
      </c>
      <c r="FX79" s="6">
        <v>0</v>
      </c>
      <c r="FY79" s="6">
        <v>0</v>
      </c>
      <c r="FZ79" s="6">
        <v>0</v>
      </c>
      <c r="GC79" s="6" t="s">
        <v>81</v>
      </c>
      <c r="GD79" s="6">
        <v>0.05</v>
      </c>
      <c r="GE79" s="6">
        <v>0</v>
      </c>
      <c r="GF79" s="6">
        <v>0.09</v>
      </c>
      <c r="GG79" s="6">
        <v>0</v>
      </c>
      <c r="GJ79" s="58" t="s">
        <v>81</v>
      </c>
      <c r="GK79" s="58">
        <v>0.41</v>
      </c>
      <c r="GL79" s="58">
        <v>0.67</v>
      </c>
      <c r="GM79" s="58">
        <v>0</v>
      </c>
      <c r="GN79" s="58">
        <v>0.76</v>
      </c>
      <c r="GQ79" s="58" t="s">
        <v>81</v>
      </c>
      <c r="GR79" s="58">
        <v>0.51</v>
      </c>
      <c r="GS79" s="58">
        <v>1.3</v>
      </c>
      <c r="GT79" s="58">
        <v>0.23</v>
      </c>
      <c r="GU79" s="58">
        <v>0</v>
      </c>
      <c r="GX79" s="62" t="s">
        <v>81</v>
      </c>
      <c r="GY79" s="62">
        <v>0.35</v>
      </c>
      <c r="GZ79" s="62">
        <v>0.23</v>
      </c>
      <c r="HA79" s="62">
        <v>0.52</v>
      </c>
      <c r="HB79" s="62">
        <v>0</v>
      </c>
      <c r="HE79" s="66" t="s">
        <v>81</v>
      </c>
      <c r="HF79" s="66">
        <v>0.15</v>
      </c>
      <c r="HG79" s="66">
        <v>0</v>
      </c>
      <c r="HH79" s="66">
        <v>0.27</v>
      </c>
      <c r="HI79" s="66">
        <v>0</v>
      </c>
      <c r="HL79" s="66" t="s">
        <v>81</v>
      </c>
      <c r="HM79" s="66">
        <v>0.79</v>
      </c>
      <c r="HN79" s="66">
        <v>1.1000000000000001</v>
      </c>
      <c r="HO79" s="66">
        <v>0.77</v>
      </c>
      <c r="HP79" s="66">
        <v>0</v>
      </c>
      <c r="HS79" s="66" t="s">
        <v>81</v>
      </c>
      <c r="HT79" s="66">
        <v>0.66</v>
      </c>
      <c r="HU79" s="66">
        <v>0.71</v>
      </c>
      <c r="HV79" s="66">
        <v>0.82</v>
      </c>
      <c r="HW79" s="66">
        <v>0</v>
      </c>
      <c r="HZ79" s="66" t="s">
        <v>81</v>
      </c>
      <c r="IA79" s="75">
        <v>1.39</v>
      </c>
      <c r="IB79" s="75">
        <v>2.27</v>
      </c>
      <c r="IC79" s="75">
        <v>1.37</v>
      </c>
      <c r="ID79" s="75">
        <v>0</v>
      </c>
      <c r="IG79" s="66" t="s">
        <v>81</v>
      </c>
      <c r="IH79" s="66">
        <v>0.28999999999999998</v>
      </c>
      <c r="II79" s="66">
        <v>0.8</v>
      </c>
      <c r="IJ79" s="66">
        <v>0.18</v>
      </c>
      <c r="IK79" s="66">
        <v>0</v>
      </c>
      <c r="IN79" s="66" t="s">
        <v>81</v>
      </c>
      <c r="IO79" s="66">
        <v>0.52</v>
      </c>
      <c r="IP79" s="66">
        <v>1.23</v>
      </c>
      <c r="IQ79" s="66">
        <v>0.26</v>
      </c>
      <c r="IR79" s="66">
        <v>0.34</v>
      </c>
      <c r="IU79" s="66" t="s">
        <v>81</v>
      </c>
      <c r="IV79" s="66">
        <v>0.17</v>
      </c>
      <c r="IW79" s="66">
        <v>0.63</v>
      </c>
      <c r="IX79" s="66">
        <v>0</v>
      </c>
      <c r="IY79" s="66">
        <v>0</v>
      </c>
      <c r="JB79" s="66" t="s">
        <v>81</v>
      </c>
      <c r="JC79" s="76">
        <v>1.02</v>
      </c>
      <c r="JD79" s="76">
        <v>0.74</v>
      </c>
      <c r="JE79" s="76">
        <v>0.69</v>
      </c>
      <c r="JF79" s="76">
        <v>1.22</v>
      </c>
      <c r="JI79" s="66" t="s">
        <v>81</v>
      </c>
      <c r="JJ79" s="66">
        <v>0.03</v>
      </c>
      <c r="JK79" s="66">
        <v>0</v>
      </c>
      <c r="JL79" s="66">
        <v>0.05</v>
      </c>
      <c r="JM79" s="66">
        <v>0</v>
      </c>
      <c r="JP79" s="72" t="s">
        <v>81</v>
      </c>
      <c r="JQ79" s="72">
        <v>0.23</v>
      </c>
      <c r="JR79" s="72">
        <v>0</v>
      </c>
      <c r="JS79" s="72">
        <v>0.38</v>
      </c>
      <c r="JT79" s="72">
        <v>0.28000000000000003</v>
      </c>
    </row>
    <row r="80" spans="1:280"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c r="EF80" s="6" t="s">
        <v>82</v>
      </c>
      <c r="EG80" s="6">
        <v>5.99</v>
      </c>
      <c r="EH80" s="6">
        <v>2.23</v>
      </c>
      <c r="EI80" s="6">
        <v>10.42</v>
      </c>
      <c r="EJ80" s="6">
        <v>1.1599999999999999</v>
      </c>
      <c r="EM80" s="6" t="s">
        <v>82</v>
      </c>
      <c r="EN80" s="6">
        <v>14.12</v>
      </c>
      <c r="EO80" s="6">
        <v>1.86</v>
      </c>
      <c r="EP80" s="6">
        <v>20.170000000000002</v>
      </c>
      <c r="EQ80" s="6">
        <v>23.64</v>
      </c>
      <c r="ET80" s="6" t="s">
        <v>82</v>
      </c>
      <c r="EU80" s="6">
        <v>15.81</v>
      </c>
      <c r="EV80" s="6">
        <v>1.71</v>
      </c>
      <c r="EW80" s="6">
        <v>23.42</v>
      </c>
      <c r="EX80" s="6">
        <v>23.25</v>
      </c>
      <c r="FA80" s="6" t="s">
        <v>82</v>
      </c>
      <c r="FB80" s="6">
        <v>13.37</v>
      </c>
      <c r="FC80" s="6">
        <v>1.51</v>
      </c>
      <c r="FD80" s="6">
        <v>17.86</v>
      </c>
      <c r="FE80" s="6">
        <v>28.45</v>
      </c>
      <c r="FH80" s="6" t="s">
        <v>82</v>
      </c>
      <c r="FI80" s="6">
        <v>3.34</v>
      </c>
      <c r="FJ80" s="6">
        <v>1.65</v>
      </c>
      <c r="FK80" s="6">
        <v>0.72</v>
      </c>
      <c r="FL80" s="6">
        <v>18.45</v>
      </c>
      <c r="FO80" s="6" t="s">
        <v>82</v>
      </c>
      <c r="FP80" s="6">
        <v>0.55000000000000004</v>
      </c>
      <c r="FQ80" s="6">
        <v>1.1000000000000001</v>
      </c>
      <c r="FR80" s="6">
        <v>0.39</v>
      </c>
      <c r="FS80" s="6">
        <v>0.51</v>
      </c>
      <c r="FV80" s="6" t="s">
        <v>82</v>
      </c>
      <c r="FW80" s="6">
        <v>0.7</v>
      </c>
      <c r="FX80" s="6">
        <v>1.03</v>
      </c>
      <c r="FY80" s="6">
        <v>0.27</v>
      </c>
      <c r="FZ80" s="6">
        <v>0</v>
      </c>
      <c r="GC80" s="6" t="s">
        <v>82</v>
      </c>
      <c r="GD80" s="6">
        <v>0.87</v>
      </c>
      <c r="GE80" s="6">
        <v>2.52</v>
      </c>
      <c r="GF80" s="6">
        <v>0.46</v>
      </c>
      <c r="GG80" s="6">
        <v>0</v>
      </c>
      <c r="GJ80" s="58" t="s">
        <v>82</v>
      </c>
      <c r="GK80" s="58">
        <v>0.55000000000000004</v>
      </c>
      <c r="GL80" s="58">
        <v>1.05</v>
      </c>
      <c r="GM80" s="58">
        <v>0.39</v>
      </c>
      <c r="GN80" s="58">
        <v>0</v>
      </c>
      <c r="GQ80" s="58" t="s">
        <v>82</v>
      </c>
      <c r="GR80" s="58">
        <v>0.98</v>
      </c>
      <c r="GS80" s="58">
        <v>0.82</v>
      </c>
      <c r="GT80" s="58">
        <v>0.96</v>
      </c>
      <c r="GU80" s="58">
        <v>1.89</v>
      </c>
      <c r="GX80" s="62" t="s">
        <v>82</v>
      </c>
      <c r="GY80" s="62">
        <v>2.08</v>
      </c>
      <c r="GZ80" s="62">
        <v>2.85</v>
      </c>
      <c r="HA80" s="62">
        <v>1.93</v>
      </c>
      <c r="HB80" s="62">
        <v>0.59</v>
      </c>
      <c r="HE80" s="66" t="s">
        <v>82</v>
      </c>
      <c r="HF80" s="66">
        <v>1.24</v>
      </c>
      <c r="HG80" s="66">
        <v>1.57</v>
      </c>
      <c r="HH80" s="66">
        <v>1.39</v>
      </c>
      <c r="HI80" s="66">
        <v>0</v>
      </c>
      <c r="HL80" s="66" t="s">
        <v>82</v>
      </c>
      <c r="HM80" s="66">
        <v>0.89</v>
      </c>
      <c r="HN80" s="66">
        <v>0.59</v>
      </c>
      <c r="HO80" s="66">
        <v>1.1000000000000001</v>
      </c>
      <c r="HP80" s="66">
        <v>0</v>
      </c>
      <c r="HS80" s="66" t="s">
        <v>82</v>
      </c>
      <c r="HT80" s="66">
        <v>0.75</v>
      </c>
      <c r="HU80" s="66">
        <v>0.87</v>
      </c>
      <c r="HV80" s="66">
        <v>0.91</v>
      </c>
      <c r="HW80" s="66">
        <v>0</v>
      </c>
      <c r="HZ80" s="66" t="s">
        <v>82</v>
      </c>
      <c r="IA80" s="75">
        <v>0.54</v>
      </c>
      <c r="IB80" s="75">
        <v>0.77</v>
      </c>
      <c r="IC80" s="75">
        <v>0.45</v>
      </c>
      <c r="ID80" s="75">
        <v>0</v>
      </c>
      <c r="IG80" s="66" t="s">
        <v>82</v>
      </c>
      <c r="IH80" s="66">
        <v>1.33</v>
      </c>
      <c r="II80" s="66">
        <v>3.01</v>
      </c>
      <c r="IJ80" s="66">
        <v>0.86</v>
      </c>
      <c r="IK80" s="66">
        <v>0</v>
      </c>
      <c r="IN80" s="66" t="s">
        <v>82</v>
      </c>
      <c r="IO80" s="66">
        <v>0.76</v>
      </c>
      <c r="IP80" s="66">
        <v>0.86</v>
      </c>
      <c r="IQ80" s="66">
        <v>0.53</v>
      </c>
      <c r="IR80" s="66">
        <v>0.37</v>
      </c>
      <c r="IU80" s="66" t="s">
        <v>82</v>
      </c>
      <c r="IV80" s="66">
        <v>0.47</v>
      </c>
      <c r="IW80" s="66">
        <v>0.88</v>
      </c>
      <c r="IX80" s="66">
        <v>0.35</v>
      </c>
      <c r="IY80" s="66">
        <v>0</v>
      </c>
      <c r="JB80" s="66" t="s">
        <v>82</v>
      </c>
      <c r="JC80" s="76">
        <v>1.2</v>
      </c>
      <c r="JD80" s="76">
        <v>1.83</v>
      </c>
      <c r="JE80" s="76">
        <v>1.1000000000000001</v>
      </c>
      <c r="JF80" s="76">
        <v>0</v>
      </c>
      <c r="JI80" s="66" t="s">
        <v>82</v>
      </c>
      <c r="JJ80" s="66">
        <v>0.56000000000000005</v>
      </c>
      <c r="JK80" s="66">
        <v>1.74</v>
      </c>
      <c r="JL80" s="66">
        <v>0</v>
      </c>
      <c r="JM80" s="66">
        <v>0</v>
      </c>
      <c r="JP80" s="72" t="s">
        <v>82</v>
      </c>
      <c r="JQ80" s="72">
        <v>1.19</v>
      </c>
      <c r="JR80" s="72">
        <v>2.9</v>
      </c>
      <c r="JS80" s="72">
        <v>0.42</v>
      </c>
      <c r="JT80" s="72">
        <v>0</v>
      </c>
    </row>
    <row r="81" spans="1:280"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c r="EF81" s="6" t="s">
        <v>83</v>
      </c>
      <c r="EG81" s="6">
        <v>0.81</v>
      </c>
      <c r="EH81" s="6">
        <v>0.37</v>
      </c>
      <c r="EI81" s="6">
        <v>0.1</v>
      </c>
      <c r="EJ81" s="6">
        <v>1.03</v>
      </c>
      <c r="EM81" s="6" t="s">
        <v>83</v>
      </c>
      <c r="EN81" s="6">
        <v>0.94</v>
      </c>
      <c r="EO81" s="6">
        <v>0.89</v>
      </c>
      <c r="EP81" s="6">
        <v>1.27</v>
      </c>
      <c r="EQ81" s="6">
        <v>0</v>
      </c>
      <c r="ET81" s="6" t="s">
        <v>83</v>
      </c>
      <c r="EU81" s="6">
        <v>0.44</v>
      </c>
      <c r="EV81" s="6">
        <v>0.17</v>
      </c>
      <c r="EW81" s="6">
        <v>0.49</v>
      </c>
      <c r="EX81" s="6">
        <v>0</v>
      </c>
      <c r="FA81" s="6" t="s">
        <v>83</v>
      </c>
      <c r="FB81" s="6">
        <v>0.78</v>
      </c>
      <c r="FC81" s="6">
        <v>2.31</v>
      </c>
      <c r="FD81" s="6">
        <v>0</v>
      </c>
      <c r="FE81" s="6">
        <v>0</v>
      </c>
      <c r="FH81" s="6" t="s">
        <v>83</v>
      </c>
      <c r="FI81" s="6">
        <v>0.4</v>
      </c>
      <c r="FJ81" s="6">
        <v>0.67</v>
      </c>
      <c r="FK81" s="6">
        <v>0.42</v>
      </c>
      <c r="FL81" s="6">
        <v>0</v>
      </c>
      <c r="FO81" s="6" t="s">
        <v>83</v>
      </c>
      <c r="FP81" s="6">
        <v>0.08</v>
      </c>
      <c r="FQ81" s="6">
        <v>0.1</v>
      </c>
      <c r="FR81" s="6">
        <v>0.1</v>
      </c>
      <c r="FS81" s="6">
        <v>0</v>
      </c>
      <c r="FV81" s="6" t="s">
        <v>83</v>
      </c>
      <c r="FW81" s="6">
        <v>0.22</v>
      </c>
      <c r="FX81" s="6">
        <v>0.37</v>
      </c>
      <c r="FY81" s="6">
        <v>0.22</v>
      </c>
      <c r="FZ81" s="6">
        <v>0</v>
      </c>
      <c r="GC81" s="6" t="s">
        <v>83</v>
      </c>
      <c r="GD81" s="6">
        <v>0.78</v>
      </c>
      <c r="GE81" s="6">
        <v>2.79</v>
      </c>
      <c r="GF81" s="6">
        <v>0.2</v>
      </c>
      <c r="GG81" s="6">
        <v>0</v>
      </c>
      <c r="GJ81" s="58" t="s">
        <v>83</v>
      </c>
      <c r="GK81" s="58">
        <v>0.72</v>
      </c>
      <c r="GL81" s="58">
        <v>0.28999999999999998</v>
      </c>
      <c r="GM81" s="58">
        <v>0.35</v>
      </c>
      <c r="GN81" s="58">
        <v>0</v>
      </c>
      <c r="GQ81" s="58" t="s">
        <v>83</v>
      </c>
      <c r="GR81" s="58">
        <v>0.49</v>
      </c>
      <c r="GS81" s="58">
        <v>0.79</v>
      </c>
      <c r="GT81" s="58">
        <v>0</v>
      </c>
      <c r="GU81" s="58">
        <v>0</v>
      </c>
      <c r="GX81" s="62" t="s">
        <v>83</v>
      </c>
      <c r="GY81" s="62">
        <v>0.12</v>
      </c>
      <c r="GZ81" s="62">
        <v>0</v>
      </c>
      <c r="HA81" s="62">
        <v>0.22</v>
      </c>
      <c r="HB81" s="62">
        <v>0</v>
      </c>
      <c r="HE81" s="66" t="s">
        <v>83</v>
      </c>
      <c r="HF81" s="66">
        <v>0.28000000000000003</v>
      </c>
      <c r="HG81" s="66">
        <v>0.16</v>
      </c>
      <c r="HH81" s="66">
        <v>0.11</v>
      </c>
      <c r="HI81" s="66">
        <v>1.7</v>
      </c>
      <c r="HL81" s="66" t="s">
        <v>83</v>
      </c>
      <c r="HM81" s="66">
        <v>0.28999999999999998</v>
      </c>
      <c r="HN81" s="66">
        <v>0.1</v>
      </c>
      <c r="HO81" s="66">
        <v>0.37</v>
      </c>
      <c r="HP81" s="66">
        <v>0.71</v>
      </c>
      <c r="HS81" s="66" t="s">
        <v>83</v>
      </c>
      <c r="HT81" s="66">
        <v>0.45</v>
      </c>
      <c r="HU81" s="66">
        <v>0</v>
      </c>
      <c r="HV81" s="66">
        <v>0.73</v>
      </c>
      <c r="HW81" s="66">
        <v>0</v>
      </c>
      <c r="HZ81" s="66" t="s">
        <v>83</v>
      </c>
      <c r="IA81" s="75">
        <v>0.06</v>
      </c>
      <c r="IB81" s="75">
        <v>0</v>
      </c>
      <c r="IC81" s="75">
        <v>0</v>
      </c>
      <c r="ID81" s="75">
        <v>0.54</v>
      </c>
      <c r="IG81" s="66" t="s">
        <v>83</v>
      </c>
      <c r="IH81" s="66">
        <v>0.36</v>
      </c>
      <c r="II81" s="66">
        <v>0</v>
      </c>
      <c r="IJ81" s="66">
        <v>0.34</v>
      </c>
      <c r="IK81" s="66">
        <v>0</v>
      </c>
      <c r="IN81" s="66" t="s">
        <v>83</v>
      </c>
      <c r="IO81" s="66">
        <v>0.56999999999999995</v>
      </c>
      <c r="IP81" s="66">
        <v>0</v>
      </c>
      <c r="IQ81" s="66">
        <v>0.98</v>
      </c>
      <c r="IR81" s="66">
        <v>0</v>
      </c>
      <c r="IU81" s="66" t="s">
        <v>83</v>
      </c>
      <c r="IV81" s="66">
        <v>0.28000000000000003</v>
      </c>
      <c r="IW81" s="66">
        <v>0.25</v>
      </c>
      <c r="IX81" s="66">
        <v>0.4</v>
      </c>
      <c r="IY81" s="66">
        <v>0</v>
      </c>
      <c r="JB81" s="66" t="s">
        <v>83</v>
      </c>
      <c r="JC81" s="76">
        <v>0.13</v>
      </c>
      <c r="JD81" s="76">
        <v>0</v>
      </c>
      <c r="JE81" s="76">
        <v>0.25</v>
      </c>
      <c r="JF81" s="76">
        <v>0</v>
      </c>
      <c r="JI81" s="66" t="s">
        <v>83</v>
      </c>
      <c r="JJ81" s="66">
        <v>0.27</v>
      </c>
      <c r="JK81" s="66">
        <v>0</v>
      </c>
      <c r="JL81" s="66">
        <v>0.51</v>
      </c>
      <c r="JM81" s="66">
        <v>0</v>
      </c>
      <c r="JP81" s="72" t="s">
        <v>83</v>
      </c>
      <c r="JQ81" s="72">
        <v>0.54</v>
      </c>
      <c r="JR81" s="72">
        <v>0.53</v>
      </c>
      <c r="JS81" s="72">
        <v>0.78</v>
      </c>
      <c r="JT81" s="72">
        <v>0</v>
      </c>
    </row>
    <row r="82" spans="1:280"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c r="EF82" s="6" t="s">
        <v>84</v>
      </c>
      <c r="EG82" s="6">
        <v>4.7300000000000004</v>
      </c>
      <c r="EH82" s="6">
        <v>5.58</v>
      </c>
      <c r="EI82" s="6">
        <v>2.77</v>
      </c>
      <c r="EJ82" s="6">
        <v>12.47</v>
      </c>
      <c r="EM82" s="6" t="s">
        <v>84</v>
      </c>
      <c r="EN82" s="6">
        <v>0.71</v>
      </c>
      <c r="EO82" s="6">
        <v>1.08</v>
      </c>
      <c r="EP82" s="6">
        <v>0.59</v>
      </c>
      <c r="EQ82" s="6">
        <v>0.62</v>
      </c>
      <c r="ET82" s="6" t="s">
        <v>84</v>
      </c>
      <c r="EU82" s="6">
        <v>0.28999999999999998</v>
      </c>
      <c r="EV82" s="6">
        <v>0.34</v>
      </c>
      <c r="EW82" s="6">
        <v>0.36</v>
      </c>
      <c r="EX82" s="6">
        <v>0</v>
      </c>
      <c r="FA82" s="6" t="s">
        <v>84</v>
      </c>
      <c r="FB82" s="6">
        <v>0.09</v>
      </c>
      <c r="FC82" s="6">
        <v>0.11</v>
      </c>
      <c r="FD82" s="6">
        <v>0</v>
      </c>
      <c r="FE82" s="6">
        <v>0</v>
      </c>
      <c r="FH82" s="6" t="s">
        <v>84</v>
      </c>
      <c r="FI82" s="6">
        <v>0.22</v>
      </c>
      <c r="FJ82" s="6">
        <v>0.09</v>
      </c>
      <c r="FK82" s="6">
        <v>0.36</v>
      </c>
      <c r="FL82" s="6">
        <v>0</v>
      </c>
      <c r="FO82" s="6" t="s">
        <v>84</v>
      </c>
      <c r="FP82" s="6">
        <v>0.17</v>
      </c>
      <c r="FQ82" s="6">
        <v>0.35</v>
      </c>
      <c r="FR82" s="6">
        <v>0.15</v>
      </c>
      <c r="FS82" s="6">
        <v>0</v>
      </c>
      <c r="FV82" s="6" t="s">
        <v>84</v>
      </c>
      <c r="FW82" s="6">
        <v>0.21</v>
      </c>
      <c r="FX82" s="6">
        <v>0</v>
      </c>
      <c r="FY82" s="6">
        <v>0.36</v>
      </c>
      <c r="FZ82" s="6">
        <v>0</v>
      </c>
      <c r="GC82" s="6" t="s">
        <v>84</v>
      </c>
      <c r="GD82" s="6">
        <v>0.33</v>
      </c>
      <c r="GE82" s="6">
        <v>1.4</v>
      </c>
      <c r="GF82" s="6">
        <v>0</v>
      </c>
      <c r="GG82" s="6">
        <v>0</v>
      </c>
      <c r="GJ82" s="58" t="s">
        <v>84</v>
      </c>
      <c r="GK82" s="58">
        <v>0.64</v>
      </c>
      <c r="GL82" s="58">
        <v>0.32</v>
      </c>
      <c r="GM82" s="58">
        <v>1.04</v>
      </c>
      <c r="GN82" s="58">
        <v>0</v>
      </c>
      <c r="GQ82" s="58" t="s">
        <v>84</v>
      </c>
      <c r="GR82" s="58">
        <v>1.7</v>
      </c>
      <c r="GS82" s="58">
        <v>4.25</v>
      </c>
      <c r="GT82" s="58">
        <v>0.83</v>
      </c>
      <c r="GU82" s="58">
        <v>0</v>
      </c>
      <c r="GX82" s="62" t="s">
        <v>84</v>
      </c>
      <c r="GY82" s="62">
        <v>0.51</v>
      </c>
      <c r="GZ82" s="62">
        <v>0.19</v>
      </c>
      <c r="HA82" s="62">
        <v>0.47</v>
      </c>
      <c r="HB82" s="62">
        <v>0.52</v>
      </c>
      <c r="HE82" s="66" t="s">
        <v>84</v>
      </c>
      <c r="HF82" s="66">
        <v>0.64</v>
      </c>
      <c r="HG82" s="66">
        <v>1.84</v>
      </c>
      <c r="HH82" s="66">
        <v>0.28000000000000003</v>
      </c>
      <c r="HI82" s="66">
        <v>0</v>
      </c>
      <c r="HL82" s="66" t="s">
        <v>84</v>
      </c>
      <c r="HM82" s="66">
        <v>0.42</v>
      </c>
      <c r="HN82" s="66">
        <v>0.98</v>
      </c>
      <c r="HO82" s="66">
        <v>0.09</v>
      </c>
      <c r="HP82" s="66">
        <v>0</v>
      </c>
      <c r="HS82" s="66" t="s">
        <v>84</v>
      </c>
      <c r="HT82" s="66">
        <v>0.25</v>
      </c>
      <c r="HU82" s="66">
        <v>0.71</v>
      </c>
      <c r="HV82" s="66">
        <v>7.0000000000000007E-2</v>
      </c>
      <c r="HW82" s="66">
        <v>0</v>
      </c>
      <c r="HZ82" s="66" t="s">
        <v>84</v>
      </c>
      <c r="IA82" s="75">
        <v>0.3</v>
      </c>
      <c r="IB82" s="75">
        <v>0.55000000000000004</v>
      </c>
      <c r="IC82" s="75">
        <v>0.19</v>
      </c>
      <c r="ID82" s="75">
        <v>0</v>
      </c>
      <c r="IG82" s="66" t="s">
        <v>84</v>
      </c>
      <c r="IH82" s="66">
        <v>0.68</v>
      </c>
      <c r="II82" s="66">
        <v>1.1599999999999999</v>
      </c>
      <c r="IJ82" s="66">
        <v>0.51</v>
      </c>
      <c r="IK82" s="66">
        <v>1.1100000000000001</v>
      </c>
      <c r="IN82" s="66" t="s">
        <v>84</v>
      </c>
      <c r="IO82" s="66">
        <v>0.32</v>
      </c>
      <c r="IP82" s="66">
        <v>0.64</v>
      </c>
      <c r="IQ82" s="66">
        <v>0.26</v>
      </c>
      <c r="IR82" s="66">
        <v>0</v>
      </c>
      <c r="IU82" s="66" t="s">
        <v>84</v>
      </c>
      <c r="IV82" s="66">
        <v>0.1</v>
      </c>
      <c r="IW82" s="66">
        <v>0.37</v>
      </c>
      <c r="IX82" s="66">
        <v>0</v>
      </c>
      <c r="IY82" s="66">
        <v>0</v>
      </c>
      <c r="JB82" s="66" t="s">
        <v>84</v>
      </c>
      <c r="JC82" s="76">
        <v>0.64</v>
      </c>
      <c r="JD82" s="76">
        <v>0.74</v>
      </c>
      <c r="JE82" s="76">
        <v>0.87</v>
      </c>
      <c r="JF82" s="76">
        <v>0</v>
      </c>
      <c r="JI82" s="66" t="s">
        <v>84</v>
      </c>
      <c r="JJ82" s="66">
        <v>0.42</v>
      </c>
      <c r="JK82" s="66">
        <v>1.08</v>
      </c>
      <c r="JL82" s="66">
        <v>0.23</v>
      </c>
      <c r="JM82" s="66">
        <v>0</v>
      </c>
      <c r="JP82" s="72" t="s">
        <v>84</v>
      </c>
      <c r="JQ82" s="72">
        <v>0.21</v>
      </c>
      <c r="JR82" s="72">
        <v>0.28000000000000003</v>
      </c>
      <c r="JS82" s="72">
        <v>0.27</v>
      </c>
      <c r="JT82" s="72">
        <v>0</v>
      </c>
    </row>
    <row r="83" spans="1:280"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c r="EF83" s="6" t="s">
        <v>85</v>
      </c>
      <c r="EG83" s="6">
        <v>7.4</v>
      </c>
      <c r="EH83" s="6">
        <v>0.66</v>
      </c>
      <c r="EI83" s="6">
        <v>13.74</v>
      </c>
      <c r="EJ83" s="6">
        <v>2.63</v>
      </c>
      <c r="EM83" s="6" t="s">
        <v>85</v>
      </c>
      <c r="EN83" s="6">
        <v>0.91</v>
      </c>
      <c r="EO83" s="6">
        <v>0.92</v>
      </c>
      <c r="EP83" s="6">
        <v>0.39</v>
      </c>
      <c r="EQ83" s="6">
        <v>1.88</v>
      </c>
      <c r="ET83" s="6" t="s">
        <v>85</v>
      </c>
      <c r="EU83" s="6">
        <v>0.56000000000000005</v>
      </c>
      <c r="EV83" s="6">
        <v>0.81</v>
      </c>
      <c r="EW83" s="6">
        <v>0.08</v>
      </c>
      <c r="EX83" s="6">
        <v>0</v>
      </c>
      <c r="FA83" s="6" t="s">
        <v>85</v>
      </c>
      <c r="FB83" s="6">
        <v>0.34</v>
      </c>
      <c r="FC83" s="6">
        <v>0</v>
      </c>
      <c r="FD83" s="6">
        <v>0.62</v>
      </c>
      <c r="FE83" s="6">
        <v>0</v>
      </c>
      <c r="FH83" s="6" t="s">
        <v>85</v>
      </c>
      <c r="FI83" s="6">
        <v>0.8</v>
      </c>
      <c r="FJ83" s="6">
        <v>0.53</v>
      </c>
      <c r="FK83" s="6">
        <v>1.1599999999999999</v>
      </c>
      <c r="FL83" s="6">
        <v>0.26</v>
      </c>
      <c r="FO83" s="6" t="s">
        <v>85</v>
      </c>
      <c r="FP83" s="6">
        <v>0.2</v>
      </c>
      <c r="FQ83" s="6">
        <v>0.19</v>
      </c>
      <c r="FR83" s="6">
        <v>7.0000000000000007E-2</v>
      </c>
      <c r="FS83" s="6">
        <v>0.91</v>
      </c>
      <c r="FV83" s="6" t="s">
        <v>85</v>
      </c>
      <c r="FW83" s="6">
        <v>0.48</v>
      </c>
      <c r="FX83" s="6">
        <v>1.34</v>
      </c>
      <c r="FY83" s="6">
        <v>0</v>
      </c>
      <c r="FZ83" s="6">
        <v>1.59</v>
      </c>
      <c r="GC83" s="6" t="s">
        <v>85</v>
      </c>
      <c r="GD83" s="6">
        <v>0.21</v>
      </c>
      <c r="GE83" s="6">
        <v>0.4</v>
      </c>
      <c r="GF83" s="6">
        <v>0</v>
      </c>
      <c r="GG83" s="6">
        <v>1</v>
      </c>
      <c r="GJ83" s="58" t="s">
        <v>85</v>
      </c>
      <c r="GK83" s="58">
        <v>0.99</v>
      </c>
      <c r="GL83" s="58">
        <v>3.41</v>
      </c>
      <c r="GM83" s="58">
        <v>0</v>
      </c>
      <c r="GN83" s="58">
        <v>0.47</v>
      </c>
      <c r="GQ83" s="58" t="s">
        <v>85</v>
      </c>
      <c r="GR83" s="58">
        <v>0.15</v>
      </c>
      <c r="GS83" s="58">
        <v>0.35</v>
      </c>
      <c r="GT83" s="58">
        <v>0</v>
      </c>
      <c r="GU83" s="58">
        <v>0</v>
      </c>
      <c r="GX83" s="62" t="s">
        <v>85</v>
      </c>
      <c r="GY83" s="62">
        <v>0.19</v>
      </c>
      <c r="GZ83" s="62">
        <v>0.61</v>
      </c>
      <c r="HA83" s="62">
        <v>0</v>
      </c>
      <c r="HB83" s="62">
        <v>0</v>
      </c>
      <c r="HE83" s="66" t="s">
        <v>85</v>
      </c>
      <c r="HF83" s="66">
        <v>0.35</v>
      </c>
      <c r="HG83" s="66">
        <v>0.74</v>
      </c>
      <c r="HH83" s="66">
        <v>0.25</v>
      </c>
      <c r="HI83" s="66">
        <v>0.41</v>
      </c>
      <c r="HL83" s="66" t="s">
        <v>85</v>
      </c>
      <c r="HM83" s="66">
        <v>0.52</v>
      </c>
      <c r="HN83" s="66">
        <v>0.38</v>
      </c>
      <c r="HO83" s="66">
        <v>0.72</v>
      </c>
      <c r="HP83" s="66">
        <v>0.41</v>
      </c>
      <c r="HS83" s="66" t="s">
        <v>85</v>
      </c>
      <c r="HT83" s="66">
        <v>0.85</v>
      </c>
      <c r="HU83" s="66">
        <v>1.84</v>
      </c>
      <c r="HV83" s="66">
        <v>0.42</v>
      </c>
      <c r="HW83" s="66">
        <v>0.33</v>
      </c>
      <c r="HZ83" s="66" t="s">
        <v>85</v>
      </c>
      <c r="IA83" s="75">
        <v>0.56000000000000005</v>
      </c>
      <c r="IB83" s="75">
        <v>0.21</v>
      </c>
      <c r="IC83" s="75">
        <v>0.9</v>
      </c>
      <c r="ID83" s="75">
        <v>0</v>
      </c>
      <c r="IG83" s="66" t="s">
        <v>85</v>
      </c>
      <c r="IH83" s="66">
        <v>0.85</v>
      </c>
      <c r="II83" s="66">
        <v>1.02</v>
      </c>
      <c r="IJ83" s="66">
        <v>1.02</v>
      </c>
      <c r="IK83" s="66">
        <v>0</v>
      </c>
      <c r="IN83" s="66" t="s">
        <v>85</v>
      </c>
      <c r="IO83" s="66">
        <v>0.91</v>
      </c>
      <c r="IP83" s="66">
        <v>2.15</v>
      </c>
      <c r="IQ83" s="66">
        <v>0.7</v>
      </c>
      <c r="IR83" s="66">
        <v>0</v>
      </c>
      <c r="IU83" s="66" t="s">
        <v>85</v>
      </c>
      <c r="IV83" s="66">
        <v>0.57999999999999996</v>
      </c>
      <c r="IW83" s="66">
        <v>1</v>
      </c>
      <c r="IX83" s="66">
        <v>0.56999999999999995</v>
      </c>
      <c r="IY83" s="66">
        <v>0</v>
      </c>
      <c r="JB83" s="66" t="s">
        <v>85</v>
      </c>
      <c r="JC83" s="76">
        <v>0.71</v>
      </c>
      <c r="JD83" s="76">
        <v>1.04</v>
      </c>
      <c r="JE83" s="76">
        <v>0.67</v>
      </c>
      <c r="JF83" s="76">
        <v>0.77</v>
      </c>
      <c r="JI83" s="66" t="s">
        <v>85</v>
      </c>
      <c r="JJ83" s="66">
        <v>0.45</v>
      </c>
      <c r="JK83" s="66">
        <v>0.37</v>
      </c>
      <c r="JL83" s="66">
        <v>0.66</v>
      </c>
      <c r="JM83" s="66">
        <v>0</v>
      </c>
      <c r="JP83" s="72" t="s">
        <v>85</v>
      </c>
      <c r="JQ83" s="72">
        <v>0.39</v>
      </c>
      <c r="JR83" s="72">
        <v>0.25</v>
      </c>
      <c r="JS83" s="72">
        <v>0.46</v>
      </c>
      <c r="JT83" s="72">
        <v>0.69</v>
      </c>
    </row>
    <row r="84" spans="1:280"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c r="EF84" s="6" t="s">
        <v>86</v>
      </c>
      <c r="EG84" s="6">
        <v>6.37</v>
      </c>
      <c r="EH84" s="6">
        <v>2.74</v>
      </c>
      <c r="EI84" s="6">
        <v>2.16</v>
      </c>
      <c r="EJ84" s="6">
        <v>31.06</v>
      </c>
      <c r="EM84" s="6" t="s">
        <v>86</v>
      </c>
      <c r="EN84" s="6">
        <v>4.3899999999999997</v>
      </c>
      <c r="EO84" s="6">
        <v>0.7</v>
      </c>
      <c r="EP84" s="6">
        <v>2.94</v>
      </c>
      <c r="EQ84" s="6">
        <v>19.77</v>
      </c>
      <c r="ET84" s="6" t="s">
        <v>86</v>
      </c>
      <c r="EU84" s="6">
        <v>1.35</v>
      </c>
      <c r="EV84" s="6">
        <v>1.1200000000000001</v>
      </c>
      <c r="EW84" s="6">
        <v>1.32</v>
      </c>
      <c r="EX84" s="6">
        <v>1.0900000000000001</v>
      </c>
      <c r="FA84" s="6" t="s">
        <v>86</v>
      </c>
      <c r="FB84" s="6">
        <v>2.3199999999999998</v>
      </c>
      <c r="FC84" s="6">
        <v>1.79</v>
      </c>
      <c r="FD84" s="6">
        <v>3.54</v>
      </c>
      <c r="FE84" s="6">
        <v>0</v>
      </c>
      <c r="FH84" s="6" t="s">
        <v>86</v>
      </c>
      <c r="FI84" s="6">
        <v>1.61</v>
      </c>
      <c r="FJ84" s="6">
        <v>2.1800000000000002</v>
      </c>
      <c r="FK84" s="6">
        <v>1.7</v>
      </c>
      <c r="FL84" s="6">
        <v>0</v>
      </c>
      <c r="FO84" s="6" t="s">
        <v>86</v>
      </c>
      <c r="FP84" s="6">
        <v>1.67</v>
      </c>
      <c r="FQ84" s="6">
        <v>2.52</v>
      </c>
      <c r="FR84" s="6">
        <v>1.55</v>
      </c>
      <c r="FS84" s="6">
        <v>0</v>
      </c>
      <c r="FV84" s="6" t="s">
        <v>86</v>
      </c>
      <c r="FW84" s="6">
        <v>2.2400000000000002</v>
      </c>
      <c r="FX84" s="6">
        <v>2.61</v>
      </c>
      <c r="FY84" s="6">
        <v>2.41</v>
      </c>
      <c r="FZ84" s="6">
        <v>1.84</v>
      </c>
      <c r="GC84" s="6" t="s">
        <v>86</v>
      </c>
      <c r="GD84" s="6">
        <v>2.78</v>
      </c>
      <c r="GE84" s="6">
        <v>3.86</v>
      </c>
      <c r="GF84" s="6">
        <v>2.84</v>
      </c>
      <c r="GG84" s="6">
        <v>1.1599999999999999</v>
      </c>
      <c r="GJ84" s="58" t="s">
        <v>86</v>
      </c>
      <c r="GK84" s="58">
        <v>1.6</v>
      </c>
      <c r="GL84" s="58">
        <v>1.71</v>
      </c>
      <c r="GM84" s="58">
        <v>2.12</v>
      </c>
      <c r="GN84" s="58">
        <v>0</v>
      </c>
      <c r="GQ84" s="58" t="s">
        <v>86</v>
      </c>
      <c r="GR84" s="58">
        <v>3.34</v>
      </c>
      <c r="GS84" s="58">
        <v>3.93</v>
      </c>
      <c r="GT84" s="58">
        <v>2.95</v>
      </c>
      <c r="GU84" s="58">
        <v>2.93</v>
      </c>
      <c r="GX84" s="62" t="s">
        <v>86</v>
      </c>
      <c r="GY84" s="62">
        <v>3</v>
      </c>
      <c r="GZ84" s="62">
        <v>2.96</v>
      </c>
      <c r="HA84" s="62">
        <v>3.11</v>
      </c>
      <c r="HB84" s="62">
        <v>0.62</v>
      </c>
      <c r="HE84" s="66" t="s">
        <v>86</v>
      </c>
      <c r="HF84" s="66">
        <v>2.1800000000000002</v>
      </c>
      <c r="HG84" s="66">
        <v>3.11</v>
      </c>
      <c r="HH84" s="66">
        <v>2.2000000000000002</v>
      </c>
      <c r="HI84" s="66">
        <v>0</v>
      </c>
      <c r="HL84" s="66" t="s">
        <v>86</v>
      </c>
      <c r="HM84" s="66">
        <v>2.21</v>
      </c>
      <c r="HN84" s="66">
        <v>2.17</v>
      </c>
      <c r="HO84" s="66">
        <v>2.74</v>
      </c>
      <c r="HP84" s="66">
        <v>0</v>
      </c>
      <c r="HS84" s="66" t="s">
        <v>86</v>
      </c>
      <c r="HT84" s="66">
        <v>1.96</v>
      </c>
      <c r="HU84" s="66">
        <v>2.78</v>
      </c>
      <c r="HV84" s="66">
        <v>1.72</v>
      </c>
      <c r="HW84" s="66">
        <v>0</v>
      </c>
      <c r="HZ84" s="66" t="s">
        <v>86</v>
      </c>
      <c r="IA84" s="75">
        <v>1.96</v>
      </c>
      <c r="IB84" s="75">
        <v>2.97</v>
      </c>
      <c r="IC84" s="75">
        <v>1.71</v>
      </c>
      <c r="ID84" s="75">
        <v>0.41</v>
      </c>
      <c r="IG84" s="66" t="s">
        <v>86</v>
      </c>
      <c r="IH84" s="66">
        <v>2.4</v>
      </c>
      <c r="II84" s="66">
        <v>2.0099999999999998</v>
      </c>
      <c r="IJ84" s="66">
        <v>2.06</v>
      </c>
      <c r="IK84" s="66">
        <v>0</v>
      </c>
      <c r="IN84" s="66" t="s">
        <v>86</v>
      </c>
      <c r="IO84" s="66">
        <v>2.61</v>
      </c>
      <c r="IP84" s="66">
        <v>2.27</v>
      </c>
      <c r="IQ84" s="66">
        <v>3.07</v>
      </c>
      <c r="IR84" s="66">
        <v>1.33</v>
      </c>
      <c r="IU84" s="66" t="s">
        <v>86</v>
      </c>
      <c r="IV84" s="66">
        <v>1.98</v>
      </c>
      <c r="IW84" s="66">
        <v>2.64</v>
      </c>
      <c r="IX84" s="66">
        <v>1.39</v>
      </c>
      <c r="IY84" s="66">
        <v>3.08</v>
      </c>
      <c r="JB84" s="66" t="s">
        <v>86</v>
      </c>
      <c r="JC84" s="76">
        <v>1.67</v>
      </c>
      <c r="JD84" s="76">
        <v>3.75</v>
      </c>
      <c r="JE84" s="76">
        <v>1.28</v>
      </c>
      <c r="JF84" s="76">
        <v>0</v>
      </c>
      <c r="JI84" s="66" t="s">
        <v>86</v>
      </c>
      <c r="JJ84" s="66">
        <v>2.4700000000000002</v>
      </c>
      <c r="JK84" s="66">
        <v>2.68</v>
      </c>
      <c r="JL84" s="66">
        <v>1.29</v>
      </c>
      <c r="JM84" s="66">
        <v>7.26</v>
      </c>
      <c r="JP84" s="72" t="s">
        <v>86</v>
      </c>
      <c r="JQ84" s="72">
        <v>1.49</v>
      </c>
      <c r="JR84" s="72">
        <v>1.28</v>
      </c>
      <c r="JS84" s="72">
        <v>1.62</v>
      </c>
      <c r="JT84" s="72">
        <v>0.43</v>
      </c>
    </row>
    <row r="85" spans="1:280"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c r="EF85" s="6" t="s">
        <v>87</v>
      </c>
      <c r="EG85" s="6">
        <v>0.66</v>
      </c>
      <c r="EH85" s="6">
        <v>0.64</v>
      </c>
      <c r="EI85" s="6">
        <v>0.31</v>
      </c>
      <c r="EJ85" s="6">
        <v>0.53</v>
      </c>
      <c r="EM85" s="6" t="s">
        <v>87</v>
      </c>
      <c r="EN85" s="6">
        <v>0.25</v>
      </c>
      <c r="EO85" s="6">
        <v>0.38</v>
      </c>
      <c r="EP85" s="6">
        <v>0</v>
      </c>
      <c r="EQ85" s="6">
        <v>0.43</v>
      </c>
      <c r="ET85" s="6" t="s">
        <v>87</v>
      </c>
      <c r="EU85" s="6">
        <v>0.45</v>
      </c>
      <c r="EV85" s="6">
        <v>0</v>
      </c>
      <c r="EW85" s="6">
        <v>0.5</v>
      </c>
      <c r="EX85" s="6">
        <v>0</v>
      </c>
      <c r="FA85" s="6" t="s">
        <v>87</v>
      </c>
      <c r="FB85" s="6">
        <v>0.17</v>
      </c>
      <c r="FC85" s="6">
        <v>0</v>
      </c>
      <c r="FD85" s="6">
        <v>0.12</v>
      </c>
      <c r="FE85" s="6">
        <v>0</v>
      </c>
      <c r="FH85" s="6" t="s">
        <v>87</v>
      </c>
      <c r="FI85" s="6">
        <v>0.28000000000000003</v>
      </c>
      <c r="FJ85" s="6">
        <v>0.45</v>
      </c>
      <c r="FK85" s="6">
        <v>0.2</v>
      </c>
      <c r="FL85" s="6">
        <v>0</v>
      </c>
      <c r="FO85" s="6" t="s">
        <v>87</v>
      </c>
      <c r="FP85" s="6">
        <v>0.05</v>
      </c>
      <c r="FQ85" s="6">
        <v>0</v>
      </c>
      <c r="FR85" s="6">
        <v>0</v>
      </c>
      <c r="FS85" s="6">
        <v>0</v>
      </c>
      <c r="FV85" s="6" t="s">
        <v>87</v>
      </c>
      <c r="FW85" s="6">
        <v>0.42</v>
      </c>
      <c r="FX85" s="6">
        <v>0.28000000000000003</v>
      </c>
      <c r="FY85" s="6">
        <v>0.19</v>
      </c>
      <c r="FZ85" s="6">
        <v>1.25</v>
      </c>
      <c r="GC85" s="6" t="s">
        <v>87</v>
      </c>
      <c r="GD85" s="6">
        <v>0.95</v>
      </c>
      <c r="GE85" s="6">
        <v>0.24</v>
      </c>
      <c r="GF85" s="6">
        <v>0</v>
      </c>
      <c r="GG85" s="6">
        <v>7.19</v>
      </c>
      <c r="GJ85" s="58" t="s">
        <v>87</v>
      </c>
      <c r="GK85" s="58">
        <v>0.36</v>
      </c>
      <c r="GL85" s="58">
        <v>0</v>
      </c>
      <c r="GM85" s="58">
        <v>0.08</v>
      </c>
      <c r="GN85" s="58">
        <v>1.7</v>
      </c>
      <c r="GQ85" s="58" t="s">
        <v>87</v>
      </c>
      <c r="GR85" s="58">
        <v>0.15</v>
      </c>
      <c r="GS85" s="58">
        <v>0</v>
      </c>
      <c r="GT85" s="58">
        <v>0</v>
      </c>
      <c r="GU85" s="58">
        <v>0</v>
      </c>
      <c r="GX85" s="62" t="s">
        <v>87</v>
      </c>
      <c r="GY85" s="62">
        <v>1.53</v>
      </c>
      <c r="GZ85" s="62">
        <v>4.03</v>
      </c>
      <c r="HA85" s="62">
        <v>0.23</v>
      </c>
      <c r="HB85" s="62">
        <v>0</v>
      </c>
      <c r="HE85" s="66" t="s">
        <v>87</v>
      </c>
      <c r="HF85" s="66">
        <v>0.14000000000000001</v>
      </c>
      <c r="HG85" s="66">
        <v>0</v>
      </c>
      <c r="HH85" s="66">
        <v>0</v>
      </c>
      <c r="HI85" s="66">
        <v>0</v>
      </c>
      <c r="HL85" s="66" t="s">
        <v>87</v>
      </c>
      <c r="HM85" s="66">
        <v>0.56999999999999995</v>
      </c>
      <c r="HN85" s="66">
        <v>0.3</v>
      </c>
      <c r="HO85" s="66">
        <v>0.59</v>
      </c>
      <c r="HP85" s="66">
        <v>0</v>
      </c>
      <c r="HS85" s="66" t="s">
        <v>87</v>
      </c>
      <c r="HT85" s="66">
        <v>1.18</v>
      </c>
      <c r="HU85" s="66">
        <v>0.16</v>
      </c>
      <c r="HV85" s="66">
        <v>1.46</v>
      </c>
      <c r="HW85" s="66">
        <v>2.2400000000000002</v>
      </c>
      <c r="HZ85" s="66" t="s">
        <v>87</v>
      </c>
      <c r="IA85" s="75">
        <v>1.1299999999999999</v>
      </c>
      <c r="IB85" s="75">
        <v>0.93</v>
      </c>
      <c r="IC85" s="75">
        <v>0.92</v>
      </c>
      <c r="ID85" s="75">
        <v>1.66</v>
      </c>
      <c r="IG85" s="66" t="s">
        <v>87</v>
      </c>
      <c r="IH85" s="66">
        <v>0.51</v>
      </c>
      <c r="II85" s="66">
        <v>0.6</v>
      </c>
      <c r="IJ85" s="66">
        <v>0.57999999999999996</v>
      </c>
      <c r="IK85" s="66">
        <v>0</v>
      </c>
      <c r="IN85" s="66" t="s">
        <v>87</v>
      </c>
      <c r="IO85" s="66">
        <v>0.22</v>
      </c>
      <c r="IP85" s="66">
        <v>0.15</v>
      </c>
      <c r="IQ85" s="66">
        <v>0.04</v>
      </c>
      <c r="IR85" s="66">
        <v>0.3</v>
      </c>
      <c r="IU85" s="66" t="s">
        <v>87</v>
      </c>
      <c r="IV85" s="66">
        <v>0.6</v>
      </c>
      <c r="IW85" s="66">
        <v>0.47</v>
      </c>
      <c r="IX85" s="66">
        <v>0.45</v>
      </c>
      <c r="IY85" s="66">
        <v>0</v>
      </c>
      <c r="JB85" s="66" t="s">
        <v>87</v>
      </c>
      <c r="JC85" s="76">
        <v>0.38</v>
      </c>
      <c r="JD85" s="76">
        <v>0.2</v>
      </c>
      <c r="JE85" s="76">
        <v>0.3</v>
      </c>
      <c r="JF85" s="76">
        <v>0.8</v>
      </c>
      <c r="JI85" s="66" t="s">
        <v>87</v>
      </c>
      <c r="JJ85" s="66">
        <v>1.03</v>
      </c>
      <c r="JK85" s="66">
        <v>0</v>
      </c>
      <c r="JL85" s="66">
        <v>1.05</v>
      </c>
      <c r="JM85" s="66">
        <v>0.46</v>
      </c>
      <c r="JP85" s="72" t="s">
        <v>87</v>
      </c>
      <c r="JQ85" s="72">
        <v>0.73</v>
      </c>
      <c r="JR85" s="72">
        <v>0</v>
      </c>
      <c r="JS85" s="72">
        <v>1.35</v>
      </c>
      <c r="JT85" s="72">
        <v>0</v>
      </c>
    </row>
    <row r="86" spans="1:280"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c r="EF86" s="6" t="s">
        <v>88</v>
      </c>
      <c r="EG86" s="6">
        <v>0.06</v>
      </c>
      <c r="EH86" s="6">
        <v>0</v>
      </c>
      <c r="EI86" s="6">
        <v>0</v>
      </c>
      <c r="EJ86" s="6">
        <v>0</v>
      </c>
      <c r="EM86" s="6" t="s">
        <v>88</v>
      </c>
      <c r="EN86" s="6">
        <v>0.11</v>
      </c>
      <c r="EO86" s="6">
        <v>0.37</v>
      </c>
      <c r="EP86" s="6">
        <v>0</v>
      </c>
      <c r="EQ86" s="6">
        <v>0</v>
      </c>
      <c r="ET86" s="6" t="s">
        <v>88</v>
      </c>
      <c r="EU86" s="6">
        <v>0.27</v>
      </c>
      <c r="EV86" s="6">
        <v>0.35</v>
      </c>
      <c r="EW86" s="6">
        <v>0.32</v>
      </c>
      <c r="EX86" s="6">
        <v>0</v>
      </c>
      <c r="FA86" s="6" t="s">
        <v>88</v>
      </c>
      <c r="FB86" s="6">
        <v>0.39</v>
      </c>
      <c r="FC86" s="6">
        <v>0.68</v>
      </c>
      <c r="FD86" s="6">
        <v>0.36</v>
      </c>
      <c r="FE86" s="6">
        <v>0</v>
      </c>
      <c r="FH86" s="6" t="s">
        <v>88</v>
      </c>
      <c r="FI86" s="6">
        <v>0.14000000000000001</v>
      </c>
      <c r="FJ86" s="6">
        <v>0.27</v>
      </c>
      <c r="FK86" s="6">
        <v>0</v>
      </c>
      <c r="FL86" s="6">
        <v>0</v>
      </c>
      <c r="FO86" s="6" t="s">
        <v>88</v>
      </c>
      <c r="FP86" s="6">
        <v>0</v>
      </c>
      <c r="FQ86" s="6">
        <v>0</v>
      </c>
      <c r="FR86" s="6">
        <v>0</v>
      </c>
      <c r="FS86" s="6">
        <v>0</v>
      </c>
      <c r="FV86" s="6" t="s">
        <v>88</v>
      </c>
      <c r="FW86" s="6">
        <v>0.14000000000000001</v>
      </c>
      <c r="FX86" s="6">
        <v>0</v>
      </c>
      <c r="FY86" s="6">
        <v>0.15</v>
      </c>
      <c r="FZ86" s="6">
        <v>0.56999999999999995</v>
      </c>
      <c r="GC86" s="6" t="s">
        <v>88</v>
      </c>
      <c r="GD86" s="6">
        <v>0.79</v>
      </c>
      <c r="GE86" s="6">
        <v>1.27</v>
      </c>
      <c r="GF86" s="6">
        <v>0.83</v>
      </c>
      <c r="GG86" s="6">
        <v>0</v>
      </c>
      <c r="GJ86" s="58" t="s">
        <v>88</v>
      </c>
      <c r="GK86" s="58">
        <v>0.35</v>
      </c>
      <c r="GL86" s="58">
        <v>0.8</v>
      </c>
      <c r="GM86" s="58">
        <v>0.24</v>
      </c>
      <c r="GN86" s="58">
        <v>0</v>
      </c>
      <c r="GQ86" s="58" t="s">
        <v>88</v>
      </c>
      <c r="GR86" s="58">
        <v>0.27</v>
      </c>
      <c r="GS86" s="58">
        <v>0.35</v>
      </c>
      <c r="GT86" s="58">
        <v>0.25</v>
      </c>
      <c r="GU86" s="58">
        <v>0</v>
      </c>
      <c r="GX86" s="62" t="s">
        <v>88</v>
      </c>
      <c r="GY86" s="62">
        <v>0.16</v>
      </c>
      <c r="GZ86" s="62">
        <v>0.14000000000000001</v>
      </c>
      <c r="HA86" s="62">
        <v>0.22</v>
      </c>
      <c r="HB86" s="62">
        <v>0</v>
      </c>
      <c r="HE86" s="66" t="s">
        <v>88</v>
      </c>
      <c r="HF86" s="66">
        <v>0.14000000000000001</v>
      </c>
      <c r="HG86" s="66">
        <v>0.6</v>
      </c>
      <c r="HH86" s="66">
        <v>0</v>
      </c>
      <c r="HI86" s="66">
        <v>0</v>
      </c>
      <c r="HL86" s="66" t="s">
        <v>88</v>
      </c>
      <c r="HM86" s="66">
        <v>0.02</v>
      </c>
      <c r="HN86" s="66">
        <v>0</v>
      </c>
      <c r="HO86" s="66">
        <v>0</v>
      </c>
      <c r="HP86" s="66">
        <v>0</v>
      </c>
      <c r="HS86" s="66" t="s">
        <v>88</v>
      </c>
      <c r="HT86" s="66">
        <v>0.24</v>
      </c>
      <c r="HU86" s="66">
        <v>0.65</v>
      </c>
      <c r="HV86" s="66">
        <v>0.08</v>
      </c>
      <c r="HW86" s="66">
        <v>0</v>
      </c>
      <c r="HZ86" s="66" t="s">
        <v>88</v>
      </c>
      <c r="IA86" s="75">
        <v>0.33</v>
      </c>
      <c r="IB86" s="75">
        <v>0.13</v>
      </c>
      <c r="IC86" s="75">
        <v>0.13</v>
      </c>
      <c r="ID86" s="75">
        <v>0</v>
      </c>
      <c r="IG86" s="66" t="s">
        <v>88</v>
      </c>
      <c r="IH86" s="66">
        <v>0.19</v>
      </c>
      <c r="II86" s="66">
        <v>0</v>
      </c>
      <c r="IJ86" s="66">
        <v>0.06</v>
      </c>
      <c r="IK86" s="66">
        <v>0</v>
      </c>
      <c r="IN86" s="66" t="s">
        <v>88</v>
      </c>
      <c r="IO86" s="66">
        <v>0.04</v>
      </c>
      <c r="IP86" s="66">
        <v>0</v>
      </c>
      <c r="IQ86" s="66">
        <v>0.08</v>
      </c>
      <c r="IR86" s="66">
        <v>0</v>
      </c>
      <c r="IU86" s="66" t="s">
        <v>88</v>
      </c>
      <c r="IV86" s="66">
        <v>0</v>
      </c>
      <c r="IW86" s="66">
        <v>0</v>
      </c>
      <c r="IX86" s="66">
        <v>0</v>
      </c>
      <c r="IY86" s="66">
        <v>0</v>
      </c>
      <c r="JB86" s="66" t="s">
        <v>88</v>
      </c>
      <c r="JC86" s="76">
        <v>0.06</v>
      </c>
      <c r="JD86" s="76">
        <v>0</v>
      </c>
      <c r="JE86" s="76">
        <v>0.12</v>
      </c>
      <c r="JF86" s="76">
        <v>0</v>
      </c>
      <c r="JI86" s="66" t="s">
        <v>88</v>
      </c>
      <c r="JJ86" s="66">
        <v>0.25</v>
      </c>
      <c r="JK86" s="66">
        <v>0</v>
      </c>
      <c r="JL86" s="66">
        <v>0</v>
      </c>
      <c r="JM86" s="66">
        <v>0</v>
      </c>
      <c r="JP86" s="72" t="s">
        <v>88</v>
      </c>
      <c r="JQ86" s="72">
        <v>0.09</v>
      </c>
      <c r="JR86" s="72">
        <v>0.33</v>
      </c>
      <c r="JS86" s="72">
        <v>0</v>
      </c>
      <c r="JT86" s="72">
        <v>0</v>
      </c>
    </row>
    <row r="87" spans="1:280"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c r="EF87" s="6" t="s">
        <v>89</v>
      </c>
      <c r="EG87" s="6">
        <v>0.08</v>
      </c>
      <c r="EH87" s="6">
        <v>0.24</v>
      </c>
      <c r="EI87" s="6">
        <v>0</v>
      </c>
      <c r="EJ87" s="6">
        <v>0</v>
      </c>
      <c r="EM87" s="6" t="s">
        <v>89</v>
      </c>
      <c r="EN87" s="6">
        <v>0.09</v>
      </c>
      <c r="EO87" s="6">
        <v>0.3</v>
      </c>
      <c r="EP87" s="6">
        <v>0</v>
      </c>
      <c r="EQ87" s="6">
        <v>0</v>
      </c>
      <c r="ET87" s="6" t="s">
        <v>89</v>
      </c>
      <c r="EU87" s="6">
        <v>0.24</v>
      </c>
      <c r="EV87" s="6">
        <v>0.85</v>
      </c>
      <c r="EW87" s="6">
        <v>0</v>
      </c>
      <c r="EX87" s="6">
        <v>0</v>
      </c>
      <c r="FA87" s="6" t="s">
        <v>89</v>
      </c>
      <c r="FB87" s="6">
        <v>0.44</v>
      </c>
      <c r="FC87" s="6">
        <v>1.18</v>
      </c>
      <c r="FD87" s="6">
        <v>0</v>
      </c>
      <c r="FE87" s="6">
        <v>0</v>
      </c>
      <c r="FH87" s="6" t="s">
        <v>89</v>
      </c>
      <c r="FI87" s="6">
        <v>0.88</v>
      </c>
      <c r="FJ87" s="6">
        <v>2.11</v>
      </c>
      <c r="FK87" s="6">
        <v>0.28999999999999998</v>
      </c>
      <c r="FL87" s="6">
        <v>0</v>
      </c>
      <c r="FO87" s="6" t="s">
        <v>89</v>
      </c>
      <c r="FP87" s="6">
        <v>0.57999999999999996</v>
      </c>
      <c r="FQ87" s="6">
        <v>1.24</v>
      </c>
      <c r="FR87" s="6">
        <v>0.51</v>
      </c>
      <c r="FS87" s="6">
        <v>0</v>
      </c>
      <c r="FV87" s="6" t="s">
        <v>89</v>
      </c>
      <c r="FW87" s="6">
        <v>0.44</v>
      </c>
      <c r="FX87" s="6">
        <v>0.19</v>
      </c>
      <c r="FY87" s="6">
        <v>0.22</v>
      </c>
      <c r="FZ87" s="6">
        <v>0.54</v>
      </c>
      <c r="GC87" s="6" t="s">
        <v>89</v>
      </c>
      <c r="GD87" s="6">
        <v>0.53</v>
      </c>
      <c r="GE87" s="6">
        <v>0.84</v>
      </c>
      <c r="GF87" s="6">
        <v>7.0000000000000007E-2</v>
      </c>
      <c r="GG87" s="6">
        <v>1.8</v>
      </c>
      <c r="GJ87" s="58" t="s">
        <v>89</v>
      </c>
      <c r="GK87" s="58">
        <v>0.44</v>
      </c>
      <c r="GL87" s="58">
        <v>0.18</v>
      </c>
      <c r="GM87" s="58">
        <v>0.21</v>
      </c>
      <c r="GN87" s="58">
        <v>2.2799999999999998</v>
      </c>
      <c r="GQ87" s="58" t="s">
        <v>89</v>
      </c>
      <c r="GR87" s="58">
        <v>0.34</v>
      </c>
      <c r="GS87" s="58">
        <v>0.65</v>
      </c>
      <c r="GT87" s="58">
        <v>0.12</v>
      </c>
      <c r="GU87" s="58">
        <v>0</v>
      </c>
      <c r="GX87" s="62" t="s">
        <v>89</v>
      </c>
      <c r="GY87" s="62">
        <v>0.43</v>
      </c>
      <c r="GZ87" s="62">
        <v>0</v>
      </c>
      <c r="HA87" s="62">
        <v>0.81</v>
      </c>
      <c r="HB87" s="62">
        <v>0</v>
      </c>
      <c r="HE87" s="66" t="s">
        <v>89</v>
      </c>
      <c r="HF87" s="66">
        <v>1.1599999999999999</v>
      </c>
      <c r="HG87" s="66">
        <v>1.35</v>
      </c>
      <c r="HH87" s="66">
        <v>0.63</v>
      </c>
      <c r="HI87" s="66">
        <v>6.55</v>
      </c>
      <c r="HL87" s="66" t="s">
        <v>89</v>
      </c>
      <c r="HM87" s="66">
        <v>0.06</v>
      </c>
      <c r="HN87" s="66">
        <v>0</v>
      </c>
      <c r="HO87" s="66">
        <v>0</v>
      </c>
      <c r="HP87" s="66">
        <v>0.63</v>
      </c>
      <c r="HS87" s="66" t="s">
        <v>89</v>
      </c>
      <c r="HT87" s="66">
        <v>0.33</v>
      </c>
      <c r="HU87" s="66">
        <v>0.33</v>
      </c>
      <c r="HV87" s="66">
        <v>0.24</v>
      </c>
      <c r="HW87" s="66">
        <v>1.05</v>
      </c>
      <c r="HZ87" s="66" t="s">
        <v>89</v>
      </c>
      <c r="IA87" s="75">
        <v>0.35</v>
      </c>
      <c r="IB87" s="75">
        <v>0.12</v>
      </c>
      <c r="IC87" s="75">
        <v>0.2</v>
      </c>
      <c r="ID87" s="75">
        <v>0.6</v>
      </c>
      <c r="IG87" s="66" t="s">
        <v>89</v>
      </c>
      <c r="IH87" s="66">
        <v>0.19</v>
      </c>
      <c r="II87" s="66">
        <v>0.53</v>
      </c>
      <c r="IJ87" s="66">
        <v>0.13</v>
      </c>
      <c r="IK87" s="66">
        <v>0</v>
      </c>
      <c r="IN87" s="66" t="s">
        <v>89</v>
      </c>
      <c r="IO87" s="66">
        <v>0.36</v>
      </c>
      <c r="IP87" s="66">
        <v>0.98</v>
      </c>
      <c r="IQ87" s="66">
        <v>0.09</v>
      </c>
      <c r="IR87" s="66">
        <v>0</v>
      </c>
      <c r="IU87" s="66" t="s">
        <v>89</v>
      </c>
      <c r="IV87" s="66">
        <v>0.49</v>
      </c>
      <c r="IW87" s="66">
        <v>0.82</v>
      </c>
      <c r="IX87" s="66">
        <v>0.35</v>
      </c>
      <c r="IY87" s="66">
        <v>0</v>
      </c>
      <c r="JB87" s="66" t="s">
        <v>89</v>
      </c>
      <c r="JC87" s="76">
        <v>0.65</v>
      </c>
      <c r="JD87" s="76">
        <v>1.89</v>
      </c>
      <c r="JE87" s="76">
        <v>0.04</v>
      </c>
      <c r="JF87" s="76">
        <v>0.44</v>
      </c>
      <c r="JI87" s="66" t="s">
        <v>89</v>
      </c>
      <c r="JJ87" s="66">
        <v>0.31</v>
      </c>
      <c r="JK87" s="66">
        <v>1.04</v>
      </c>
      <c r="JL87" s="66">
        <v>0.04</v>
      </c>
      <c r="JM87" s="66">
        <v>0</v>
      </c>
      <c r="JP87" s="72" t="s">
        <v>89</v>
      </c>
      <c r="JQ87" s="72">
        <v>0.57999999999999996</v>
      </c>
      <c r="JR87" s="72">
        <v>1.5</v>
      </c>
      <c r="JS87" s="72">
        <v>0.14000000000000001</v>
      </c>
      <c r="JT87" s="72">
        <v>0</v>
      </c>
    </row>
    <row r="88" spans="1:280"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c r="EF88" s="6" t="s">
        <v>90</v>
      </c>
      <c r="EG88" s="6">
        <v>0.13</v>
      </c>
      <c r="EH88" s="6">
        <v>0</v>
      </c>
      <c r="EI88" s="6">
        <v>0.27</v>
      </c>
      <c r="EJ88" s="6">
        <v>0</v>
      </c>
      <c r="EM88" s="6" t="s">
        <v>90</v>
      </c>
      <c r="EN88" s="6">
        <v>0.12</v>
      </c>
      <c r="EO88" s="6">
        <v>0.19</v>
      </c>
      <c r="EP88" s="6">
        <v>0</v>
      </c>
      <c r="EQ88" s="6">
        <v>0.52</v>
      </c>
      <c r="ET88" s="6" t="s">
        <v>90</v>
      </c>
      <c r="EU88" s="6">
        <v>0.08</v>
      </c>
      <c r="EV88" s="6">
        <v>0</v>
      </c>
      <c r="EW88" s="6">
        <v>0.15</v>
      </c>
      <c r="EX88" s="6">
        <v>0</v>
      </c>
      <c r="FA88" s="6" t="s">
        <v>90</v>
      </c>
      <c r="FB88" s="6">
        <v>0.42</v>
      </c>
      <c r="FC88" s="6">
        <v>0.86</v>
      </c>
      <c r="FD88" s="6">
        <v>0.24</v>
      </c>
      <c r="FE88" s="6">
        <v>0</v>
      </c>
      <c r="FH88" s="6" t="s">
        <v>90</v>
      </c>
      <c r="FI88" s="6">
        <v>0.36</v>
      </c>
      <c r="FJ88" s="6">
        <v>0.11</v>
      </c>
      <c r="FK88" s="6">
        <v>0.45</v>
      </c>
      <c r="FL88" s="6">
        <v>0</v>
      </c>
      <c r="FO88" s="6" t="s">
        <v>90</v>
      </c>
      <c r="FP88" s="6">
        <v>0.54</v>
      </c>
      <c r="FQ88" s="6">
        <v>0</v>
      </c>
      <c r="FR88" s="6">
        <v>0.77</v>
      </c>
      <c r="FS88" s="6">
        <v>0</v>
      </c>
      <c r="FV88" s="6" t="s">
        <v>90</v>
      </c>
      <c r="FW88" s="6">
        <v>0.56000000000000005</v>
      </c>
      <c r="FX88" s="6">
        <v>1.66</v>
      </c>
      <c r="FY88" s="6">
        <v>0.13</v>
      </c>
      <c r="FZ88" s="6">
        <v>0</v>
      </c>
      <c r="GC88" s="6" t="s">
        <v>90</v>
      </c>
      <c r="GD88" s="6">
        <v>0.14000000000000001</v>
      </c>
      <c r="GE88" s="6">
        <v>0.23</v>
      </c>
      <c r="GF88" s="6">
        <v>0.14000000000000001</v>
      </c>
      <c r="GG88" s="6">
        <v>0</v>
      </c>
      <c r="GJ88" s="58" t="s">
        <v>90</v>
      </c>
      <c r="GK88" s="58">
        <v>0.08</v>
      </c>
      <c r="GL88" s="58">
        <v>0.31</v>
      </c>
      <c r="GM88" s="58">
        <v>0</v>
      </c>
      <c r="GN88" s="58">
        <v>0</v>
      </c>
      <c r="GQ88" s="58" t="s">
        <v>90</v>
      </c>
      <c r="GR88" s="58">
        <v>0.28000000000000003</v>
      </c>
      <c r="GS88" s="58">
        <v>0.74</v>
      </c>
      <c r="GT88" s="58">
        <v>0.12</v>
      </c>
      <c r="GU88" s="58">
        <v>0</v>
      </c>
      <c r="GX88" s="62" t="s">
        <v>90</v>
      </c>
      <c r="GY88" s="62">
        <v>1.03</v>
      </c>
      <c r="GZ88" s="62">
        <v>0.76</v>
      </c>
      <c r="HA88" s="62">
        <v>1.1499999999999999</v>
      </c>
      <c r="HB88" s="62">
        <v>2.4</v>
      </c>
      <c r="HE88" s="66" t="s">
        <v>90</v>
      </c>
      <c r="HF88" s="66">
        <v>0.4</v>
      </c>
      <c r="HG88" s="66">
        <v>0.4</v>
      </c>
      <c r="HH88" s="66">
        <v>0.36</v>
      </c>
      <c r="HI88" s="66">
        <v>1.4</v>
      </c>
      <c r="HL88" s="66" t="s">
        <v>90</v>
      </c>
      <c r="HM88" s="66">
        <v>0.88</v>
      </c>
      <c r="HN88" s="66">
        <v>0</v>
      </c>
      <c r="HO88" s="66">
        <v>0.41</v>
      </c>
      <c r="HP88" s="66">
        <v>6.6</v>
      </c>
      <c r="HS88" s="66" t="s">
        <v>90</v>
      </c>
      <c r="HT88" s="66">
        <v>0.86</v>
      </c>
      <c r="HU88" s="66">
        <v>0.44</v>
      </c>
      <c r="HV88" s="66">
        <v>0.19</v>
      </c>
      <c r="HW88" s="66">
        <v>6.41</v>
      </c>
      <c r="HZ88" s="66" t="s">
        <v>90</v>
      </c>
      <c r="IA88" s="75">
        <v>0.56999999999999995</v>
      </c>
      <c r="IB88" s="75">
        <v>0</v>
      </c>
      <c r="IC88" s="75">
        <v>0.77</v>
      </c>
      <c r="ID88" s="75">
        <v>0.55000000000000004</v>
      </c>
      <c r="IG88" s="66" t="s">
        <v>90</v>
      </c>
      <c r="IH88" s="66">
        <v>1.1399999999999999</v>
      </c>
      <c r="II88" s="66">
        <v>0.44</v>
      </c>
      <c r="IJ88" s="66">
        <v>1.76</v>
      </c>
      <c r="IK88" s="66">
        <v>0.34</v>
      </c>
      <c r="IN88" s="66" t="s">
        <v>90</v>
      </c>
      <c r="IO88" s="66">
        <v>0.69</v>
      </c>
      <c r="IP88" s="66">
        <v>0.61</v>
      </c>
      <c r="IQ88" s="66">
        <v>0.62</v>
      </c>
      <c r="IR88" s="66">
        <v>1.35</v>
      </c>
      <c r="IU88" s="66" t="s">
        <v>90</v>
      </c>
      <c r="IV88" s="66">
        <v>0.66</v>
      </c>
      <c r="IW88" s="66">
        <v>1.43</v>
      </c>
      <c r="IX88" s="66">
        <v>0.4</v>
      </c>
      <c r="IY88" s="66">
        <v>0</v>
      </c>
      <c r="JB88" s="66" t="s">
        <v>90</v>
      </c>
      <c r="JC88" s="76">
        <v>1.32</v>
      </c>
      <c r="JD88" s="76">
        <v>1.96</v>
      </c>
      <c r="JE88" s="76">
        <v>1.35</v>
      </c>
      <c r="JF88" s="76">
        <v>0</v>
      </c>
      <c r="JI88" s="66" t="s">
        <v>90</v>
      </c>
      <c r="JJ88" s="66">
        <v>0.36</v>
      </c>
      <c r="JK88" s="66">
        <v>0</v>
      </c>
      <c r="JL88" s="66">
        <v>0.68</v>
      </c>
      <c r="JM88" s="66">
        <v>0</v>
      </c>
      <c r="JP88" s="72" t="s">
        <v>90</v>
      </c>
      <c r="JQ88" s="72">
        <v>0.31</v>
      </c>
      <c r="JR88" s="72">
        <v>0.53</v>
      </c>
      <c r="JS88" s="72">
        <v>0.32</v>
      </c>
      <c r="JT88" s="72">
        <v>0</v>
      </c>
    </row>
    <row r="89" spans="1:280"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c r="EF89" s="6" t="s">
        <v>91</v>
      </c>
      <c r="EG89" s="6">
        <v>0.24</v>
      </c>
      <c r="EH89" s="6">
        <v>0</v>
      </c>
      <c r="EI89" s="6">
        <v>0.5</v>
      </c>
      <c r="EJ89" s="6">
        <v>0</v>
      </c>
      <c r="EM89" s="6" t="s">
        <v>91</v>
      </c>
      <c r="EN89" s="6">
        <v>0.5</v>
      </c>
      <c r="EO89" s="6">
        <v>0.28000000000000003</v>
      </c>
      <c r="EP89" s="6">
        <v>0.71</v>
      </c>
      <c r="EQ89" s="6">
        <v>0</v>
      </c>
      <c r="ET89" s="6" t="s">
        <v>91</v>
      </c>
      <c r="EU89" s="6">
        <v>0.43</v>
      </c>
      <c r="EV89" s="6">
        <v>0.24</v>
      </c>
      <c r="EW89" s="6">
        <v>0.69</v>
      </c>
      <c r="EX89" s="6">
        <v>0</v>
      </c>
      <c r="FA89" s="6" t="s">
        <v>91</v>
      </c>
      <c r="FB89" s="6">
        <v>0.79</v>
      </c>
      <c r="FC89" s="6">
        <v>0.28999999999999998</v>
      </c>
      <c r="FD89" s="6">
        <v>1.2</v>
      </c>
      <c r="FE89" s="6">
        <v>0.76</v>
      </c>
      <c r="FH89" s="6" t="s">
        <v>91</v>
      </c>
      <c r="FI89" s="6">
        <v>0.67</v>
      </c>
      <c r="FJ89" s="6">
        <v>0.43</v>
      </c>
      <c r="FK89" s="6">
        <v>0.85</v>
      </c>
      <c r="FL89" s="6">
        <v>0.74</v>
      </c>
      <c r="FO89" s="6" t="s">
        <v>91</v>
      </c>
      <c r="FP89" s="6">
        <v>0.36</v>
      </c>
      <c r="FQ89" s="6">
        <v>0</v>
      </c>
      <c r="FR89" s="6">
        <v>0.44</v>
      </c>
      <c r="FS89" s="6">
        <v>0.84</v>
      </c>
      <c r="FV89" s="6" t="s">
        <v>91</v>
      </c>
      <c r="FW89" s="6">
        <v>0.54</v>
      </c>
      <c r="FX89" s="6">
        <v>0</v>
      </c>
      <c r="FY89" s="6">
        <v>0.93</v>
      </c>
      <c r="FZ89" s="6">
        <v>0</v>
      </c>
      <c r="GC89" s="6" t="s">
        <v>91</v>
      </c>
      <c r="GD89" s="6">
        <v>0.68</v>
      </c>
      <c r="GE89" s="6">
        <v>1.01</v>
      </c>
      <c r="GF89" s="6">
        <v>0.74</v>
      </c>
      <c r="GG89" s="6">
        <v>0</v>
      </c>
      <c r="GJ89" s="58" t="s">
        <v>91</v>
      </c>
      <c r="GK89" s="58">
        <v>0.28000000000000003</v>
      </c>
      <c r="GL89" s="58">
        <v>0</v>
      </c>
      <c r="GM89" s="58">
        <v>0.44</v>
      </c>
      <c r="GN89" s="58">
        <v>0.36</v>
      </c>
      <c r="GQ89" s="58" t="s">
        <v>91</v>
      </c>
      <c r="GR89" s="58">
        <v>0.27</v>
      </c>
      <c r="GS89" s="58">
        <v>0</v>
      </c>
      <c r="GT89" s="58">
        <v>0.52</v>
      </c>
      <c r="GU89" s="58">
        <v>0</v>
      </c>
      <c r="GX89" s="62" t="s">
        <v>91</v>
      </c>
      <c r="GY89" s="62">
        <v>1.01</v>
      </c>
      <c r="GZ89" s="62">
        <v>1.92</v>
      </c>
      <c r="HA89" s="62">
        <v>0.35</v>
      </c>
      <c r="HB89" s="62">
        <v>2.0499999999999998</v>
      </c>
      <c r="HE89" s="66" t="s">
        <v>91</v>
      </c>
      <c r="HF89" s="66">
        <v>0.92</v>
      </c>
      <c r="HG89" s="66">
        <v>0.55000000000000004</v>
      </c>
      <c r="HH89" s="66">
        <v>0.84</v>
      </c>
      <c r="HI89" s="66">
        <v>3.84</v>
      </c>
      <c r="HL89" s="66" t="s">
        <v>91</v>
      </c>
      <c r="HM89" s="66">
        <v>1.3</v>
      </c>
      <c r="HN89" s="66">
        <v>1.25</v>
      </c>
      <c r="HO89" s="66">
        <v>1.04</v>
      </c>
      <c r="HP89" s="66">
        <v>2.85</v>
      </c>
      <c r="HS89" s="66" t="s">
        <v>91</v>
      </c>
      <c r="HT89" s="66">
        <v>0.39</v>
      </c>
      <c r="HU89" s="66">
        <v>0.16</v>
      </c>
      <c r="HV89" s="66">
        <v>0.25</v>
      </c>
      <c r="HW89" s="66">
        <v>2.06</v>
      </c>
      <c r="HZ89" s="66" t="s">
        <v>91</v>
      </c>
      <c r="IA89" s="75">
        <v>0.51</v>
      </c>
      <c r="IB89" s="75">
        <v>0.83</v>
      </c>
      <c r="IC89" s="75">
        <v>0.42</v>
      </c>
      <c r="ID89" s="75">
        <v>0</v>
      </c>
      <c r="IG89" s="66" t="s">
        <v>91</v>
      </c>
      <c r="IH89" s="66">
        <v>0.23</v>
      </c>
      <c r="II89" s="66">
        <v>0.32</v>
      </c>
      <c r="IJ89" s="66">
        <v>7.0000000000000007E-2</v>
      </c>
      <c r="IK89" s="66">
        <v>0.6</v>
      </c>
      <c r="IN89" s="66" t="s">
        <v>91</v>
      </c>
      <c r="IO89" s="66">
        <v>0.79</v>
      </c>
      <c r="IP89" s="66">
        <v>0.2</v>
      </c>
      <c r="IQ89" s="66">
        <v>0.94</v>
      </c>
      <c r="IR89" s="66">
        <v>1.89</v>
      </c>
      <c r="IU89" s="66" t="s">
        <v>91</v>
      </c>
      <c r="IV89" s="66">
        <v>0.4</v>
      </c>
      <c r="IW89" s="66">
        <v>0.37</v>
      </c>
      <c r="IX89" s="66">
        <v>0.51</v>
      </c>
      <c r="IY89" s="66">
        <v>0</v>
      </c>
      <c r="JB89" s="66" t="s">
        <v>91</v>
      </c>
      <c r="JC89" s="76">
        <v>0.03</v>
      </c>
      <c r="JD89" s="76">
        <v>0</v>
      </c>
      <c r="JE89" s="76">
        <v>0</v>
      </c>
      <c r="JF89" s="76">
        <v>0.26</v>
      </c>
      <c r="JI89" s="66" t="s">
        <v>91</v>
      </c>
      <c r="JJ89" s="66">
        <v>1.33</v>
      </c>
      <c r="JK89" s="66">
        <v>3.63</v>
      </c>
      <c r="JL89" s="66">
        <v>0.44</v>
      </c>
      <c r="JM89" s="66">
        <v>0</v>
      </c>
      <c r="JP89" s="72" t="s">
        <v>91</v>
      </c>
      <c r="JQ89" s="72">
        <v>0.37</v>
      </c>
      <c r="JR89" s="72">
        <v>0.48</v>
      </c>
      <c r="JS89" s="72">
        <v>0.23</v>
      </c>
      <c r="JT89" s="72">
        <v>0</v>
      </c>
    </row>
    <row r="90" spans="1:280"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c r="EF90" s="6" t="s">
        <v>92</v>
      </c>
      <c r="EG90" s="6">
        <v>0.33</v>
      </c>
      <c r="EH90" s="6">
        <v>0.22</v>
      </c>
      <c r="EI90" s="6">
        <v>0.53</v>
      </c>
      <c r="EJ90" s="6">
        <v>0</v>
      </c>
      <c r="EM90" s="6" t="s">
        <v>92</v>
      </c>
      <c r="EN90" s="6">
        <v>0.5</v>
      </c>
      <c r="EO90" s="6">
        <v>0.34</v>
      </c>
      <c r="EP90" s="6">
        <v>0</v>
      </c>
      <c r="EQ90" s="6">
        <v>2.6</v>
      </c>
      <c r="ET90" s="6" t="s">
        <v>92</v>
      </c>
      <c r="EU90" s="6">
        <v>1.1299999999999999</v>
      </c>
      <c r="EV90" s="6">
        <v>0.06</v>
      </c>
      <c r="EW90" s="6">
        <v>1.77</v>
      </c>
      <c r="EX90" s="6">
        <v>0</v>
      </c>
      <c r="FA90" s="6" t="s">
        <v>92</v>
      </c>
      <c r="FB90" s="6">
        <v>0.35</v>
      </c>
      <c r="FC90" s="6">
        <v>0</v>
      </c>
      <c r="FD90" s="6">
        <v>0.46</v>
      </c>
      <c r="FE90" s="6">
        <v>0</v>
      </c>
      <c r="FH90" s="6" t="s">
        <v>92</v>
      </c>
      <c r="FI90" s="6">
        <v>0.44</v>
      </c>
      <c r="FJ90" s="6">
        <v>0.36</v>
      </c>
      <c r="FK90" s="6">
        <v>0.64</v>
      </c>
      <c r="FL90" s="6">
        <v>0</v>
      </c>
      <c r="FO90" s="6" t="s">
        <v>92</v>
      </c>
      <c r="FP90" s="6">
        <v>0.23</v>
      </c>
      <c r="FQ90" s="6">
        <v>0.52</v>
      </c>
      <c r="FR90" s="6">
        <v>0.18</v>
      </c>
      <c r="FS90" s="6">
        <v>0</v>
      </c>
      <c r="FV90" s="6" t="s">
        <v>92</v>
      </c>
      <c r="FW90" s="6">
        <v>0.18</v>
      </c>
      <c r="FX90" s="6">
        <v>0</v>
      </c>
      <c r="FY90" s="6">
        <v>0.31</v>
      </c>
      <c r="FZ90" s="6">
        <v>0</v>
      </c>
      <c r="GC90" s="6" t="s">
        <v>92</v>
      </c>
      <c r="GD90" s="6">
        <v>0</v>
      </c>
      <c r="GE90" s="6">
        <v>0</v>
      </c>
      <c r="GF90" s="6">
        <v>0</v>
      </c>
      <c r="GG90" s="6">
        <v>0</v>
      </c>
      <c r="GJ90" s="58" t="s">
        <v>92</v>
      </c>
      <c r="GK90" s="58">
        <v>0.18</v>
      </c>
      <c r="GL90" s="58">
        <v>0</v>
      </c>
      <c r="GM90" s="58">
        <v>0.1</v>
      </c>
      <c r="GN90" s="58">
        <v>1</v>
      </c>
      <c r="GQ90" s="58" t="s">
        <v>92</v>
      </c>
      <c r="GR90" s="58">
        <v>0.12</v>
      </c>
      <c r="GS90" s="58">
        <v>0</v>
      </c>
      <c r="GT90" s="58">
        <v>0.23</v>
      </c>
      <c r="GU90" s="58">
        <v>0</v>
      </c>
      <c r="GX90" s="62" t="s">
        <v>92</v>
      </c>
      <c r="GY90" s="62">
        <v>0.47</v>
      </c>
      <c r="GZ90" s="62">
        <v>0.16</v>
      </c>
      <c r="HA90" s="62">
        <v>0.7</v>
      </c>
      <c r="HB90" s="62">
        <v>0</v>
      </c>
      <c r="HE90" s="66" t="s">
        <v>92</v>
      </c>
      <c r="HF90" s="66">
        <v>0</v>
      </c>
      <c r="HG90" s="66">
        <v>0</v>
      </c>
      <c r="HH90" s="66">
        <v>0</v>
      </c>
      <c r="HI90" s="66">
        <v>0</v>
      </c>
      <c r="HL90" s="66" t="s">
        <v>92</v>
      </c>
      <c r="HM90" s="66">
        <v>3.75</v>
      </c>
      <c r="HN90" s="66">
        <v>9.6300000000000008</v>
      </c>
      <c r="HO90" s="66">
        <v>0.83</v>
      </c>
      <c r="HP90" s="66">
        <v>0</v>
      </c>
      <c r="HS90" s="66" t="s">
        <v>92</v>
      </c>
      <c r="HT90" s="66">
        <v>1.0900000000000001</v>
      </c>
      <c r="HU90" s="66">
        <v>1.54</v>
      </c>
      <c r="HV90" s="66">
        <v>1.1499999999999999</v>
      </c>
      <c r="HW90" s="66">
        <v>0</v>
      </c>
      <c r="HZ90" s="66" t="s">
        <v>92</v>
      </c>
      <c r="IA90" s="75">
        <v>1.9</v>
      </c>
      <c r="IB90" s="75">
        <v>5.94</v>
      </c>
      <c r="IC90" s="75">
        <v>0.62</v>
      </c>
      <c r="ID90" s="75">
        <v>0.6</v>
      </c>
      <c r="IG90" s="66" t="s">
        <v>92</v>
      </c>
      <c r="IH90" s="66">
        <v>2.77</v>
      </c>
      <c r="II90" s="66">
        <v>6.75</v>
      </c>
      <c r="IJ90" s="66">
        <v>1.77</v>
      </c>
      <c r="IK90" s="66">
        <v>1.85</v>
      </c>
      <c r="IN90" s="66" t="s">
        <v>92</v>
      </c>
      <c r="IO90" s="66">
        <v>1.38</v>
      </c>
      <c r="IP90" s="66">
        <v>1.33</v>
      </c>
      <c r="IQ90" s="66">
        <v>1.1299999999999999</v>
      </c>
      <c r="IR90" s="66">
        <v>3.55</v>
      </c>
      <c r="IU90" s="66" t="s">
        <v>92</v>
      </c>
      <c r="IV90" s="66">
        <v>1.39</v>
      </c>
      <c r="IW90" s="66">
        <v>1.8</v>
      </c>
      <c r="IX90" s="66">
        <v>1.1399999999999999</v>
      </c>
      <c r="IY90" s="66">
        <v>2.74</v>
      </c>
      <c r="JB90" s="66" t="s">
        <v>92</v>
      </c>
      <c r="JC90" s="76">
        <v>1.38</v>
      </c>
      <c r="JD90" s="76">
        <v>1.2</v>
      </c>
      <c r="JE90" s="76">
        <v>1.87</v>
      </c>
      <c r="JF90" s="76">
        <v>0.8</v>
      </c>
      <c r="JI90" s="66" t="s">
        <v>92</v>
      </c>
      <c r="JJ90" s="66">
        <v>2.87</v>
      </c>
      <c r="JK90" s="66">
        <v>8.23</v>
      </c>
      <c r="JL90" s="66">
        <v>1.04</v>
      </c>
      <c r="JM90" s="66">
        <v>0.56999999999999995</v>
      </c>
      <c r="JP90" s="72" t="s">
        <v>92</v>
      </c>
      <c r="JQ90" s="72">
        <v>1.92</v>
      </c>
      <c r="JR90" s="72">
        <v>4.67</v>
      </c>
      <c r="JS90" s="72">
        <v>1.1399999999999999</v>
      </c>
      <c r="JT90" s="72">
        <v>0</v>
      </c>
    </row>
    <row r="91" spans="1:280"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c r="EF91" s="6" t="s">
        <v>93</v>
      </c>
      <c r="EG91" s="6">
        <v>0.34</v>
      </c>
      <c r="EH91" s="6">
        <v>0</v>
      </c>
      <c r="EI91" s="6">
        <v>0.53</v>
      </c>
      <c r="EJ91" s="6">
        <v>0.37</v>
      </c>
      <c r="EM91" s="6" t="s">
        <v>93</v>
      </c>
      <c r="EN91" s="6">
        <v>1.46</v>
      </c>
      <c r="EO91" s="6">
        <v>0.93</v>
      </c>
      <c r="EP91" s="6">
        <v>1.44</v>
      </c>
      <c r="EQ91" s="6">
        <v>3</v>
      </c>
      <c r="ET91" s="6" t="s">
        <v>93</v>
      </c>
      <c r="EU91" s="6">
        <v>0.64</v>
      </c>
      <c r="EV91" s="6">
        <v>0.35</v>
      </c>
      <c r="EW91" s="6">
        <v>0.28999999999999998</v>
      </c>
      <c r="EX91" s="6">
        <v>2.15</v>
      </c>
      <c r="FA91" s="6" t="s">
        <v>93</v>
      </c>
      <c r="FB91" s="6">
        <v>0.15</v>
      </c>
      <c r="FC91" s="6">
        <v>0</v>
      </c>
      <c r="FD91" s="6">
        <v>0</v>
      </c>
      <c r="FE91" s="6">
        <v>0.41</v>
      </c>
      <c r="FH91" s="6" t="s">
        <v>93</v>
      </c>
      <c r="FI91" s="6">
        <v>0.13</v>
      </c>
      <c r="FJ91" s="6">
        <v>0</v>
      </c>
      <c r="FK91" s="6">
        <v>0.09</v>
      </c>
      <c r="FL91" s="6">
        <v>0.72</v>
      </c>
      <c r="FO91" s="6" t="s">
        <v>93</v>
      </c>
      <c r="FP91" s="6">
        <v>1.1100000000000001</v>
      </c>
      <c r="FQ91" s="6">
        <v>1.44</v>
      </c>
      <c r="FR91" s="6">
        <v>0.28999999999999998</v>
      </c>
      <c r="FS91" s="6">
        <v>2.54</v>
      </c>
      <c r="FV91" s="6" t="s">
        <v>93</v>
      </c>
      <c r="FW91" s="6">
        <v>0.45</v>
      </c>
      <c r="FX91" s="6">
        <v>0.44</v>
      </c>
      <c r="FY91" s="6">
        <v>0.23</v>
      </c>
      <c r="FZ91" s="6">
        <v>1.22</v>
      </c>
      <c r="GC91" s="6" t="s">
        <v>93</v>
      </c>
      <c r="GD91" s="6">
        <v>0.72</v>
      </c>
      <c r="GE91" s="6">
        <v>0.15</v>
      </c>
      <c r="GF91" s="6">
        <v>0</v>
      </c>
      <c r="GG91" s="6">
        <v>4.47</v>
      </c>
      <c r="GJ91" s="58" t="s">
        <v>93</v>
      </c>
      <c r="GK91" s="58">
        <v>0.45</v>
      </c>
      <c r="GL91" s="58">
        <v>0.4</v>
      </c>
      <c r="GM91" s="58">
        <v>0</v>
      </c>
      <c r="GN91" s="58">
        <v>2.83</v>
      </c>
      <c r="GQ91" s="58" t="s">
        <v>93</v>
      </c>
      <c r="GR91" s="58">
        <v>0.32</v>
      </c>
      <c r="GS91" s="58">
        <v>0.78</v>
      </c>
      <c r="GT91" s="58">
        <v>0</v>
      </c>
      <c r="GU91" s="58">
        <v>0.73</v>
      </c>
      <c r="GX91" s="62" t="s">
        <v>93</v>
      </c>
      <c r="GY91" s="62">
        <v>1.26</v>
      </c>
      <c r="GZ91" s="62">
        <v>3.88</v>
      </c>
      <c r="HA91" s="62">
        <v>0</v>
      </c>
      <c r="HB91" s="62">
        <v>0.56000000000000005</v>
      </c>
      <c r="HE91" s="66" t="s">
        <v>93</v>
      </c>
      <c r="HF91" s="66">
        <v>1.55</v>
      </c>
      <c r="HG91" s="66">
        <v>4.3</v>
      </c>
      <c r="HH91" s="66">
        <v>0.23</v>
      </c>
      <c r="HI91" s="66">
        <v>0.49</v>
      </c>
      <c r="HL91" s="66" t="s">
        <v>93</v>
      </c>
      <c r="HM91" s="66">
        <v>0.25</v>
      </c>
      <c r="HN91" s="66">
        <v>0.56999999999999995</v>
      </c>
      <c r="HO91" s="66">
        <v>0</v>
      </c>
      <c r="HP91" s="66">
        <v>0</v>
      </c>
      <c r="HS91" s="66" t="s">
        <v>93</v>
      </c>
      <c r="HT91" s="66">
        <v>0.57999999999999996</v>
      </c>
      <c r="HU91" s="66">
        <v>1.31</v>
      </c>
      <c r="HV91" s="66">
        <v>0.27</v>
      </c>
      <c r="HW91" s="66">
        <v>0</v>
      </c>
      <c r="HZ91" s="66" t="s">
        <v>93</v>
      </c>
      <c r="IA91" s="75">
        <v>0.82</v>
      </c>
      <c r="IB91" s="75">
        <v>0.57999999999999996</v>
      </c>
      <c r="IC91" s="75">
        <v>0.86</v>
      </c>
      <c r="ID91" s="75">
        <v>0</v>
      </c>
      <c r="IG91" s="66" t="s">
        <v>93</v>
      </c>
      <c r="IH91" s="66">
        <v>0.16</v>
      </c>
      <c r="II91" s="66">
        <v>0.25</v>
      </c>
      <c r="IJ91" s="66">
        <v>0.1</v>
      </c>
      <c r="IK91" s="66">
        <v>0</v>
      </c>
      <c r="IN91" s="66" t="s">
        <v>93</v>
      </c>
      <c r="IO91" s="66">
        <v>0.24</v>
      </c>
      <c r="IP91" s="66">
        <v>0.73</v>
      </c>
      <c r="IQ91" s="66">
        <v>0.11</v>
      </c>
      <c r="IR91" s="66">
        <v>0</v>
      </c>
      <c r="IU91" s="66" t="s">
        <v>93</v>
      </c>
      <c r="IV91" s="66">
        <v>0.11</v>
      </c>
      <c r="IW91" s="66">
        <v>0.25</v>
      </c>
      <c r="IX91" s="66">
        <v>0</v>
      </c>
      <c r="IY91" s="66">
        <v>0</v>
      </c>
      <c r="JB91" s="66" t="s">
        <v>93</v>
      </c>
      <c r="JC91" s="76">
        <v>7.0000000000000007E-2</v>
      </c>
      <c r="JD91" s="76">
        <v>0</v>
      </c>
      <c r="JE91" s="76">
        <v>0</v>
      </c>
      <c r="JF91" s="76">
        <v>0</v>
      </c>
      <c r="JI91" s="66" t="s">
        <v>93</v>
      </c>
      <c r="JJ91" s="66">
        <v>0.15</v>
      </c>
      <c r="JK91" s="66">
        <v>0.11</v>
      </c>
      <c r="JL91" s="66">
        <v>0.23</v>
      </c>
      <c r="JM91" s="66">
        <v>0</v>
      </c>
      <c r="JP91" s="72" t="s">
        <v>93</v>
      </c>
      <c r="JQ91" s="72">
        <v>0.22</v>
      </c>
      <c r="JR91" s="72">
        <v>0.8</v>
      </c>
      <c r="JS91" s="72">
        <v>0</v>
      </c>
      <c r="JT91" s="72">
        <v>0</v>
      </c>
    </row>
    <row r="92" spans="1:280"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c r="EF92" s="6" t="s">
        <v>94</v>
      </c>
      <c r="EG92" s="6">
        <v>0.33</v>
      </c>
      <c r="EH92" s="6">
        <v>0</v>
      </c>
      <c r="EI92" s="6">
        <v>0.68</v>
      </c>
      <c r="EJ92" s="6">
        <v>0</v>
      </c>
      <c r="EM92" s="6" t="s">
        <v>94</v>
      </c>
      <c r="EN92" s="6">
        <v>2.56</v>
      </c>
      <c r="EO92" s="6">
        <v>3.27</v>
      </c>
      <c r="EP92" s="6">
        <v>1.96</v>
      </c>
      <c r="EQ92" s="6">
        <v>4.6399999999999997</v>
      </c>
      <c r="ET92" s="6" t="s">
        <v>94</v>
      </c>
      <c r="EU92" s="6">
        <v>1.2</v>
      </c>
      <c r="EV92" s="6">
        <v>0.3</v>
      </c>
      <c r="EW92" s="6">
        <v>2.13</v>
      </c>
      <c r="EX92" s="6">
        <v>0</v>
      </c>
      <c r="FA92" s="6" t="s">
        <v>94</v>
      </c>
      <c r="FB92" s="6">
        <v>0.85</v>
      </c>
      <c r="FC92" s="6">
        <v>0.51</v>
      </c>
      <c r="FD92" s="6">
        <v>1.39</v>
      </c>
      <c r="FE92" s="6">
        <v>0</v>
      </c>
      <c r="FH92" s="6" t="s">
        <v>94</v>
      </c>
      <c r="FI92" s="6">
        <v>1.47</v>
      </c>
      <c r="FJ92" s="6">
        <v>0.22</v>
      </c>
      <c r="FK92" s="6">
        <v>2.63</v>
      </c>
      <c r="FL92" s="6">
        <v>0</v>
      </c>
      <c r="FO92" s="6" t="s">
        <v>94</v>
      </c>
      <c r="FP92" s="6">
        <v>1.64</v>
      </c>
      <c r="FQ92" s="6">
        <v>1.75</v>
      </c>
      <c r="FR92" s="6">
        <v>2.19</v>
      </c>
      <c r="FS92" s="6">
        <v>0</v>
      </c>
      <c r="FV92" s="6" t="s">
        <v>94</v>
      </c>
      <c r="FW92" s="6">
        <v>2.27</v>
      </c>
      <c r="FX92" s="6">
        <v>3.22</v>
      </c>
      <c r="FY92" s="6">
        <v>2.34</v>
      </c>
      <c r="FZ92" s="6">
        <v>0</v>
      </c>
      <c r="GC92" s="6" t="s">
        <v>94</v>
      </c>
      <c r="GD92" s="6">
        <v>0.6</v>
      </c>
      <c r="GE92" s="6">
        <v>0.95</v>
      </c>
      <c r="GF92" s="6">
        <v>0.56000000000000005</v>
      </c>
      <c r="GG92" s="6">
        <v>0.41</v>
      </c>
      <c r="GJ92" s="58" t="s">
        <v>94</v>
      </c>
      <c r="GK92" s="58">
        <v>1.1299999999999999</v>
      </c>
      <c r="GL92" s="58">
        <v>0.68</v>
      </c>
      <c r="GM92" s="58">
        <v>1.76</v>
      </c>
      <c r="GN92" s="58">
        <v>0</v>
      </c>
      <c r="GQ92" s="58" t="s">
        <v>94</v>
      </c>
      <c r="GR92" s="58">
        <v>1.01</v>
      </c>
      <c r="GS92" s="58">
        <v>1.88</v>
      </c>
      <c r="GT92" s="58">
        <v>0.78</v>
      </c>
      <c r="GU92" s="58">
        <v>0</v>
      </c>
      <c r="GX92" s="62" t="s">
        <v>94</v>
      </c>
      <c r="GY92" s="62">
        <v>1.67</v>
      </c>
      <c r="GZ92" s="62">
        <v>4.08</v>
      </c>
      <c r="HA92" s="62">
        <v>0.75</v>
      </c>
      <c r="HB92" s="62">
        <v>0</v>
      </c>
      <c r="HE92" s="66" t="s">
        <v>94</v>
      </c>
      <c r="HF92" s="66">
        <v>1.53</v>
      </c>
      <c r="HG92" s="66">
        <v>0</v>
      </c>
      <c r="HH92" s="66">
        <v>2.76</v>
      </c>
      <c r="HI92" s="66">
        <v>0.42</v>
      </c>
      <c r="HL92" s="66" t="s">
        <v>94</v>
      </c>
      <c r="HM92" s="66">
        <v>1.17</v>
      </c>
      <c r="HN92" s="66">
        <v>0.52</v>
      </c>
      <c r="HO92" s="66">
        <v>2.02</v>
      </c>
      <c r="HP92" s="66">
        <v>0</v>
      </c>
      <c r="HS92" s="66" t="s">
        <v>94</v>
      </c>
      <c r="HT92" s="66">
        <v>1.18</v>
      </c>
      <c r="HU92" s="66">
        <v>0.72</v>
      </c>
      <c r="HV92" s="66">
        <v>1.78</v>
      </c>
      <c r="HW92" s="66">
        <v>0</v>
      </c>
      <c r="HZ92" s="66" t="s">
        <v>94</v>
      </c>
      <c r="IA92" s="75">
        <v>0.22</v>
      </c>
      <c r="IB92" s="75">
        <v>0</v>
      </c>
      <c r="IC92" s="75">
        <v>0.2</v>
      </c>
      <c r="ID92" s="75">
        <v>0</v>
      </c>
      <c r="IG92" s="66" t="s">
        <v>94</v>
      </c>
      <c r="IH92" s="66">
        <v>1.45</v>
      </c>
      <c r="II92" s="66">
        <v>4.83</v>
      </c>
      <c r="IJ92" s="66">
        <v>0.38</v>
      </c>
      <c r="IK92" s="66">
        <v>0.51</v>
      </c>
      <c r="IN92" s="66" t="s">
        <v>94</v>
      </c>
      <c r="IO92" s="66">
        <v>2.5099999999999998</v>
      </c>
      <c r="IP92" s="66">
        <v>4.54</v>
      </c>
      <c r="IQ92" s="66">
        <v>1.1200000000000001</v>
      </c>
      <c r="IR92" s="66">
        <v>3.28</v>
      </c>
      <c r="IU92" s="66" t="s">
        <v>94</v>
      </c>
      <c r="IV92" s="66">
        <v>2.38</v>
      </c>
      <c r="IW92" s="66">
        <v>4.13</v>
      </c>
      <c r="IX92" s="66">
        <v>2.2000000000000002</v>
      </c>
      <c r="IY92" s="66">
        <v>0.72</v>
      </c>
      <c r="JB92" s="66" t="s">
        <v>94</v>
      </c>
      <c r="JC92" s="76">
        <v>0.39</v>
      </c>
      <c r="JD92" s="76">
        <v>0.54</v>
      </c>
      <c r="JE92" s="76">
        <v>0.41</v>
      </c>
      <c r="JF92" s="76">
        <v>0</v>
      </c>
      <c r="JI92" s="66" t="s">
        <v>94</v>
      </c>
      <c r="JJ92" s="66">
        <v>0.57999999999999996</v>
      </c>
      <c r="JK92" s="66">
        <v>1.7</v>
      </c>
      <c r="JL92" s="66">
        <v>0.22</v>
      </c>
      <c r="JM92" s="66">
        <v>0</v>
      </c>
      <c r="JP92" s="72" t="s">
        <v>94</v>
      </c>
      <c r="JQ92" s="72">
        <v>1.1399999999999999</v>
      </c>
      <c r="JR92" s="72">
        <v>2.62</v>
      </c>
      <c r="JS92" s="72">
        <v>0.56999999999999995</v>
      </c>
      <c r="JT92" s="72">
        <v>0</v>
      </c>
    </row>
    <row r="93" spans="1:280"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c r="EF93" s="6" t="s">
        <v>95</v>
      </c>
      <c r="EG93" s="6">
        <v>0.32</v>
      </c>
      <c r="EH93" s="6">
        <v>0</v>
      </c>
      <c r="EI93" s="6">
        <v>0.49</v>
      </c>
      <c r="EJ93" s="6">
        <v>0</v>
      </c>
      <c r="EM93" s="6" t="s">
        <v>95</v>
      </c>
      <c r="EN93" s="6">
        <v>0.84</v>
      </c>
      <c r="EO93" s="6">
        <v>0.47</v>
      </c>
      <c r="EP93" s="6">
        <v>0.77</v>
      </c>
      <c r="EQ93" s="6">
        <v>0</v>
      </c>
      <c r="ET93" s="6" t="s">
        <v>95</v>
      </c>
      <c r="EU93" s="6">
        <v>0.5</v>
      </c>
      <c r="EV93" s="6">
        <v>0.28999999999999998</v>
      </c>
      <c r="EW93" s="6">
        <v>0</v>
      </c>
      <c r="EX93" s="6">
        <v>0</v>
      </c>
      <c r="FA93" s="6" t="s">
        <v>95</v>
      </c>
      <c r="FB93" s="6">
        <v>0.14000000000000001</v>
      </c>
      <c r="FC93" s="6">
        <v>0</v>
      </c>
      <c r="FD93" s="6">
        <v>0.28000000000000003</v>
      </c>
      <c r="FE93" s="6">
        <v>0</v>
      </c>
      <c r="FH93" s="6" t="s">
        <v>95</v>
      </c>
      <c r="FI93" s="6">
        <v>0.69</v>
      </c>
      <c r="FJ93" s="6">
        <v>0</v>
      </c>
      <c r="FK93" s="6">
        <v>1.05</v>
      </c>
      <c r="FL93" s="6">
        <v>1.06</v>
      </c>
      <c r="FO93" s="6" t="s">
        <v>95</v>
      </c>
      <c r="FP93" s="6">
        <v>0.49</v>
      </c>
      <c r="FQ93" s="6">
        <v>0.78</v>
      </c>
      <c r="FR93" s="6">
        <v>0.55000000000000004</v>
      </c>
      <c r="FS93" s="6">
        <v>0</v>
      </c>
      <c r="FV93" s="6" t="s">
        <v>95</v>
      </c>
      <c r="FW93" s="6">
        <v>1.31</v>
      </c>
      <c r="FX93" s="6">
        <v>1.88</v>
      </c>
      <c r="FY93" s="6">
        <v>1.38</v>
      </c>
      <c r="FZ93" s="6">
        <v>0</v>
      </c>
      <c r="GC93" s="6" t="s">
        <v>95</v>
      </c>
      <c r="GD93" s="6">
        <v>1.02</v>
      </c>
      <c r="GE93" s="6">
        <v>3.12</v>
      </c>
      <c r="GF93" s="6">
        <v>0.31</v>
      </c>
      <c r="GG93" s="6">
        <v>0</v>
      </c>
      <c r="GJ93" s="58" t="s">
        <v>95</v>
      </c>
      <c r="GK93" s="58">
        <v>0.5</v>
      </c>
      <c r="GL93" s="58">
        <v>0.45</v>
      </c>
      <c r="GM93" s="58">
        <v>0.71</v>
      </c>
      <c r="GN93" s="58">
        <v>0</v>
      </c>
      <c r="GQ93" s="58" t="s">
        <v>95</v>
      </c>
      <c r="GR93" s="58">
        <v>0.16</v>
      </c>
      <c r="GS93" s="58">
        <v>0</v>
      </c>
      <c r="GT93" s="58">
        <v>0.3</v>
      </c>
      <c r="GU93" s="58">
        <v>0</v>
      </c>
      <c r="GX93" s="62" t="s">
        <v>95</v>
      </c>
      <c r="GY93" s="62">
        <v>0.08</v>
      </c>
      <c r="GZ93" s="62">
        <v>0</v>
      </c>
      <c r="HA93" s="62">
        <v>0</v>
      </c>
      <c r="HB93" s="62">
        <v>0</v>
      </c>
      <c r="HE93" s="66" t="s">
        <v>95</v>
      </c>
      <c r="HF93" s="66">
        <v>0.25</v>
      </c>
      <c r="HG93" s="66">
        <v>0.3</v>
      </c>
      <c r="HH93" s="66">
        <v>0.11</v>
      </c>
      <c r="HI93" s="66">
        <v>0</v>
      </c>
      <c r="HL93" s="66" t="s">
        <v>95</v>
      </c>
      <c r="HM93" s="66">
        <v>0.26</v>
      </c>
      <c r="HN93" s="66">
        <v>0.46</v>
      </c>
      <c r="HO93" s="66">
        <v>0.21</v>
      </c>
      <c r="HP93" s="66">
        <v>0</v>
      </c>
      <c r="HS93" s="66" t="s">
        <v>95</v>
      </c>
      <c r="HT93" s="66">
        <v>0.56000000000000005</v>
      </c>
      <c r="HU93" s="66">
        <v>1.1100000000000001</v>
      </c>
      <c r="HV93" s="66">
        <v>0.25</v>
      </c>
      <c r="HW93" s="66">
        <v>0</v>
      </c>
      <c r="HZ93" s="66" t="s">
        <v>95</v>
      </c>
      <c r="IA93" s="75">
        <v>0.73</v>
      </c>
      <c r="IB93" s="75">
        <v>1.1599999999999999</v>
      </c>
      <c r="IC93" s="75">
        <v>0.14000000000000001</v>
      </c>
      <c r="ID93" s="75">
        <v>0</v>
      </c>
      <c r="IG93" s="66" t="s">
        <v>95</v>
      </c>
      <c r="IH93" s="66">
        <v>0.48</v>
      </c>
      <c r="II93" s="66">
        <v>2.09</v>
      </c>
      <c r="IJ93" s="66">
        <v>0</v>
      </c>
      <c r="IK93" s="66">
        <v>0</v>
      </c>
      <c r="IN93" s="66" t="s">
        <v>95</v>
      </c>
      <c r="IO93" s="66">
        <v>0</v>
      </c>
      <c r="IP93" s="66">
        <v>0</v>
      </c>
      <c r="IQ93" s="66">
        <v>0</v>
      </c>
      <c r="IR93" s="66">
        <v>0</v>
      </c>
      <c r="IU93" s="66" t="s">
        <v>95</v>
      </c>
      <c r="IV93" s="66">
        <v>0.11</v>
      </c>
      <c r="IW93" s="66">
        <v>0.16</v>
      </c>
      <c r="IX93" s="66">
        <v>7.0000000000000007E-2</v>
      </c>
      <c r="IY93" s="66">
        <v>0</v>
      </c>
      <c r="JB93" s="66" t="s">
        <v>95</v>
      </c>
      <c r="JC93" s="76">
        <v>0.09</v>
      </c>
      <c r="JD93" s="76">
        <v>0.37</v>
      </c>
      <c r="JE93" s="76">
        <v>0</v>
      </c>
      <c r="JF93" s="76">
        <v>0</v>
      </c>
      <c r="JI93" s="66" t="s">
        <v>95</v>
      </c>
      <c r="JJ93" s="66">
        <v>0.3</v>
      </c>
      <c r="JK93" s="66">
        <v>0.41</v>
      </c>
      <c r="JL93" s="66">
        <v>0.35</v>
      </c>
      <c r="JM93" s="66">
        <v>0</v>
      </c>
      <c r="JP93" s="72" t="s">
        <v>95</v>
      </c>
      <c r="JQ93" s="72">
        <v>0.2</v>
      </c>
      <c r="JR93" s="72">
        <v>0.59</v>
      </c>
      <c r="JS93" s="72">
        <v>0</v>
      </c>
      <c r="JT93" s="72">
        <v>0</v>
      </c>
    </row>
    <row r="94" spans="1:280"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c r="EF94" s="6" t="s">
        <v>96</v>
      </c>
      <c r="EG94" s="6">
        <v>0.96</v>
      </c>
      <c r="EH94" s="6">
        <v>1.45</v>
      </c>
      <c r="EI94" s="6">
        <v>0.97</v>
      </c>
      <c r="EJ94" s="6">
        <v>0</v>
      </c>
      <c r="EM94" s="6" t="s">
        <v>96</v>
      </c>
      <c r="EN94" s="6">
        <v>0.92</v>
      </c>
      <c r="EO94" s="6">
        <v>0.66</v>
      </c>
      <c r="EP94" s="6">
        <v>1.04</v>
      </c>
      <c r="EQ94" s="6">
        <v>1.44</v>
      </c>
      <c r="ET94" s="6" t="s">
        <v>96</v>
      </c>
      <c r="EU94" s="6">
        <v>1.43</v>
      </c>
      <c r="EV94" s="6">
        <v>0.75</v>
      </c>
      <c r="EW94" s="6">
        <v>1.91</v>
      </c>
      <c r="EX94" s="6">
        <v>1.1000000000000001</v>
      </c>
      <c r="FA94" s="6" t="s">
        <v>96</v>
      </c>
      <c r="FB94" s="6">
        <v>0.75</v>
      </c>
      <c r="FC94" s="6">
        <v>0.41</v>
      </c>
      <c r="FD94" s="6">
        <v>1.25</v>
      </c>
      <c r="FE94" s="6">
        <v>0</v>
      </c>
      <c r="FH94" s="6" t="s">
        <v>96</v>
      </c>
      <c r="FI94" s="6">
        <v>0.87</v>
      </c>
      <c r="FJ94" s="6">
        <v>1.39</v>
      </c>
      <c r="FK94" s="6">
        <v>0.92</v>
      </c>
      <c r="FL94" s="6">
        <v>0</v>
      </c>
      <c r="FO94" s="6" t="s">
        <v>96</v>
      </c>
      <c r="FP94" s="6">
        <v>3.21</v>
      </c>
      <c r="FQ94" s="6">
        <v>7.93</v>
      </c>
      <c r="FR94" s="6">
        <v>2.21</v>
      </c>
      <c r="FS94" s="6">
        <v>0</v>
      </c>
      <c r="FV94" s="6" t="s">
        <v>96</v>
      </c>
      <c r="FW94" s="6">
        <v>4.16</v>
      </c>
      <c r="FX94" s="6">
        <v>11.09</v>
      </c>
      <c r="FY94" s="6">
        <v>1.42</v>
      </c>
      <c r="FZ94" s="6">
        <v>0</v>
      </c>
      <c r="GC94" s="6" t="s">
        <v>96</v>
      </c>
      <c r="GD94" s="6">
        <v>2.84</v>
      </c>
      <c r="GE94" s="6">
        <v>8.44</v>
      </c>
      <c r="GF94" s="6">
        <v>1.27</v>
      </c>
      <c r="GG94" s="6">
        <v>0</v>
      </c>
      <c r="GJ94" s="58" t="s">
        <v>96</v>
      </c>
      <c r="GK94" s="58">
        <v>1.8</v>
      </c>
      <c r="GL94" s="58">
        <v>4.83</v>
      </c>
      <c r="GM94" s="58">
        <v>0.67</v>
      </c>
      <c r="GN94" s="58">
        <v>0</v>
      </c>
      <c r="GQ94" s="58" t="s">
        <v>96</v>
      </c>
      <c r="GR94" s="58">
        <v>3.11</v>
      </c>
      <c r="GS94" s="58">
        <v>8.51</v>
      </c>
      <c r="GT94" s="58">
        <v>0.83</v>
      </c>
      <c r="GU94" s="58">
        <v>0</v>
      </c>
      <c r="GX94" s="62" t="s">
        <v>96</v>
      </c>
      <c r="GY94" s="62">
        <v>1.79</v>
      </c>
      <c r="GZ94" s="62">
        <v>1.54</v>
      </c>
      <c r="HA94" s="62">
        <v>2.4900000000000002</v>
      </c>
      <c r="HB94" s="62">
        <v>0</v>
      </c>
      <c r="HE94" s="66" t="s">
        <v>96</v>
      </c>
      <c r="HF94" s="66">
        <v>2.19</v>
      </c>
      <c r="HG94" s="66">
        <v>2.88</v>
      </c>
      <c r="HH94" s="66">
        <v>2.4</v>
      </c>
      <c r="HI94" s="66">
        <v>0.51</v>
      </c>
      <c r="HL94" s="66" t="s">
        <v>96</v>
      </c>
      <c r="HM94" s="66">
        <v>3.47</v>
      </c>
      <c r="HN94" s="66">
        <v>7.61</v>
      </c>
      <c r="HO94" s="66">
        <v>1.69</v>
      </c>
      <c r="HP94" s="66">
        <v>0</v>
      </c>
      <c r="HS94" s="66" t="s">
        <v>96</v>
      </c>
      <c r="HT94" s="66">
        <v>6.82</v>
      </c>
      <c r="HU94" s="66">
        <v>10.050000000000001</v>
      </c>
      <c r="HV94" s="66">
        <v>6.77</v>
      </c>
      <c r="HW94" s="66">
        <v>0</v>
      </c>
      <c r="HZ94" s="66" t="s">
        <v>96</v>
      </c>
      <c r="IA94" s="75">
        <v>5.13</v>
      </c>
      <c r="IB94" s="75">
        <v>13.23</v>
      </c>
      <c r="IC94" s="75">
        <v>3.08</v>
      </c>
      <c r="ID94" s="75">
        <v>0.87</v>
      </c>
      <c r="IG94" s="66" t="s">
        <v>96</v>
      </c>
      <c r="IH94" s="66">
        <v>6.37</v>
      </c>
      <c r="II94" s="66">
        <v>12.62</v>
      </c>
      <c r="IJ94" s="66">
        <v>4.42</v>
      </c>
      <c r="IK94" s="66">
        <v>1.61</v>
      </c>
      <c r="IN94" s="66" t="s">
        <v>96</v>
      </c>
      <c r="IO94" s="66">
        <v>4.6500000000000004</v>
      </c>
      <c r="IP94" s="66">
        <v>11.09</v>
      </c>
      <c r="IQ94" s="66">
        <v>2.99</v>
      </c>
      <c r="IR94" s="66">
        <v>1.34</v>
      </c>
      <c r="IU94" s="66" t="s">
        <v>96</v>
      </c>
      <c r="IV94" s="66">
        <v>7.83</v>
      </c>
      <c r="IW94" s="66">
        <v>18.16</v>
      </c>
      <c r="IX94" s="66">
        <v>4.37</v>
      </c>
      <c r="IY94" s="66">
        <v>1.07</v>
      </c>
      <c r="JB94" s="66" t="s">
        <v>96</v>
      </c>
      <c r="JC94" s="76">
        <v>5.09</v>
      </c>
      <c r="JD94" s="76">
        <v>10.65</v>
      </c>
      <c r="JE94" s="76">
        <v>2.62</v>
      </c>
      <c r="JF94" s="76">
        <v>3.43</v>
      </c>
      <c r="JI94" s="66" t="s">
        <v>96</v>
      </c>
      <c r="JJ94" s="66">
        <v>4.4400000000000004</v>
      </c>
      <c r="JK94" s="66">
        <v>9.09</v>
      </c>
      <c r="JL94" s="66">
        <v>3.28</v>
      </c>
      <c r="JM94" s="66">
        <v>1.45</v>
      </c>
      <c r="JP94" s="72" t="s">
        <v>96</v>
      </c>
      <c r="JQ94" s="72">
        <v>4.51</v>
      </c>
      <c r="JR94" s="72">
        <v>9.09</v>
      </c>
      <c r="JS94" s="72">
        <v>3.15</v>
      </c>
      <c r="JT94" s="72">
        <v>1.94</v>
      </c>
    </row>
    <row r="95" spans="1:280"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c r="EF95" s="6" t="s">
        <v>97</v>
      </c>
      <c r="EG95" s="6">
        <v>0.12</v>
      </c>
      <c r="EH95" s="6">
        <v>0</v>
      </c>
      <c r="EI95" s="6">
        <v>0.24</v>
      </c>
      <c r="EJ95" s="6">
        <v>0</v>
      </c>
      <c r="EM95" s="6" t="s">
        <v>97</v>
      </c>
      <c r="EN95" s="6">
        <v>0.08</v>
      </c>
      <c r="EO95" s="6">
        <v>0</v>
      </c>
      <c r="EP95" s="6">
        <v>0.05</v>
      </c>
      <c r="EQ95" s="6">
        <v>0.44</v>
      </c>
      <c r="ET95" s="6" t="s">
        <v>97</v>
      </c>
      <c r="EU95" s="6">
        <v>0.42</v>
      </c>
      <c r="EV95" s="6">
        <v>0.33</v>
      </c>
      <c r="EW95" s="6">
        <v>0.48</v>
      </c>
      <c r="EX95" s="6">
        <v>0.36</v>
      </c>
      <c r="FA95" s="6" t="s">
        <v>97</v>
      </c>
      <c r="FB95" s="6">
        <v>0.04</v>
      </c>
      <c r="FC95" s="6">
        <v>0.14000000000000001</v>
      </c>
      <c r="FD95" s="6">
        <v>0</v>
      </c>
      <c r="FE95" s="6">
        <v>0</v>
      </c>
      <c r="FH95" s="6" t="s">
        <v>97</v>
      </c>
      <c r="FI95" s="6">
        <v>0.05</v>
      </c>
      <c r="FJ95" s="6">
        <v>0</v>
      </c>
      <c r="FK95" s="6">
        <v>0.09</v>
      </c>
      <c r="FL95" s="6">
        <v>0</v>
      </c>
      <c r="FO95" s="6" t="s">
        <v>97</v>
      </c>
      <c r="FP95" s="6">
        <v>0.6</v>
      </c>
      <c r="FQ95" s="6">
        <v>0</v>
      </c>
      <c r="FR95" s="6">
        <v>0.93</v>
      </c>
      <c r="FS95" s="6">
        <v>0.62</v>
      </c>
      <c r="FV95" s="6" t="s">
        <v>97</v>
      </c>
      <c r="FW95" s="6">
        <v>0.67</v>
      </c>
      <c r="FX95" s="6">
        <v>0</v>
      </c>
      <c r="FY95" s="6">
        <v>0.88</v>
      </c>
      <c r="FZ95" s="6">
        <v>0</v>
      </c>
      <c r="GC95" s="6" t="s">
        <v>97</v>
      </c>
      <c r="GD95" s="6">
        <v>0.04</v>
      </c>
      <c r="GE95" s="6">
        <v>0.19</v>
      </c>
      <c r="GF95" s="6">
        <v>0</v>
      </c>
      <c r="GG95" s="6">
        <v>0</v>
      </c>
      <c r="GJ95" s="58" t="s">
        <v>97</v>
      </c>
      <c r="GK95" s="58">
        <v>0.05</v>
      </c>
      <c r="GL95" s="58">
        <v>0</v>
      </c>
      <c r="GM95" s="58">
        <v>0.09</v>
      </c>
      <c r="GN95" s="58">
        <v>0</v>
      </c>
      <c r="GQ95" s="58" t="s">
        <v>97</v>
      </c>
      <c r="GR95" s="58">
        <v>0.16</v>
      </c>
      <c r="GS95" s="58">
        <v>0.18</v>
      </c>
      <c r="GT95" s="58">
        <v>0.2</v>
      </c>
      <c r="GU95" s="58">
        <v>0</v>
      </c>
      <c r="GX95" s="62" t="s">
        <v>97</v>
      </c>
      <c r="GY95" s="62">
        <v>0.12</v>
      </c>
      <c r="GZ95" s="62">
        <v>0</v>
      </c>
      <c r="HA95" s="62">
        <v>0.23</v>
      </c>
      <c r="HB95" s="62">
        <v>0</v>
      </c>
      <c r="HE95" s="66" t="s">
        <v>97</v>
      </c>
      <c r="HF95" s="66">
        <v>0.88</v>
      </c>
      <c r="HG95" s="66">
        <v>0.72</v>
      </c>
      <c r="HH95" s="66">
        <v>1.3</v>
      </c>
      <c r="HI95" s="66">
        <v>0</v>
      </c>
      <c r="HL95" s="66" t="s">
        <v>97</v>
      </c>
      <c r="HM95" s="66">
        <v>0</v>
      </c>
      <c r="HN95" s="66">
        <v>0</v>
      </c>
      <c r="HO95" s="66">
        <v>0</v>
      </c>
      <c r="HP95" s="66">
        <v>0</v>
      </c>
      <c r="HS95" s="66" t="s">
        <v>97</v>
      </c>
      <c r="HT95" s="66">
        <v>0.2</v>
      </c>
      <c r="HU95" s="66">
        <v>0.15</v>
      </c>
      <c r="HV95" s="66">
        <v>0.28000000000000003</v>
      </c>
      <c r="HW95" s="66">
        <v>0</v>
      </c>
      <c r="HZ95" s="66" t="s">
        <v>97</v>
      </c>
      <c r="IA95" s="75">
        <v>0.48</v>
      </c>
      <c r="IB95" s="75">
        <v>0.55000000000000004</v>
      </c>
      <c r="IC95" s="75">
        <v>0.37</v>
      </c>
      <c r="ID95" s="75">
        <v>1.35</v>
      </c>
      <c r="IG95" s="66" t="s">
        <v>97</v>
      </c>
      <c r="IH95" s="66">
        <v>0.34</v>
      </c>
      <c r="II95" s="66">
        <v>0</v>
      </c>
      <c r="IJ95" s="66">
        <v>0.04</v>
      </c>
      <c r="IK95" s="66">
        <v>1.71</v>
      </c>
      <c r="IN95" s="66" t="s">
        <v>97</v>
      </c>
      <c r="IO95" s="66">
        <v>0.14000000000000001</v>
      </c>
      <c r="IP95" s="66">
        <v>0</v>
      </c>
      <c r="IQ95" s="66">
        <v>0.17</v>
      </c>
      <c r="IR95" s="66">
        <v>0</v>
      </c>
      <c r="IU95" s="66" t="s">
        <v>97</v>
      </c>
      <c r="IV95" s="66">
        <v>0.23</v>
      </c>
      <c r="IW95" s="66">
        <v>0.28000000000000003</v>
      </c>
      <c r="IX95" s="66">
        <v>0.15</v>
      </c>
      <c r="IY95" s="66">
        <v>0</v>
      </c>
      <c r="JB95" s="66" t="s">
        <v>97</v>
      </c>
      <c r="JC95" s="76">
        <v>0.32</v>
      </c>
      <c r="JD95" s="76">
        <v>0.72</v>
      </c>
      <c r="JE95" s="76">
        <v>0.27</v>
      </c>
      <c r="JF95" s="76">
        <v>0</v>
      </c>
      <c r="JI95" s="66" t="s">
        <v>97</v>
      </c>
      <c r="JJ95" s="66">
        <v>0.14000000000000001</v>
      </c>
      <c r="JK95" s="66">
        <v>0</v>
      </c>
      <c r="JL95" s="66">
        <v>0.06</v>
      </c>
      <c r="JM95" s="66">
        <v>0.99</v>
      </c>
      <c r="JP95" s="72" t="s">
        <v>97</v>
      </c>
      <c r="JQ95" s="72">
        <v>0.9</v>
      </c>
      <c r="JR95" s="72">
        <v>0</v>
      </c>
      <c r="JS95" s="72">
        <v>1.48</v>
      </c>
      <c r="JT95" s="72">
        <v>0</v>
      </c>
    </row>
    <row r="96" spans="1:280"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c r="EF96" s="6" t="s">
        <v>98</v>
      </c>
      <c r="EG96" s="6">
        <v>0.57999999999999996</v>
      </c>
      <c r="EH96" s="6">
        <v>0.84</v>
      </c>
      <c r="EI96" s="6">
        <v>0.42</v>
      </c>
      <c r="EJ96" s="6">
        <v>0</v>
      </c>
      <c r="EM96" s="6" t="s">
        <v>98</v>
      </c>
      <c r="EN96" s="6">
        <v>0.38</v>
      </c>
      <c r="EO96" s="6">
        <v>0.96</v>
      </c>
      <c r="EP96" s="6">
        <v>0.09</v>
      </c>
      <c r="EQ96" s="6">
        <v>0.37</v>
      </c>
      <c r="ET96" s="6" t="s">
        <v>98</v>
      </c>
      <c r="EU96" s="6">
        <v>0.56000000000000005</v>
      </c>
      <c r="EV96" s="6">
        <v>1.3</v>
      </c>
      <c r="EW96" s="6">
        <v>0.37</v>
      </c>
      <c r="EX96" s="6">
        <v>0</v>
      </c>
      <c r="FA96" s="6" t="s">
        <v>98</v>
      </c>
      <c r="FB96" s="6">
        <v>0.88</v>
      </c>
      <c r="FC96" s="6">
        <v>0.1</v>
      </c>
      <c r="FD96" s="6">
        <v>1.08</v>
      </c>
      <c r="FE96" s="6">
        <v>1.22</v>
      </c>
      <c r="FH96" s="6" t="s">
        <v>98</v>
      </c>
      <c r="FI96" s="6">
        <v>1.47</v>
      </c>
      <c r="FJ96" s="6">
        <v>4.6900000000000004</v>
      </c>
      <c r="FK96" s="6">
        <v>0.36</v>
      </c>
      <c r="FL96" s="6">
        <v>0</v>
      </c>
      <c r="FO96" s="6" t="s">
        <v>98</v>
      </c>
      <c r="FP96" s="6">
        <v>0.15</v>
      </c>
      <c r="FQ96" s="6">
        <v>0.64</v>
      </c>
      <c r="FR96" s="6">
        <v>0</v>
      </c>
      <c r="FS96" s="6">
        <v>0</v>
      </c>
      <c r="FV96" s="6" t="s">
        <v>98</v>
      </c>
      <c r="FW96" s="6">
        <v>0.36</v>
      </c>
      <c r="FX96" s="6">
        <v>0.73</v>
      </c>
      <c r="FY96" s="6">
        <v>0.28999999999999998</v>
      </c>
      <c r="FZ96" s="6">
        <v>0</v>
      </c>
      <c r="GC96" s="6" t="s">
        <v>98</v>
      </c>
      <c r="GD96" s="6">
        <v>0.16</v>
      </c>
      <c r="GE96" s="6">
        <v>0.38</v>
      </c>
      <c r="GF96" s="6">
        <v>0.06</v>
      </c>
      <c r="GG96" s="6">
        <v>0</v>
      </c>
      <c r="GJ96" s="58" t="s">
        <v>98</v>
      </c>
      <c r="GK96" s="58">
        <v>0.08</v>
      </c>
      <c r="GL96" s="58">
        <v>0.3</v>
      </c>
      <c r="GM96" s="58">
        <v>0</v>
      </c>
      <c r="GN96" s="58">
        <v>0</v>
      </c>
      <c r="GQ96" s="58" t="s">
        <v>98</v>
      </c>
      <c r="GR96" s="58">
        <v>0.36</v>
      </c>
      <c r="GS96" s="58">
        <v>0.48</v>
      </c>
      <c r="GT96" s="58">
        <v>0.36</v>
      </c>
      <c r="GU96" s="58">
        <v>0</v>
      </c>
      <c r="GX96" s="62" t="s">
        <v>98</v>
      </c>
      <c r="GY96" s="62">
        <v>0.71</v>
      </c>
      <c r="GZ96" s="62">
        <v>0.52</v>
      </c>
      <c r="HA96" s="62">
        <v>0.83</v>
      </c>
      <c r="HB96" s="62">
        <v>0.33</v>
      </c>
      <c r="HE96" s="66" t="s">
        <v>98</v>
      </c>
      <c r="HF96" s="66">
        <v>0</v>
      </c>
      <c r="HG96" s="66">
        <v>0</v>
      </c>
      <c r="HH96" s="66">
        <v>0</v>
      </c>
      <c r="HI96" s="66">
        <v>0</v>
      </c>
      <c r="HL96" s="66" t="s">
        <v>98</v>
      </c>
      <c r="HM96" s="66">
        <v>0.82</v>
      </c>
      <c r="HN96" s="66">
        <v>2.35</v>
      </c>
      <c r="HO96" s="66">
        <v>0</v>
      </c>
      <c r="HP96" s="66">
        <v>0</v>
      </c>
      <c r="HS96" s="66" t="s">
        <v>98</v>
      </c>
      <c r="HT96" s="66">
        <v>3.22</v>
      </c>
      <c r="HU96" s="66">
        <v>10.19</v>
      </c>
      <c r="HV96" s="66">
        <v>0.19</v>
      </c>
      <c r="HW96" s="66">
        <v>0</v>
      </c>
      <c r="HZ96" s="66" t="s">
        <v>98</v>
      </c>
      <c r="IA96" s="75">
        <v>0.45</v>
      </c>
      <c r="IB96" s="75">
        <v>0.99</v>
      </c>
      <c r="IC96" s="75">
        <v>0.22</v>
      </c>
      <c r="ID96" s="75">
        <v>0.57999999999999996</v>
      </c>
      <c r="IG96" s="66" t="s">
        <v>98</v>
      </c>
      <c r="IH96" s="66">
        <v>0.25</v>
      </c>
      <c r="II96" s="66">
        <v>0.6</v>
      </c>
      <c r="IJ96" s="66">
        <v>0.12</v>
      </c>
      <c r="IK96" s="66">
        <v>0</v>
      </c>
      <c r="IN96" s="66" t="s">
        <v>98</v>
      </c>
      <c r="IO96" s="66">
        <v>0.13</v>
      </c>
      <c r="IP96" s="66">
        <v>0.13</v>
      </c>
      <c r="IQ96" s="66">
        <v>0.05</v>
      </c>
      <c r="IR96" s="66">
        <v>0</v>
      </c>
      <c r="IU96" s="66" t="s">
        <v>98</v>
      </c>
      <c r="IV96" s="66">
        <v>0.09</v>
      </c>
      <c r="IW96" s="66">
        <v>0</v>
      </c>
      <c r="IX96" s="66">
        <v>0</v>
      </c>
      <c r="IY96" s="66">
        <v>0</v>
      </c>
      <c r="JB96" s="66" t="s">
        <v>98</v>
      </c>
      <c r="JC96" s="76">
        <v>0.04</v>
      </c>
      <c r="JD96" s="76">
        <v>0</v>
      </c>
      <c r="JE96" s="76">
        <v>0</v>
      </c>
      <c r="JF96" s="76">
        <v>0</v>
      </c>
      <c r="JI96" s="66" t="s">
        <v>98</v>
      </c>
      <c r="JJ96" s="66">
        <v>0.13</v>
      </c>
      <c r="JK96" s="66">
        <v>0</v>
      </c>
      <c r="JL96" s="66">
        <v>0.25</v>
      </c>
      <c r="JM96" s="66">
        <v>0</v>
      </c>
      <c r="JP96" s="72" t="s">
        <v>98</v>
      </c>
      <c r="JQ96" s="72">
        <v>0.17</v>
      </c>
      <c r="JR96" s="72">
        <v>0.16</v>
      </c>
      <c r="JS96" s="72">
        <v>0.26</v>
      </c>
      <c r="JT96" s="72">
        <v>0</v>
      </c>
    </row>
    <row r="97" spans="1:280"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c r="EF97" s="6" t="s">
        <v>99</v>
      </c>
      <c r="EG97" s="6">
        <v>0.22</v>
      </c>
      <c r="EH97" s="6">
        <v>0.09</v>
      </c>
      <c r="EI97" s="6">
        <v>0.38</v>
      </c>
      <c r="EJ97" s="6">
        <v>0</v>
      </c>
      <c r="EM97" s="6" t="s">
        <v>99</v>
      </c>
      <c r="EN97" s="6">
        <v>0.67</v>
      </c>
      <c r="EO97" s="6">
        <v>0.13</v>
      </c>
      <c r="EP97" s="6">
        <v>1.19</v>
      </c>
      <c r="EQ97" s="6">
        <v>0</v>
      </c>
      <c r="ET97" s="6" t="s">
        <v>99</v>
      </c>
      <c r="EU97" s="6">
        <v>1.39</v>
      </c>
      <c r="EV97" s="6">
        <v>3.41</v>
      </c>
      <c r="EW97" s="6">
        <v>0.83</v>
      </c>
      <c r="EX97" s="6">
        <v>0</v>
      </c>
      <c r="FA97" s="6" t="s">
        <v>99</v>
      </c>
      <c r="FB97" s="6">
        <v>0.25</v>
      </c>
      <c r="FC97" s="6">
        <v>0.44</v>
      </c>
      <c r="FD97" s="6">
        <v>0.1</v>
      </c>
      <c r="FE97" s="6">
        <v>0</v>
      </c>
      <c r="FH97" s="6" t="s">
        <v>99</v>
      </c>
      <c r="FI97" s="6">
        <v>0.03</v>
      </c>
      <c r="FJ97" s="6">
        <v>0.12</v>
      </c>
      <c r="FK97" s="6">
        <v>0</v>
      </c>
      <c r="FL97" s="6">
        <v>0</v>
      </c>
      <c r="FO97" s="6" t="s">
        <v>99</v>
      </c>
      <c r="FP97" s="6">
        <v>0.35</v>
      </c>
      <c r="FQ97" s="6">
        <v>0.38</v>
      </c>
      <c r="FR97" s="6">
        <v>0.46</v>
      </c>
      <c r="FS97" s="6">
        <v>0</v>
      </c>
      <c r="FV97" s="6" t="s">
        <v>99</v>
      </c>
      <c r="FW97" s="6">
        <v>0.24</v>
      </c>
      <c r="FX97" s="6">
        <v>0</v>
      </c>
      <c r="FY97" s="6">
        <v>0.35</v>
      </c>
      <c r="FZ97" s="6">
        <v>0.35</v>
      </c>
      <c r="GC97" s="6" t="s">
        <v>99</v>
      </c>
      <c r="GD97" s="6">
        <v>0.05</v>
      </c>
      <c r="GE97" s="6">
        <v>0</v>
      </c>
      <c r="GF97" s="6">
        <v>0.09</v>
      </c>
      <c r="GG97" s="6">
        <v>0</v>
      </c>
      <c r="GJ97" s="58" t="s">
        <v>99</v>
      </c>
      <c r="GK97" s="58">
        <v>0.41</v>
      </c>
      <c r="GL97" s="58">
        <v>0.11</v>
      </c>
      <c r="GM97" s="58">
        <v>0.64</v>
      </c>
      <c r="GN97" s="58">
        <v>0</v>
      </c>
      <c r="GQ97" s="58" t="s">
        <v>99</v>
      </c>
      <c r="GR97" s="58">
        <v>0.59</v>
      </c>
      <c r="GS97" s="58">
        <v>0</v>
      </c>
      <c r="GT97" s="58">
        <v>0.69</v>
      </c>
      <c r="GU97" s="58">
        <v>1.83</v>
      </c>
      <c r="GX97" s="62" t="s">
        <v>99</v>
      </c>
      <c r="GY97" s="62">
        <v>0.64</v>
      </c>
      <c r="GZ97" s="62">
        <v>0.89</v>
      </c>
      <c r="HA97" s="62">
        <v>0.56000000000000005</v>
      </c>
      <c r="HB97" s="62">
        <v>0.77</v>
      </c>
      <c r="HE97" s="66" t="s">
        <v>99</v>
      </c>
      <c r="HF97" s="66">
        <v>0.26</v>
      </c>
      <c r="HG97" s="66">
        <v>0</v>
      </c>
      <c r="HH97" s="66">
        <v>0.14000000000000001</v>
      </c>
      <c r="HI97" s="66">
        <v>0</v>
      </c>
      <c r="HL97" s="66" t="s">
        <v>99</v>
      </c>
      <c r="HM97" s="66">
        <v>0</v>
      </c>
      <c r="HN97" s="66">
        <v>0</v>
      </c>
      <c r="HO97" s="66">
        <v>0</v>
      </c>
      <c r="HP97" s="66">
        <v>0</v>
      </c>
      <c r="HS97" s="66" t="s">
        <v>99</v>
      </c>
      <c r="HT97" s="66">
        <v>0.09</v>
      </c>
      <c r="HU97" s="66">
        <v>0.16</v>
      </c>
      <c r="HV97" s="66">
        <v>0</v>
      </c>
      <c r="HW97" s="66">
        <v>0</v>
      </c>
      <c r="HZ97" s="66" t="s">
        <v>99</v>
      </c>
      <c r="IA97" s="75">
        <v>0.15</v>
      </c>
      <c r="IB97" s="75">
        <v>0</v>
      </c>
      <c r="IC97" s="75">
        <v>0.12</v>
      </c>
      <c r="ID97" s="75">
        <v>0</v>
      </c>
      <c r="IG97" s="66" t="s">
        <v>99</v>
      </c>
      <c r="IH97" s="66">
        <v>0.13</v>
      </c>
      <c r="II97" s="66">
        <v>0</v>
      </c>
      <c r="IJ97" s="66">
        <v>0.08</v>
      </c>
      <c r="IK97" s="66">
        <v>0</v>
      </c>
      <c r="IN97" s="66" t="s">
        <v>99</v>
      </c>
      <c r="IO97" s="66">
        <v>0.15</v>
      </c>
      <c r="IP97" s="66">
        <v>0</v>
      </c>
      <c r="IQ97" s="66">
        <v>0.09</v>
      </c>
      <c r="IR97" s="66">
        <v>0.17</v>
      </c>
      <c r="IU97" s="66" t="s">
        <v>99</v>
      </c>
      <c r="IV97" s="66">
        <v>0.12</v>
      </c>
      <c r="IW97" s="66">
        <v>0.34</v>
      </c>
      <c r="IX97" s="66">
        <v>0.05</v>
      </c>
      <c r="IY97" s="66">
        <v>0</v>
      </c>
      <c r="JB97" s="66" t="s">
        <v>99</v>
      </c>
      <c r="JC97" s="76">
        <v>0.53</v>
      </c>
      <c r="JD97" s="76">
        <v>0</v>
      </c>
      <c r="JE97" s="76">
        <v>0.51</v>
      </c>
      <c r="JF97" s="76">
        <v>1.08</v>
      </c>
      <c r="JI97" s="66" t="s">
        <v>99</v>
      </c>
      <c r="JJ97" s="66">
        <v>0.21</v>
      </c>
      <c r="JK97" s="66">
        <v>0.61</v>
      </c>
      <c r="JL97" s="66">
        <v>7.0000000000000007E-2</v>
      </c>
      <c r="JM97" s="66">
        <v>0</v>
      </c>
      <c r="JP97" s="72" t="s">
        <v>99</v>
      </c>
      <c r="JQ97" s="72">
        <v>0.06</v>
      </c>
      <c r="JR97" s="72">
        <v>0</v>
      </c>
      <c r="JS97" s="72">
        <v>0.04</v>
      </c>
      <c r="JT97" s="72">
        <v>0</v>
      </c>
    </row>
    <row r="98" spans="1:280"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c r="EF98" s="6" t="s">
        <v>100</v>
      </c>
      <c r="EG98" s="6">
        <v>0.4</v>
      </c>
      <c r="EH98" s="6">
        <v>0.22</v>
      </c>
      <c r="EI98" s="6">
        <v>0.67</v>
      </c>
      <c r="EJ98" s="6">
        <v>0</v>
      </c>
      <c r="EM98" s="6" t="s">
        <v>100</v>
      </c>
      <c r="EN98" s="6">
        <v>0.91</v>
      </c>
      <c r="EO98" s="6">
        <v>0.64</v>
      </c>
      <c r="EP98" s="6">
        <v>0.99</v>
      </c>
      <c r="EQ98" s="6">
        <v>0.81</v>
      </c>
      <c r="ET98" s="6" t="s">
        <v>100</v>
      </c>
      <c r="EU98" s="6">
        <v>0.35</v>
      </c>
      <c r="EV98" s="6">
        <v>0.19</v>
      </c>
      <c r="EW98" s="6">
        <v>0.42</v>
      </c>
      <c r="EX98" s="6">
        <v>0</v>
      </c>
      <c r="FA98" s="6" t="s">
        <v>100</v>
      </c>
      <c r="FB98" s="6">
        <v>0.56000000000000005</v>
      </c>
      <c r="FC98" s="6">
        <v>0</v>
      </c>
      <c r="FD98" s="6">
        <v>0.26</v>
      </c>
      <c r="FE98" s="6">
        <v>3.27</v>
      </c>
      <c r="FH98" s="6" t="s">
        <v>100</v>
      </c>
      <c r="FI98" s="6">
        <v>0.35</v>
      </c>
      <c r="FJ98" s="6">
        <v>0.72</v>
      </c>
      <c r="FK98" s="6">
        <v>0.28000000000000003</v>
      </c>
      <c r="FL98" s="6">
        <v>0</v>
      </c>
      <c r="FO98" s="6" t="s">
        <v>100</v>
      </c>
      <c r="FP98" s="6">
        <v>0.28999999999999998</v>
      </c>
      <c r="FQ98" s="6">
        <v>0.44</v>
      </c>
      <c r="FR98" s="6">
        <v>0.06</v>
      </c>
      <c r="FS98" s="6">
        <v>0.72</v>
      </c>
      <c r="FV98" s="6" t="s">
        <v>100</v>
      </c>
      <c r="FW98" s="6">
        <v>0.27</v>
      </c>
      <c r="FX98" s="6">
        <v>0</v>
      </c>
      <c r="FY98" s="6">
        <v>0.47</v>
      </c>
      <c r="FZ98" s="6">
        <v>0</v>
      </c>
      <c r="GC98" s="6" t="s">
        <v>100</v>
      </c>
      <c r="GD98" s="6">
        <v>0.6</v>
      </c>
      <c r="GE98" s="6">
        <v>0</v>
      </c>
      <c r="GF98" s="6">
        <v>0.83</v>
      </c>
      <c r="GG98" s="6">
        <v>1.06</v>
      </c>
      <c r="GJ98" s="58" t="s">
        <v>100</v>
      </c>
      <c r="GK98" s="58">
        <v>0.22</v>
      </c>
      <c r="GL98" s="58">
        <v>0.4</v>
      </c>
      <c r="GM98" s="58">
        <v>0.21</v>
      </c>
      <c r="GN98" s="58">
        <v>0</v>
      </c>
      <c r="GQ98" s="58" t="s">
        <v>100</v>
      </c>
      <c r="GR98" s="58">
        <v>0.4</v>
      </c>
      <c r="GS98" s="58">
        <v>0.18</v>
      </c>
      <c r="GT98" s="58">
        <v>0.56999999999999995</v>
      </c>
      <c r="GU98" s="58">
        <v>0</v>
      </c>
      <c r="GX98" s="62" t="s">
        <v>100</v>
      </c>
      <c r="GY98" s="62">
        <v>0.25</v>
      </c>
      <c r="GZ98" s="62">
        <v>0.1</v>
      </c>
      <c r="HA98" s="62">
        <v>0.2</v>
      </c>
      <c r="HB98" s="62">
        <v>1.44</v>
      </c>
      <c r="HE98" s="66" t="s">
        <v>100</v>
      </c>
      <c r="HF98" s="66">
        <v>1.1200000000000001</v>
      </c>
      <c r="HG98" s="66">
        <v>0.3</v>
      </c>
      <c r="HH98" s="66">
        <v>1.59</v>
      </c>
      <c r="HI98" s="66">
        <v>0</v>
      </c>
      <c r="HL98" s="66" t="s">
        <v>100</v>
      </c>
      <c r="HM98" s="66">
        <v>0.57999999999999996</v>
      </c>
      <c r="HN98" s="66">
        <v>0.54</v>
      </c>
      <c r="HO98" s="66">
        <v>0.8</v>
      </c>
      <c r="HP98" s="66">
        <v>0</v>
      </c>
      <c r="HS98" s="66" t="s">
        <v>100</v>
      </c>
      <c r="HT98" s="66">
        <v>0.51</v>
      </c>
      <c r="HU98" s="66">
        <v>0.67</v>
      </c>
      <c r="HV98" s="66">
        <v>0.47</v>
      </c>
      <c r="HW98" s="66">
        <v>0</v>
      </c>
      <c r="HZ98" s="66" t="s">
        <v>100</v>
      </c>
      <c r="IA98" s="75">
        <v>0.22</v>
      </c>
      <c r="IB98" s="75">
        <v>0</v>
      </c>
      <c r="IC98" s="75">
        <v>0.09</v>
      </c>
      <c r="ID98" s="75">
        <v>1.02</v>
      </c>
      <c r="IG98" s="66" t="s">
        <v>100</v>
      </c>
      <c r="IH98" s="66">
        <v>0.28000000000000003</v>
      </c>
      <c r="II98" s="66">
        <v>0</v>
      </c>
      <c r="IJ98" s="66">
        <v>0.44</v>
      </c>
      <c r="IK98" s="66">
        <v>0</v>
      </c>
      <c r="IN98" s="66" t="s">
        <v>100</v>
      </c>
      <c r="IO98" s="66">
        <v>0.37</v>
      </c>
      <c r="IP98" s="66">
        <v>0</v>
      </c>
      <c r="IQ98" s="66">
        <v>0.62</v>
      </c>
      <c r="IR98" s="66">
        <v>0.21</v>
      </c>
      <c r="IU98" s="66" t="s">
        <v>100</v>
      </c>
      <c r="IV98" s="66">
        <v>0.05</v>
      </c>
      <c r="IW98" s="66">
        <v>0</v>
      </c>
      <c r="IX98" s="66">
        <v>0.1</v>
      </c>
      <c r="IY98" s="66">
        <v>0</v>
      </c>
      <c r="JB98" s="66" t="s">
        <v>100</v>
      </c>
      <c r="JC98" s="76">
        <v>0.3</v>
      </c>
      <c r="JD98" s="76">
        <v>0</v>
      </c>
      <c r="JE98" s="76">
        <v>0.49</v>
      </c>
      <c r="JF98" s="76">
        <v>0.39</v>
      </c>
      <c r="JI98" s="66" t="s">
        <v>100</v>
      </c>
      <c r="JJ98" s="66">
        <v>0.52</v>
      </c>
      <c r="JK98" s="66">
        <v>0.25</v>
      </c>
      <c r="JL98" s="66">
        <v>0.47</v>
      </c>
      <c r="JM98" s="66">
        <v>1.08</v>
      </c>
      <c r="JP98" s="72" t="s">
        <v>100</v>
      </c>
      <c r="JQ98" s="72">
        <v>0.38</v>
      </c>
      <c r="JR98" s="72">
        <v>0.18</v>
      </c>
      <c r="JS98" s="72">
        <v>0.65</v>
      </c>
      <c r="JT98" s="72">
        <v>0</v>
      </c>
    </row>
    <row r="99" spans="1:280"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c r="EF99" s="6" t="s">
        <v>101</v>
      </c>
      <c r="EG99" s="6">
        <v>0.5</v>
      </c>
      <c r="EH99" s="6">
        <v>0.42</v>
      </c>
      <c r="EI99" s="6">
        <v>0.43</v>
      </c>
      <c r="EJ99" s="6">
        <v>0</v>
      </c>
      <c r="EM99" s="6" t="s">
        <v>101</v>
      </c>
      <c r="EN99" s="6">
        <v>1.06</v>
      </c>
      <c r="EO99" s="6">
        <v>0.32</v>
      </c>
      <c r="EP99" s="6">
        <v>1.81</v>
      </c>
      <c r="EQ99" s="6">
        <v>0</v>
      </c>
      <c r="ET99" s="6" t="s">
        <v>101</v>
      </c>
      <c r="EU99" s="6">
        <v>1.94</v>
      </c>
      <c r="EV99" s="6">
        <v>0.57999999999999996</v>
      </c>
      <c r="EW99" s="6">
        <v>3.42</v>
      </c>
      <c r="EX99" s="6">
        <v>0</v>
      </c>
      <c r="FA99" s="6" t="s">
        <v>101</v>
      </c>
      <c r="FB99" s="6">
        <v>2.1</v>
      </c>
      <c r="FC99" s="6">
        <v>0.27</v>
      </c>
      <c r="FD99" s="6">
        <v>3.97</v>
      </c>
      <c r="FE99" s="6">
        <v>0</v>
      </c>
      <c r="FH99" s="6" t="s">
        <v>101</v>
      </c>
      <c r="FI99" s="6">
        <v>1.64</v>
      </c>
      <c r="FJ99" s="6">
        <v>0.1</v>
      </c>
      <c r="FK99" s="6">
        <v>2.92</v>
      </c>
      <c r="FL99" s="6">
        <v>0</v>
      </c>
      <c r="FO99" s="6" t="s">
        <v>101</v>
      </c>
      <c r="FP99" s="6">
        <v>1.62</v>
      </c>
      <c r="FQ99" s="6">
        <v>0.36</v>
      </c>
      <c r="FR99" s="6">
        <v>2.77</v>
      </c>
      <c r="FS99" s="6">
        <v>0</v>
      </c>
      <c r="FV99" s="6" t="s">
        <v>101</v>
      </c>
      <c r="FW99" s="6">
        <v>0.98</v>
      </c>
      <c r="FX99" s="6">
        <v>0.28000000000000003</v>
      </c>
      <c r="FY99" s="6">
        <v>1.56</v>
      </c>
      <c r="FZ99" s="6">
        <v>0</v>
      </c>
      <c r="GC99" s="6" t="s">
        <v>101</v>
      </c>
      <c r="GD99" s="6">
        <v>2.57</v>
      </c>
      <c r="GE99" s="6">
        <v>1.06</v>
      </c>
      <c r="GF99" s="6">
        <v>3.74</v>
      </c>
      <c r="GG99" s="6">
        <v>0</v>
      </c>
      <c r="GJ99" s="58" t="s">
        <v>101</v>
      </c>
      <c r="GK99" s="58">
        <v>2.17</v>
      </c>
      <c r="GL99" s="58">
        <v>0</v>
      </c>
      <c r="GM99" s="58">
        <v>4</v>
      </c>
      <c r="GN99" s="58">
        <v>0</v>
      </c>
      <c r="GQ99" s="58" t="s">
        <v>101</v>
      </c>
      <c r="GR99" s="58">
        <v>1.74</v>
      </c>
      <c r="GS99" s="58">
        <v>0.1</v>
      </c>
      <c r="GT99" s="58">
        <v>3.19</v>
      </c>
      <c r="GU99" s="58">
        <v>0</v>
      </c>
      <c r="GX99" s="62" t="s">
        <v>101</v>
      </c>
      <c r="GY99" s="62">
        <v>1.78</v>
      </c>
      <c r="GZ99" s="62">
        <v>0.18</v>
      </c>
      <c r="HA99" s="62">
        <v>3.26</v>
      </c>
      <c r="HB99" s="62">
        <v>0</v>
      </c>
      <c r="HE99" s="66" t="s">
        <v>101</v>
      </c>
      <c r="HF99" s="66">
        <v>1.83</v>
      </c>
      <c r="HG99" s="66">
        <v>0.6</v>
      </c>
      <c r="HH99" s="66">
        <v>2.93</v>
      </c>
      <c r="HI99" s="66">
        <v>0</v>
      </c>
      <c r="HL99" s="66" t="s">
        <v>101</v>
      </c>
      <c r="HM99" s="66">
        <v>1.82</v>
      </c>
      <c r="HN99" s="66">
        <v>0.38</v>
      </c>
      <c r="HO99" s="66">
        <v>3.27</v>
      </c>
      <c r="HP99" s="66">
        <v>0</v>
      </c>
      <c r="HS99" s="66" t="s">
        <v>101</v>
      </c>
      <c r="HT99" s="66">
        <v>1.25</v>
      </c>
      <c r="HU99" s="66">
        <v>0.25</v>
      </c>
      <c r="HV99" s="66">
        <v>2.0099999999999998</v>
      </c>
      <c r="HW99" s="66">
        <v>0</v>
      </c>
      <c r="HZ99" s="66" t="s">
        <v>101</v>
      </c>
      <c r="IA99" s="75">
        <v>1.86</v>
      </c>
      <c r="IB99" s="75">
        <v>2.62</v>
      </c>
      <c r="IC99" s="75">
        <v>2.06</v>
      </c>
      <c r="ID99" s="75">
        <v>0</v>
      </c>
      <c r="IG99" s="66" t="s">
        <v>101</v>
      </c>
      <c r="IH99" s="66">
        <v>2.4500000000000002</v>
      </c>
      <c r="II99" s="66">
        <v>2.59</v>
      </c>
      <c r="IJ99" s="66">
        <v>3.07</v>
      </c>
      <c r="IK99" s="66">
        <v>0</v>
      </c>
      <c r="IN99" s="66" t="s">
        <v>101</v>
      </c>
      <c r="IO99" s="66">
        <v>1.18</v>
      </c>
      <c r="IP99" s="66">
        <v>1.51</v>
      </c>
      <c r="IQ99" s="66">
        <v>1.26</v>
      </c>
      <c r="IR99" s="66">
        <v>0</v>
      </c>
      <c r="IU99" s="66" t="s">
        <v>101</v>
      </c>
      <c r="IV99" s="66">
        <v>2.2400000000000002</v>
      </c>
      <c r="IW99" s="66">
        <v>0.47</v>
      </c>
      <c r="IX99" s="66">
        <v>3.94</v>
      </c>
      <c r="IY99" s="66">
        <v>0</v>
      </c>
      <c r="JB99" s="66" t="s">
        <v>101</v>
      </c>
      <c r="JC99" s="76">
        <v>2.41</v>
      </c>
      <c r="JD99" s="76">
        <v>1.9</v>
      </c>
      <c r="JE99" s="76">
        <v>3.3</v>
      </c>
      <c r="JF99" s="76">
        <v>0</v>
      </c>
      <c r="JI99" s="66" t="s">
        <v>101</v>
      </c>
      <c r="JJ99" s="66">
        <v>1.41</v>
      </c>
      <c r="JK99" s="66">
        <v>0.28000000000000003</v>
      </c>
      <c r="JL99" s="66">
        <v>2.3199999999999998</v>
      </c>
      <c r="JM99" s="66">
        <v>0</v>
      </c>
      <c r="JP99" s="72" t="s">
        <v>101</v>
      </c>
      <c r="JQ99" s="72">
        <v>0.83</v>
      </c>
      <c r="JR99" s="72">
        <v>1.17</v>
      </c>
      <c r="JS99" s="72">
        <v>0.99</v>
      </c>
      <c r="JT99" s="72">
        <v>0</v>
      </c>
    </row>
    <row r="100" spans="1:280"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c r="EF100" s="6" t="s">
        <v>102</v>
      </c>
      <c r="EG100" s="6">
        <v>4.13</v>
      </c>
      <c r="EH100" s="6">
        <v>8.1999999999999993</v>
      </c>
      <c r="EI100" s="6">
        <v>0.61</v>
      </c>
      <c r="EJ100" s="6">
        <v>8.64</v>
      </c>
      <c r="EM100" s="6" t="s">
        <v>102</v>
      </c>
      <c r="EN100" s="6">
        <v>0.45</v>
      </c>
      <c r="EO100" s="6">
        <v>0.52</v>
      </c>
      <c r="EP100" s="6">
        <v>0.25</v>
      </c>
      <c r="EQ100" s="6">
        <v>0</v>
      </c>
      <c r="ET100" s="6" t="s">
        <v>102</v>
      </c>
      <c r="EU100" s="6">
        <v>1.6</v>
      </c>
      <c r="EV100" s="6">
        <v>5.15</v>
      </c>
      <c r="EW100" s="6">
        <v>0.18</v>
      </c>
      <c r="EX100" s="6">
        <v>0</v>
      </c>
      <c r="FA100" s="6" t="s">
        <v>102</v>
      </c>
      <c r="FB100" s="6">
        <v>3.24</v>
      </c>
      <c r="FC100" s="6">
        <v>8.92</v>
      </c>
      <c r="FD100" s="6">
        <v>0.28999999999999998</v>
      </c>
      <c r="FE100" s="6">
        <v>0.09</v>
      </c>
      <c r="FH100" s="6" t="s">
        <v>102</v>
      </c>
      <c r="FI100" s="6">
        <v>0.35</v>
      </c>
      <c r="FJ100" s="6">
        <v>0.28000000000000003</v>
      </c>
      <c r="FK100" s="6">
        <v>0.36</v>
      </c>
      <c r="FL100" s="6">
        <v>0</v>
      </c>
      <c r="FO100" s="6" t="s">
        <v>102</v>
      </c>
      <c r="FP100" s="6">
        <v>0.04</v>
      </c>
      <c r="FQ100" s="6">
        <v>0</v>
      </c>
      <c r="FR100" s="6">
        <v>7.0000000000000007E-2</v>
      </c>
      <c r="FS100" s="6">
        <v>0</v>
      </c>
      <c r="FV100" s="6" t="s">
        <v>102</v>
      </c>
      <c r="FW100" s="6">
        <v>0.32</v>
      </c>
      <c r="FX100" s="6">
        <v>0</v>
      </c>
      <c r="FY100" s="6">
        <v>0.18</v>
      </c>
      <c r="FZ100" s="6">
        <v>2.5</v>
      </c>
      <c r="GC100" s="6" t="s">
        <v>102</v>
      </c>
      <c r="GD100" s="6">
        <v>1.01</v>
      </c>
      <c r="GE100" s="6">
        <v>1.27</v>
      </c>
      <c r="GF100" s="6">
        <v>0.48</v>
      </c>
      <c r="GG100" s="6">
        <v>3.83</v>
      </c>
      <c r="GJ100" s="58" t="s">
        <v>102</v>
      </c>
      <c r="GK100" s="58">
        <v>1.96</v>
      </c>
      <c r="GL100" s="58">
        <v>4.29</v>
      </c>
      <c r="GM100" s="58">
        <v>1.31</v>
      </c>
      <c r="GN100" s="58">
        <v>0.17</v>
      </c>
      <c r="GQ100" s="58" t="s">
        <v>102</v>
      </c>
      <c r="GR100" s="58">
        <v>0.77</v>
      </c>
      <c r="GS100" s="58">
        <v>0.79</v>
      </c>
      <c r="GT100" s="58">
        <v>0.72</v>
      </c>
      <c r="GU100" s="58">
        <v>0.64</v>
      </c>
      <c r="GX100" s="62" t="s">
        <v>102</v>
      </c>
      <c r="GY100" s="62">
        <v>1.53</v>
      </c>
      <c r="GZ100" s="62">
        <v>0.86</v>
      </c>
      <c r="HA100" s="62">
        <v>2.1</v>
      </c>
      <c r="HB100" s="62">
        <v>0.8</v>
      </c>
      <c r="HE100" s="66" t="s">
        <v>102</v>
      </c>
      <c r="HF100" s="66">
        <v>1.61</v>
      </c>
      <c r="HG100" s="66">
        <v>0.22</v>
      </c>
      <c r="HH100" s="66">
        <v>2.68</v>
      </c>
      <c r="HI100" s="66">
        <v>0.43</v>
      </c>
      <c r="HL100" s="66" t="s">
        <v>102</v>
      </c>
      <c r="HM100" s="66">
        <v>1.57</v>
      </c>
      <c r="HN100" s="66">
        <v>0.95</v>
      </c>
      <c r="HO100" s="66">
        <v>1.85</v>
      </c>
      <c r="HP100" s="66">
        <v>1.7</v>
      </c>
      <c r="HS100" s="66" t="s">
        <v>102</v>
      </c>
      <c r="HT100" s="66">
        <v>1.52</v>
      </c>
      <c r="HU100" s="66">
        <v>1.05</v>
      </c>
      <c r="HV100" s="66">
        <v>1.38</v>
      </c>
      <c r="HW100" s="66">
        <v>4.37</v>
      </c>
      <c r="HZ100" s="66" t="s">
        <v>102</v>
      </c>
      <c r="IA100" s="75">
        <v>1.88</v>
      </c>
      <c r="IB100" s="75">
        <v>0.47</v>
      </c>
      <c r="IC100" s="75">
        <v>1.32</v>
      </c>
      <c r="ID100" s="75">
        <v>9.2100000000000009</v>
      </c>
      <c r="IG100" s="66" t="s">
        <v>102</v>
      </c>
      <c r="IH100" s="66">
        <v>1.74</v>
      </c>
      <c r="II100" s="66">
        <v>1.1399999999999999</v>
      </c>
      <c r="IJ100" s="66">
        <v>2.54</v>
      </c>
      <c r="IK100" s="66">
        <v>0.3</v>
      </c>
      <c r="IN100" s="66" t="s">
        <v>102</v>
      </c>
      <c r="IO100" s="66">
        <v>1.38</v>
      </c>
      <c r="IP100" s="66">
        <v>0.8</v>
      </c>
      <c r="IQ100" s="66">
        <v>1.64</v>
      </c>
      <c r="IR100" s="66">
        <v>0</v>
      </c>
      <c r="IU100" s="66" t="s">
        <v>102</v>
      </c>
      <c r="IV100" s="66">
        <v>0.89</v>
      </c>
      <c r="IW100" s="66">
        <v>0.74</v>
      </c>
      <c r="IX100" s="66">
        <v>1.05</v>
      </c>
      <c r="IY100" s="66">
        <v>0</v>
      </c>
      <c r="JB100" s="66" t="s">
        <v>102</v>
      </c>
      <c r="JC100" s="76">
        <v>0.33</v>
      </c>
      <c r="JD100" s="76">
        <v>0</v>
      </c>
      <c r="JE100" s="76">
        <v>0.47</v>
      </c>
      <c r="JF100" s="76">
        <v>0</v>
      </c>
      <c r="JI100" s="66" t="s">
        <v>102</v>
      </c>
      <c r="JJ100" s="66">
        <v>0.87</v>
      </c>
      <c r="JK100" s="66">
        <v>0.46</v>
      </c>
      <c r="JL100" s="66">
        <v>1.41</v>
      </c>
      <c r="JM100" s="66">
        <v>0</v>
      </c>
      <c r="JP100" s="72" t="s">
        <v>102</v>
      </c>
      <c r="JQ100" s="72">
        <v>1.04</v>
      </c>
      <c r="JR100" s="72">
        <v>1.06</v>
      </c>
      <c r="JS100" s="72">
        <v>1.08</v>
      </c>
      <c r="JT100" s="72">
        <v>0</v>
      </c>
    </row>
    <row r="101" spans="1:280"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c r="EF101" s="6" t="s">
        <v>103</v>
      </c>
      <c r="EG101" s="6">
        <v>1.33</v>
      </c>
      <c r="EH101" s="6">
        <v>2.88</v>
      </c>
      <c r="EI101" s="6">
        <v>0.38</v>
      </c>
      <c r="EJ101" s="6">
        <v>0</v>
      </c>
      <c r="EM101" s="6" t="s">
        <v>103</v>
      </c>
      <c r="EN101" s="6">
        <v>0.39</v>
      </c>
      <c r="EO101" s="6">
        <v>0.52</v>
      </c>
      <c r="EP101" s="6">
        <v>0.25</v>
      </c>
      <c r="EQ101" s="6">
        <v>0</v>
      </c>
      <c r="ET101" s="6" t="s">
        <v>103</v>
      </c>
      <c r="EU101" s="6">
        <v>0.08</v>
      </c>
      <c r="EV101" s="6">
        <v>0</v>
      </c>
      <c r="EW101" s="6">
        <v>0.16</v>
      </c>
      <c r="EX101" s="6">
        <v>0</v>
      </c>
      <c r="FA101" s="6" t="s">
        <v>103</v>
      </c>
      <c r="FB101" s="6">
        <v>0.11</v>
      </c>
      <c r="FC101" s="6">
        <v>0</v>
      </c>
      <c r="FD101" s="6">
        <v>0.22</v>
      </c>
      <c r="FE101" s="6">
        <v>0</v>
      </c>
      <c r="FH101" s="6" t="s">
        <v>103</v>
      </c>
      <c r="FI101" s="6">
        <v>0.08</v>
      </c>
      <c r="FJ101" s="6">
        <v>0</v>
      </c>
      <c r="FK101" s="6">
        <v>0.08</v>
      </c>
      <c r="FL101" s="6">
        <v>0</v>
      </c>
      <c r="FO101" s="6" t="s">
        <v>103</v>
      </c>
      <c r="FP101" s="6">
        <v>7.0000000000000007E-2</v>
      </c>
      <c r="FQ101" s="6">
        <v>0</v>
      </c>
      <c r="FR101" s="6">
        <v>0.13</v>
      </c>
      <c r="FS101" s="6">
        <v>0</v>
      </c>
      <c r="FV101" s="6" t="s">
        <v>103</v>
      </c>
      <c r="FW101" s="6">
        <v>0.15</v>
      </c>
      <c r="FX101" s="6">
        <v>0</v>
      </c>
      <c r="FY101" s="6">
        <v>0.05</v>
      </c>
      <c r="FZ101" s="6">
        <v>1.36</v>
      </c>
      <c r="GC101" s="6" t="s">
        <v>103</v>
      </c>
      <c r="GD101" s="6">
        <v>0.1</v>
      </c>
      <c r="GE101" s="6">
        <v>0</v>
      </c>
      <c r="GF101" s="6">
        <v>0.17</v>
      </c>
      <c r="GG101" s="6">
        <v>0</v>
      </c>
      <c r="GJ101" s="58" t="s">
        <v>103</v>
      </c>
      <c r="GK101" s="58">
        <v>0.14000000000000001</v>
      </c>
      <c r="GL101" s="58">
        <v>0.13</v>
      </c>
      <c r="GM101" s="58">
        <v>0.19</v>
      </c>
      <c r="GN101" s="58">
        <v>0</v>
      </c>
      <c r="GQ101" s="58" t="s">
        <v>103</v>
      </c>
      <c r="GR101" s="58">
        <v>0.04</v>
      </c>
      <c r="GS101" s="58">
        <v>0</v>
      </c>
      <c r="GT101" s="58">
        <v>7.0000000000000007E-2</v>
      </c>
      <c r="GU101" s="58">
        <v>0</v>
      </c>
      <c r="GX101" s="62" t="s">
        <v>103</v>
      </c>
      <c r="GY101" s="62">
        <v>0.11</v>
      </c>
      <c r="GZ101" s="62">
        <v>0</v>
      </c>
      <c r="HA101" s="62">
        <v>0.1</v>
      </c>
      <c r="HB101" s="62">
        <v>0</v>
      </c>
      <c r="HE101" s="66" t="s">
        <v>103</v>
      </c>
      <c r="HF101" s="66">
        <v>0.03</v>
      </c>
      <c r="HG101" s="66">
        <v>0</v>
      </c>
      <c r="HH101" s="66">
        <v>0.06</v>
      </c>
      <c r="HI101" s="66">
        <v>0</v>
      </c>
      <c r="HL101" s="66" t="s">
        <v>103</v>
      </c>
      <c r="HM101" s="66">
        <v>0</v>
      </c>
      <c r="HN101" s="66">
        <v>0</v>
      </c>
      <c r="HO101" s="66">
        <v>0</v>
      </c>
      <c r="HP101" s="66">
        <v>0</v>
      </c>
      <c r="HS101" s="66" t="s">
        <v>103</v>
      </c>
      <c r="HT101" s="66">
        <v>0.12</v>
      </c>
      <c r="HU101" s="66">
        <v>0</v>
      </c>
      <c r="HV101" s="66">
        <v>0.22</v>
      </c>
      <c r="HW101" s="66">
        <v>0</v>
      </c>
      <c r="HZ101" s="66" t="s">
        <v>103</v>
      </c>
      <c r="IA101" s="75">
        <v>0.06</v>
      </c>
      <c r="IB101" s="75">
        <v>0</v>
      </c>
      <c r="IC101" s="75">
        <v>0.1</v>
      </c>
      <c r="ID101" s="75">
        <v>0</v>
      </c>
      <c r="IG101" s="66" t="s">
        <v>103</v>
      </c>
      <c r="IH101" s="66">
        <v>0.03</v>
      </c>
      <c r="II101" s="66">
        <v>0</v>
      </c>
      <c r="IJ101" s="66">
        <v>0.05</v>
      </c>
      <c r="IK101" s="66">
        <v>0</v>
      </c>
      <c r="IN101" s="66" t="s">
        <v>103</v>
      </c>
      <c r="IO101" s="66">
        <v>0.16</v>
      </c>
      <c r="IP101" s="66">
        <v>0.16</v>
      </c>
      <c r="IQ101" s="66">
        <v>0.22</v>
      </c>
      <c r="IR101" s="66">
        <v>0</v>
      </c>
      <c r="IU101" s="66" t="s">
        <v>103</v>
      </c>
      <c r="IV101" s="66">
        <v>0.19</v>
      </c>
      <c r="IW101" s="66">
        <v>0.35</v>
      </c>
      <c r="IX101" s="66">
        <v>0.18</v>
      </c>
      <c r="IY101" s="66">
        <v>0</v>
      </c>
      <c r="JB101" s="66" t="s">
        <v>103</v>
      </c>
      <c r="JC101" s="76">
        <v>0.35</v>
      </c>
      <c r="JD101" s="76">
        <v>0</v>
      </c>
      <c r="JE101" s="76">
        <v>0.66</v>
      </c>
      <c r="JF101" s="76">
        <v>0</v>
      </c>
      <c r="JI101" s="66" t="s">
        <v>103</v>
      </c>
      <c r="JJ101" s="66">
        <v>0</v>
      </c>
      <c r="JK101" s="66">
        <v>0</v>
      </c>
      <c r="JL101" s="66">
        <v>0</v>
      </c>
      <c r="JM101" s="66">
        <v>0</v>
      </c>
      <c r="JP101" s="72" t="s">
        <v>103</v>
      </c>
      <c r="JQ101" s="72">
        <v>0.05</v>
      </c>
      <c r="JR101" s="72">
        <v>0.17</v>
      </c>
      <c r="JS101" s="72">
        <v>0</v>
      </c>
      <c r="JT101" s="72">
        <v>0</v>
      </c>
    </row>
    <row r="102" spans="1:280"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c r="EF102" s="6" t="s">
        <v>104</v>
      </c>
      <c r="EG102" s="6">
        <v>0.62</v>
      </c>
      <c r="EH102" s="6">
        <v>1.22</v>
      </c>
      <c r="EI102" s="6">
        <v>0.17</v>
      </c>
      <c r="EJ102" s="6">
        <v>0</v>
      </c>
      <c r="EM102" s="6" t="s">
        <v>104</v>
      </c>
      <c r="EN102" s="6">
        <v>0.25</v>
      </c>
      <c r="EO102" s="6">
        <v>0.24</v>
      </c>
      <c r="EP102" s="6">
        <v>0.26</v>
      </c>
      <c r="EQ102" s="6">
        <v>0</v>
      </c>
      <c r="ET102" s="6" t="s">
        <v>104</v>
      </c>
      <c r="EU102" s="6">
        <v>0.13</v>
      </c>
      <c r="EV102" s="6">
        <v>0</v>
      </c>
      <c r="EW102" s="6">
        <v>0.1</v>
      </c>
      <c r="EX102" s="6">
        <v>0.57999999999999996</v>
      </c>
      <c r="FA102" s="6" t="s">
        <v>104</v>
      </c>
      <c r="FB102" s="6">
        <v>0.12</v>
      </c>
      <c r="FC102" s="6">
        <v>0</v>
      </c>
      <c r="FD102" s="6">
        <v>0.16</v>
      </c>
      <c r="FE102" s="6">
        <v>0.28999999999999998</v>
      </c>
      <c r="FH102" s="6" t="s">
        <v>104</v>
      </c>
      <c r="FI102" s="6">
        <v>0.04</v>
      </c>
      <c r="FJ102" s="6">
        <v>0</v>
      </c>
      <c r="FK102" s="6">
        <v>0</v>
      </c>
      <c r="FL102" s="6">
        <v>0.28999999999999998</v>
      </c>
      <c r="FO102" s="6" t="s">
        <v>104</v>
      </c>
      <c r="FP102" s="6">
        <v>0.49</v>
      </c>
      <c r="FQ102" s="6">
        <v>1.47</v>
      </c>
      <c r="FR102" s="6">
        <v>0.13</v>
      </c>
      <c r="FS102" s="6">
        <v>0.49</v>
      </c>
      <c r="FV102" s="6" t="s">
        <v>104</v>
      </c>
      <c r="FW102" s="6">
        <v>0.53</v>
      </c>
      <c r="FX102" s="6">
        <v>0</v>
      </c>
      <c r="FY102" s="6">
        <v>0.72</v>
      </c>
      <c r="FZ102" s="6">
        <v>1.28</v>
      </c>
      <c r="GC102" s="6" t="s">
        <v>104</v>
      </c>
      <c r="GD102" s="6">
        <v>1.07</v>
      </c>
      <c r="GE102" s="6">
        <v>4.22</v>
      </c>
      <c r="GF102" s="6">
        <v>0</v>
      </c>
      <c r="GG102" s="6">
        <v>0</v>
      </c>
      <c r="GJ102" s="58" t="s">
        <v>104</v>
      </c>
      <c r="GK102" s="58">
        <v>2.88</v>
      </c>
      <c r="GL102" s="58">
        <v>7.28</v>
      </c>
      <c r="GM102" s="58">
        <v>1.35</v>
      </c>
      <c r="GN102" s="58">
        <v>0.73</v>
      </c>
      <c r="GQ102" s="58" t="s">
        <v>104</v>
      </c>
      <c r="GR102" s="58">
        <v>1.04</v>
      </c>
      <c r="GS102" s="58">
        <v>1.84</v>
      </c>
      <c r="GT102" s="58">
        <v>0.34</v>
      </c>
      <c r="GU102" s="58">
        <v>2.2999999999999998</v>
      </c>
      <c r="GX102" s="62" t="s">
        <v>104</v>
      </c>
      <c r="GY102" s="62">
        <v>0.11</v>
      </c>
      <c r="GZ102" s="62">
        <v>0</v>
      </c>
      <c r="HA102" s="62">
        <v>0.09</v>
      </c>
      <c r="HB102" s="62">
        <v>0.83</v>
      </c>
      <c r="HE102" s="66" t="s">
        <v>104</v>
      </c>
      <c r="HF102" s="66">
        <v>0.46</v>
      </c>
      <c r="HG102" s="66">
        <v>0</v>
      </c>
      <c r="HH102" s="66">
        <v>0.43</v>
      </c>
      <c r="HI102" s="66">
        <v>3</v>
      </c>
      <c r="HL102" s="66" t="s">
        <v>104</v>
      </c>
      <c r="HM102" s="66">
        <v>0.56000000000000005</v>
      </c>
      <c r="HN102" s="66">
        <v>1.25</v>
      </c>
      <c r="HO102" s="66">
        <v>0.21</v>
      </c>
      <c r="HP102" s="66">
        <v>0</v>
      </c>
      <c r="HS102" s="66" t="s">
        <v>104</v>
      </c>
      <c r="HT102" s="66">
        <v>0.92</v>
      </c>
      <c r="HU102" s="66">
        <v>1.6</v>
      </c>
      <c r="HV102" s="66">
        <v>0.68</v>
      </c>
      <c r="HW102" s="66">
        <v>0</v>
      </c>
      <c r="HZ102" s="66" t="s">
        <v>104</v>
      </c>
      <c r="IA102" s="75">
        <v>0.35</v>
      </c>
      <c r="IB102" s="75">
        <v>0</v>
      </c>
      <c r="IC102" s="75">
        <v>0.3</v>
      </c>
      <c r="ID102" s="75">
        <v>1.74</v>
      </c>
      <c r="IG102" s="66" t="s">
        <v>104</v>
      </c>
      <c r="IH102" s="66">
        <v>0.53</v>
      </c>
      <c r="II102" s="66">
        <v>0.82</v>
      </c>
      <c r="IJ102" s="66">
        <v>0.28000000000000003</v>
      </c>
      <c r="IK102" s="66">
        <v>1.06</v>
      </c>
      <c r="IN102" s="66" t="s">
        <v>104</v>
      </c>
      <c r="IO102" s="66">
        <v>2.89</v>
      </c>
      <c r="IP102" s="66">
        <v>9.08</v>
      </c>
      <c r="IQ102" s="66">
        <v>0.59</v>
      </c>
      <c r="IR102" s="66">
        <v>1.1499999999999999</v>
      </c>
      <c r="IU102" s="66" t="s">
        <v>104</v>
      </c>
      <c r="IV102" s="66">
        <v>2.5099999999999998</v>
      </c>
      <c r="IW102" s="66">
        <v>4.8499999999999996</v>
      </c>
      <c r="IX102" s="66">
        <v>1.19</v>
      </c>
      <c r="IY102" s="66">
        <v>5.23</v>
      </c>
      <c r="JB102" s="66" t="s">
        <v>104</v>
      </c>
      <c r="JC102" s="76">
        <v>3.06</v>
      </c>
      <c r="JD102" s="76">
        <v>8.36</v>
      </c>
      <c r="JE102" s="76">
        <v>0.83</v>
      </c>
      <c r="JF102" s="76">
        <v>2.71</v>
      </c>
      <c r="JI102" s="66" t="s">
        <v>104</v>
      </c>
      <c r="JJ102" s="66">
        <v>3.45</v>
      </c>
      <c r="JK102" s="66">
        <v>8.86</v>
      </c>
      <c r="JL102" s="66">
        <v>0.59</v>
      </c>
      <c r="JM102" s="66">
        <v>5.0199999999999996</v>
      </c>
      <c r="JP102" s="72" t="s">
        <v>104</v>
      </c>
      <c r="JQ102" s="72">
        <v>3.15</v>
      </c>
      <c r="JR102" s="72">
        <v>7.17</v>
      </c>
      <c r="JS102" s="72">
        <v>1.48</v>
      </c>
      <c r="JT102" s="72">
        <v>1.35</v>
      </c>
    </row>
    <row r="103" spans="1:280"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c r="EF103" s="6" t="s">
        <v>105</v>
      </c>
      <c r="EG103" s="6">
        <v>2.82</v>
      </c>
      <c r="EH103" s="6">
        <v>0.6</v>
      </c>
      <c r="EI103" s="6">
        <v>5.23</v>
      </c>
      <c r="EJ103" s="6">
        <v>0</v>
      </c>
      <c r="EM103" s="6" t="s">
        <v>105</v>
      </c>
      <c r="EN103" s="6">
        <v>3.18</v>
      </c>
      <c r="EO103" s="6">
        <v>0.65</v>
      </c>
      <c r="EP103" s="6">
        <v>5.19</v>
      </c>
      <c r="EQ103" s="6">
        <v>0.72</v>
      </c>
      <c r="ET103" s="6" t="s">
        <v>105</v>
      </c>
      <c r="EU103" s="6">
        <v>3.4</v>
      </c>
      <c r="EV103" s="6">
        <v>0</v>
      </c>
      <c r="EW103" s="6">
        <v>6.53</v>
      </c>
      <c r="EX103" s="6">
        <v>0</v>
      </c>
      <c r="FA103" s="6" t="s">
        <v>105</v>
      </c>
      <c r="FB103" s="6">
        <v>4.58</v>
      </c>
      <c r="FC103" s="6">
        <v>0.21</v>
      </c>
      <c r="FD103" s="6">
        <v>7.64</v>
      </c>
      <c r="FE103" s="6">
        <v>4.08</v>
      </c>
      <c r="FH103" s="6" t="s">
        <v>105</v>
      </c>
      <c r="FI103" s="6">
        <v>3.48</v>
      </c>
      <c r="FJ103" s="6">
        <v>0.62</v>
      </c>
      <c r="FK103" s="6">
        <v>5.3</v>
      </c>
      <c r="FL103" s="6">
        <v>1.87</v>
      </c>
      <c r="FO103" s="6" t="s">
        <v>105</v>
      </c>
      <c r="FP103" s="6">
        <v>2.97</v>
      </c>
      <c r="FQ103" s="6">
        <v>0.31</v>
      </c>
      <c r="FR103" s="6">
        <v>4.9000000000000004</v>
      </c>
      <c r="FS103" s="6">
        <v>0</v>
      </c>
      <c r="FV103" s="6" t="s">
        <v>105</v>
      </c>
      <c r="FW103" s="6">
        <v>3.11</v>
      </c>
      <c r="FX103" s="6">
        <v>0</v>
      </c>
      <c r="FY103" s="6">
        <v>5.16</v>
      </c>
      <c r="FZ103" s="6">
        <v>0</v>
      </c>
      <c r="GC103" s="6" t="s">
        <v>105</v>
      </c>
      <c r="GD103" s="6">
        <v>3.68</v>
      </c>
      <c r="GE103" s="6">
        <v>1.41</v>
      </c>
      <c r="GF103" s="6">
        <v>4.54</v>
      </c>
      <c r="GG103" s="6">
        <v>2.0299999999999998</v>
      </c>
      <c r="GJ103" s="58" t="s">
        <v>105</v>
      </c>
      <c r="GK103" s="58">
        <v>4.9400000000000004</v>
      </c>
      <c r="GL103" s="58">
        <v>2.9</v>
      </c>
      <c r="GM103" s="58">
        <v>6.93</v>
      </c>
      <c r="GN103" s="58">
        <v>2.29</v>
      </c>
      <c r="GQ103" s="58" t="s">
        <v>105</v>
      </c>
      <c r="GR103" s="58">
        <v>3.35</v>
      </c>
      <c r="GS103" s="58">
        <v>0.66</v>
      </c>
      <c r="GT103" s="58">
        <v>4.34</v>
      </c>
      <c r="GU103" s="58">
        <v>5.12</v>
      </c>
      <c r="GX103" s="62" t="s">
        <v>105</v>
      </c>
      <c r="GY103" s="62">
        <v>3.21</v>
      </c>
      <c r="GZ103" s="62">
        <v>0.71</v>
      </c>
      <c r="HA103" s="62">
        <v>4.96</v>
      </c>
      <c r="HB103" s="62">
        <v>2.15</v>
      </c>
      <c r="HE103" s="66" t="s">
        <v>105</v>
      </c>
      <c r="HF103" s="66">
        <v>1.91</v>
      </c>
      <c r="HG103" s="66">
        <v>0.93</v>
      </c>
      <c r="HH103" s="66">
        <v>2.56</v>
      </c>
      <c r="HI103" s="66">
        <v>1.97</v>
      </c>
      <c r="HL103" s="66" t="s">
        <v>105</v>
      </c>
      <c r="HM103" s="66">
        <v>3.18</v>
      </c>
      <c r="HN103" s="66">
        <v>1.3</v>
      </c>
      <c r="HO103" s="66">
        <v>5.04</v>
      </c>
      <c r="HP103" s="66">
        <v>0.75</v>
      </c>
      <c r="HS103" s="66" t="s">
        <v>105</v>
      </c>
      <c r="HT103" s="66">
        <v>2.19</v>
      </c>
      <c r="HU103" s="66">
        <v>0.9</v>
      </c>
      <c r="HV103" s="66">
        <v>3.22</v>
      </c>
      <c r="HW103" s="66">
        <v>0.46</v>
      </c>
      <c r="HZ103" s="66" t="s">
        <v>105</v>
      </c>
      <c r="IA103" s="75">
        <v>2.48</v>
      </c>
      <c r="IB103" s="75">
        <v>1.24</v>
      </c>
      <c r="IC103" s="75">
        <v>3.3</v>
      </c>
      <c r="ID103" s="75">
        <v>2.0299999999999998</v>
      </c>
      <c r="IG103" s="66" t="s">
        <v>105</v>
      </c>
      <c r="IH103" s="66">
        <v>4.04</v>
      </c>
      <c r="II103" s="66">
        <v>1.93</v>
      </c>
      <c r="IJ103" s="66">
        <v>5.37</v>
      </c>
      <c r="IK103" s="66">
        <v>2.8</v>
      </c>
      <c r="IN103" s="66" t="s">
        <v>105</v>
      </c>
      <c r="IO103" s="66">
        <v>2.61</v>
      </c>
      <c r="IP103" s="66">
        <v>0.75</v>
      </c>
      <c r="IQ103" s="66">
        <v>3.85</v>
      </c>
      <c r="IR103" s="66">
        <v>1.45</v>
      </c>
      <c r="IU103" s="66" t="s">
        <v>105</v>
      </c>
      <c r="IV103" s="66">
        <v>2.2599999999999998</v>
      </c>
      <c r="IW103" s="66">
        <v>0.12</v>
      </c>
      <c r="IX103" s="66">
        <v>3.66</v>
      </c>
      <c r="IY103" s="66">
        <v>0</v>
      </c>
      <c r="JB103" s="66" t="s">
        <v>105</v>
      </c>
      <c r="JC103" s="76">
        <v>2.84</v>
      </c>
      <c r="JD103" s="76">
        <v>0.16</v>
      </c>
      <c r="JE103" s="76">
        <v>4.0199999999999996</v>
      </c>
      <c r="JF103" s="76">
        <v>5.74</v>
      </c>
      <c r="JI103" s="66" t="s">
        <v>105</v>
      </c>
      <c r="JJ103" s="66">
        <v>3.2</v>
      </c>
      <c r="JK103" s="66">
        <v>0.59</v>
      </c>
      <c r="JL103" s="66">
        <v>5.0199999999999996</v>
      </c>
      <c r="JM103" s="66">
        <v>1.86</v>
      </c>
      <c r="JP103" s="72" t="s">
        <v>105</v>
      </c>
      <c r="JQ103" s="72">
        <v>3.2</v>
      </c>
      <c r="JR103" s="72">
        <v>0.68</v>
      </c>
      <c r="JS103" s="72">
        <v>4.67</v>
      </c>
      <c r="JT103" s="72">
        <v>4.63</v>
      </c>
    </row>
    <row r="104" spans="1:280"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c r="EF104" s="6" t="s">
        <v>106</v>
      </c>
      <c r="EG104" s="6">
        <v>2.35</v>
      </c>
      <c r="EH104" s="6">
        <v>2.2599999999999998</v>
      </c>
      <c r="EI104" s="6">
        <v>1.57</v>
      </c>
      <c r="EJ104" s="6">
        <v>6.81</v>
      </c>
      <c r="EM104" s="6" t="s">
        <v>106</v>
      </c>
      <c r="EN104" s="6">
        <v>2.15</v>
      </c>
      <c r="EO104" s="6">
        <v>1.19</v>
      </c>
      <c r="EP104" s="6">
        <v>2.1800000000000002</v>
      </c>
      <c r="EQ104" s="6">
        <v>4.63</v>
      </c>
      <c r="ET104" s="6" t="s">
        <v>106</v>
      </c>
      <c r="EU104" s="6">
        <v>1.66</v>
      </c>
      <c r="EV104" s="6">
        <v>1.65</v>
      </c>
      <c r="EW104" s="6">
        <v>1.29</v>
      </c>
      <c r="EX104" s="6">
        <v>2.96</v>
      </c>
      <c r="FA104" s="6" t="s">
        <v>106</v>
      </c>
      <c r="FB104" s="6">
        <v>2.0099999999999998</v>
      </c>
      <c r="FC104" s="6">
        <v>0.8</v>
      </c>
      <c r="FD104" s="6">
        <v>2.15</v>
      </c>
      <c r="FE104" s="6">
        <v>4.74</v>
      </c>
      <c r="FH104" s="6" t="s">
        <v>106</v>
      </c>
      <c r="FI104" s="6">
        <v>1.65</v>
      </c>
      <c r="FJ104" s="6">
        <v>1.35</v>
      </c>
      <c r="FK104" s="6">
        <v>1.56</v>
      </c>
      <c r="FL104" s="6">
        <v>3</v>
      </c>
      <c r="FO104" s="6" t="s">
        <v>106</v>
      </c>
      <c r="FP104" s="6">
        <v>4</v>
      </c>
      <c r="FQ104" s="6">
        <v>6.6</v>
      </c>
      <c r="FR104" s="6">
        <v>2.68</v>
      </c>
      <c r="FS104" s="6">
        <v>4.91</v>
      </c>
      <c r="FV104" s="6" t="s">
        <v>106</v>
      </c>
      <c r="FW104" s="6">
        <v>7.8</v>
      </c>
      <c r="FX104" s="6">
        <v>10.85</v>
      </c>
      <c r="FY104" s="6">
        <v>6.19</v>
      </c>
      <c r="FZ104" s="6">
        <v>13.2</v>
      </c>
      <c r="GC104" s="6" t="s">
        <v>106</v>
      </c>
      <c r="GD104" s="6">
        <v>3.89</v>
      </c>
      <c r="GE104" s="6">
        <v>3.71</v>
      </c>
      <c r="GF104" s="6">
        <v>3.02</v>
      </c>
      <c r="GG104" s="6">
        <v>11.12</v>
      </c>
      <c r="GJ104" s="58" t="s">
        <v>106</v>
      </c>
      <c r="GK104" s="58">
        <v>5.41</v>
      </c>
      <c r="GL104" s="58">
        <v>10.53</v>
      </c>
      <c r="GM104" s="58">
        <v>1.74</v>
      </c>
      <c r="GN104" s="58">
        <v>8.39</v>
      </c>
      <c r="GQ104" s="58" t="s">
        <v>106</v>
      </c>
      <c r="GR104" s="58">
        <v>12.87</v>
      </c>
      <c r="GS104" s="58">
        <v>19.690000000000001</v>
      </c>
      <c r="GT104" s="58">
        <v>10.82</v>
      </c>
      <c r="GU104" s="58">
        <v>8.48</v>
      </c>
      <c r="GX104" s="62" t="s">
        <v>106</v>
      </c>
      <c r="GY104" s="62">
        <v>6.55</v>
      </c>
      <c r="GZ104" s="62">
        <v>16.2</v>
      </c>
      <c r="HA104" s="62">
        <v>1</v>
      </c>
      <c r="HB104" s="62">
        <v>5.82</v>
      </c>
      <c r="HE104" s="66" t="s">
        <v>106</v>
      </c>
      <c r="HF104" s="66">
        <v>5.3</v>
      </c>
      <c r="HG104" s="66">
        <v>11.4</v>
      </c>
      <c r="HH104" s="66">
        <v>3.46</v>
      </c>
      <c r="HI104" s="66">
        <v>7.52</v>
      </c>
      <c r="HL104" s="66" t="s">
        <v>106</v>
      </c>
      <c r="HM104" s="66">
        <v>5.16</v>
      </c>
      <c r="HN104" s="66">
        <v>10.89</v>
      </c>
      <c r="HO104" s="66">
        <v>2.36</v>
      </c>
      <c r="HP104" s="66">
        <v>1.1200000000000001</v>
      </c>
      <c r="HS104" s="66" t="s">
        <v>106</v>
      </c>
      <c r="HT104" s="66">
        <v>1.89</v>
      </c>
      <c r="HU104" s="66">
        <v>2.88</v>
      </c>
      <c r="HV104" s="66">
        <v>1.35</v>
      </c>
      <c r="HW104" s="66">
        <v>3.06</v>
      </c>
      <c r="HZ104" s="66" t="s">
        <v>106</v>
      </c>
      <c r="IA104" s="75">
        <v>3.16</v>
      </c>
      <c r="IB104" s="75">
        <v>4.7300000000000004</v>
      </c>
      <c r="IC104" s="75">
        <v>2.14</v>
      </c>
      <c r="ID104" s="75">
        <v>3.53</v>
      </c>
      <c r="IG104" s="66" t="s">
        <v>106</v>
      </c>
      <c r="IH104" s="66">
        <v>2.0099999999999998</v>
      </c>
      <c r="II104" s="66">
        <v>3.13</v>
      </c>
      <c r="IJ104" s="66">
        <v>1.51</v>
      </c>
      <c r="IK104" s="66">
        <v>0.7</v>
      </c>
      <c r="IN104" s="66" t="s">
        <v>106</v>
      </c>
      <c r="IO104" s="66">
        <v>1.53</v>
      </c>
      <c r="IP104" s="66">
        <v>3.05</v>
      </c>
      <c r="IQ104" s="66">
        <v>0.86</v>
      </c>
      <c r="IR104" s="66">
        <v>1.34</v>
      </c>
      <c r="IU104" s="66" t="s">
        <v>106</v>
      </c>
      <c r="IV104" s="66">
        <v>2.04</v>
      </c>
      <c r="IW104" s="66">
        <v>2.11</v>
      </c>
      <c r="IX104" s="66">
        <v>1.74</v>
      </c>
      <c r="IY104" s="66">
        <v>1.07</v>
      </c>
      <c r="JB104" s="66" t="s">
        <v>106</v>
      </c>
      <c r="JC104" s="76">
        <v>1.42</v>
      </c>
      <c r="JD104" s="76">
        <v>1.28</v>
      </c>
      <c r="JE104" s="76">
        <v>1.98</v>
      </c>
      <c r="JF104" s="76">
        <v>0.51</v>
      </c>
      <c r="JI104" s="66" t="s">
        <v>106</v>
      </c>
      <c r="JJ104" s="66">
        <v>1</v>
      </c>
      <c r="JK104" s="66">
        <v>0.79</v>
      </c>
      <c r="JL104" s="66">
        <v>1.24</v>
      </c>
      <c r="JM104" s="66">
        <v>0.55000000000000004</v>
      </c>
      <c r="JP104" s="72" t="s">
        <v>106</v>
      </c>
      <c r="JQ104" s="72">
        <v>1.51</v>
      </c>
      <c r="JR104" s="72">
        <v>2.2599999999999998</v>
      </c>
      <c r="JS104" s="72">
        <v>1.42</v>
      </c>
      <c r="JT104" s="72">
        <v>0.85</v>
      </c>
    </row>
    <row r="105" spans="1:280"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c r="EF105" s="6" t="s">
        <v>107</v>
      </c>
      <c r="EG105" s="6">
        <v>0.56999999999999995</v>
      </c>
      <c r="EH105" s="6">
        <v>0</v>
      </c>
      <c r="EI105" s="6">
        <v>0.5</v>
      </c>
      <c r="EJ105" s="6">
        <v>0</v>
      </c>
      <c r="EM105" s="6" t="s">
        <v>107</v>
      </c>
      <c r="EN105" s="6">
        <v>0.18</v>
      </c>
      <c r="EO105" s="6">
        <v>0</v>
      </c>
      <c r="EP105" s="6">
        <v>0.15</v>
      </c>
      <c r="EQ105" s="6">
        <v>0</v>
      </c>
      <c r="ET105" s="6" t="s">
        <v>107</v>
      </c>
      <c r="EU105" s="6">
        <v>0.85</v>
      </c>
      <c r="EV105" s="6">
        <v>0</v>
      </c>
      <c r="EW105" s="6">
        <v>1.31</v>
      </c>
      <c r="EX105" s="6">
        <v>0.68</v>
      </c>
      <c r="FA105" s="6" t="s">
        <v>107</v>
      </c>
      <c r="FB105" s="6">
        <v>0.14000000000000001</v>
      </c>
      <c r="FC105" s="6">
        <v>0.31</v>
      </c>
      <c r="FD105" s="6">
        <v>0.09</v>
      </c>
      <c r="FE105" s="6">
        <v>0</v>
      </c>
      <c r="FH105" s="6" t="s">
        <v>107</v>
      </c>
      <c r="FI105" s="6">
        <v>0.14000000000000001</v>
      </c>
      <c r="FJ105" s="6">
        <v>0</v>
      </c>
      <c r="FK105" s="6">
        <v>0</v>
      </c>
      <c r="FL105" s="6">
        <v>0</v>
      </c>
      <c r="FO105" s="6" t="s">
        <v>107</v>
      </c>
      <c r="FP105" s="6">
        <v>0.43</v>
      </c>
      <c r="FQ105" s="6">
        <v>0.6</v>
      </c>
      <c r="FR105" s="6">
        <v>0.44</v>
      </c>
      <c r="FS105" s="6">
        <v>0.33</v>
      </c>
      <c r="FV105" s="6" t="s">
        <v>107</v>
      </c>
      <c r="FW105" s="6">
        <v>0.28999999999999998</v>
      </c>
      <c r="FX105" s="6">
        <v>0.61</v>
      </c>
      <c r="FY105" s="6">
        <v>0.04</v>
      </c>
      <c r="FZ105" s="6">
        <v>0</v>
      </c>
      <c r="GC105" s="6" t="s">
        <v>107</v>
      </c>
      <c r="GD105" s="6">
        <v>0.06</v>
      </c>
      <c r="GE105" s="6">
        <v>0</v>
      </c>
      <c r="GF105" s="6">
        <v>0.1</v>
      </c>
      <c r="GG105" s="6">
        <v>0</v>
      </c>
      <c r="GJ105" s="58" t="s">
        <v>107</v>
      </c>
      <c r="GK105" s="58">
        <v>0.35</v>
      </c>
      <c r="GL105" s="58">
        <v>0.11</v>
      </c>
      <c r="GM105" s="58">
        <v>0.09</v>
      </c>
      <c r="GN105" s="58">
        <v>0</v>
      </c>
      <c r="GQ105" s="58" t="s">
        <v>107</v>
      </c>
      <c r="GR105" s="58">
        <v>0.06</v>
      </c>
      <c r="GS105" s="58">
        <v>0</v>
      </c>
      <c r="GT105" s="58">
        <v>0.12</v>
      </c>
      <c r="GU105" s="58">
        <v>0</v>
      </c>
      <c r="GX105" s="62" t="s">
        <v>107</v>
      </c>
      <c r="GY105" s="62">
        <v>0.3</v>
      </c>
      <c r="GZ105" s="62">
        <v>0.42</v>
      </c>
      <c r="HA105" s="62">
        <v>0.32</v>
      </c>
      <c r="HB105" s="62">
        <v>0</v>
      </c>
      <c r="HE105" s="66" t="s">
        <v>107</v>
      </c>
      <c r="HF105" s="66">
        <v>0.53</v>
      </c>
      <c r="HG105" s="66">
        <v>0</v>
      </c>
      <c r="HH105" s="66">
        <v>0.98</v>
      </c>
      <c r="HI105" s="66">
        <v>0</v>
      </c>
      <c r="HL105" s="66" t="s">
        <v>107</v>
      </c>
      <c r="HM105" s="66">
        <v>0</v>
      </c>
      <c r="HN105" s="66">
        <v>0</v>
      </c>
      <c r="HO105" s="66">
        <v>0</v>
      </c>
      <c r="HP105" s="66">
        <v>0</v>
      </c>
      <c r="HS105" s="66" t="s">
        <v>107</v>
      </c>
      <c r="HT105" s="66">
        <v>0.3</v>
      </c>
      <c r="HU105" s="66">
        <v>0.14000000000000001</v>
      </c>
      <c r="HV105" s="66">
        <v>0.26</v>
      </c>
      <c r="HW105" s="66">
        <v>0</v>
      </c>
      <c r="HZ105" s="66" t="s">
        <v>107</v>
      </c>
      <c r="IA105" s="75">
        <v>0.04</v>
      </c>
      <c r="IB105" s="75">
        <v>0</v>
      </c>
      <c r="IC105" s="75">
        <v>0</v>
      </c>
      <c r="ID105" s="75">
        <v>0.37</v>
      </c>
      <c r="IG105" s="66" t="s">
        <v>107</v>
      </c>
      <c r="IH105" s="66">
        <v>0.2</v>
      </c>
      <c r="II105" s="66">
        <v>0.47</v>
      </c>
      <c r="IJ105" s="66">
        <v>0.08</v>
      </c>
      <c r="IK105" s="66">
        <v>0</v>
      </c>
      <c r="IN105" s="66" t="s">
        <v>107</v>
      </c>
      <c r="IO105" s="66">
        <v>0.43</v>
      </c>
      <c r="IP105" s="66">
        <v>0.18</v>
      </c>
      <c r="IQ105" s="66">
        <v>0.7</v>
      </c>
      <c r="IR105" s="66">
        <v>0</v>
      </c>
      <c r="IU105" s="66" t="s">
        <v>107</v>
      </c>
      <c r="IV105" s="66">
        <v>0.34</v>
      </c>
      <c r="IW105" s="66">
        <v>0</v>
      </c>
      <c r="IX105" s="66">
        <v>0.25</v>
      </c>
      <c r="IY105" s="66">
        <v>0</v>
      </c>
      <c r="JB105" s="66" t="s">
        <v>107</v>
      </c>
      <c r="JC105" s="76">
        <v>0.13</v>
      </c>
      <c r="JD105" s="76">
        <v>0.17</v>
      </c>
      <c r="JE105" s="76">
        <v>0.06</v>
      </c>
      <c r="JF105" s="76">
        <v>0.47</v>
      </c>
      <c r="JI105" s="66" t="s">
        <v>107</v>
      </c>
      <c r="JJ105" s="66">
        <v>1.04</v>
      </c>
      <c r="JK105" s="66">
        <v>0.45</v>
      </c>
      <c r="JL105" s="66">
        <v>1.63</v>
      </c>
      <c r="JM105" s="66">
        <v>0</v>
      </c>
      <c r="JP105" s="72" t="s">
        <v>107</v>
      </c>
      <c r="JQ105" s="72">
        <v>0.28000000000000003</v>
      </c>
      <c r="JR105" s="72">
        <v>0.37</v>
      </c>
      <c r="JS105" s="72">
        <v>0.16</v>
      </c>
      <c r="JT105" s="72">
        <v>0.32</v>
      </c>
    </row>
    <row r="106" spans="1:280"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c r="EF106" s="6" t="s">
        <v>108</v>
      </c>
      <c r="EG106" s="6">
        <v>0.17</v>
      </c>
      <c r="EH106" s="6">
        <v>0</v>
      </c>
      <c r="EI106" s="6">
        <v>0.35</v>
      </c>
      <c r="EJ106" s="6">
        <v>0</v>
      </c>
      <c r="EM106" s="6" t="s">
        <v>108</v>
      </c>
      <c r="EN106" s="6">
        <v>0</v>
      </c>
      <c r="EO106" s="6">
        <v>0</v>
      </c>
      <c r="EP106" s="6">
        <v>0</v>
      </c>
      <c r="EQ106" s="6">
        <v>0</v>
      </c>
      <c r="ET106" s="6" t="s">
        <v>108</v>
      </c>
      <c r="EU106" s="6">
        <v>0.11</v>
      </c>
      <c r="EV106" s="6">
        <v>0</v>
      </c>
      <c r="EW106" s="6">
        <v>0.08</v>
      </c>
      <c r="EX106" s="6">
        <v>0.5</v>
      </c>
      <c r="FA106" s="6" t="s">
        <v>108</v>
      </c>
      <c r="FB106" s="6">
        <v>0.05</v>
      </c>
      <c r="FC106" s="6">
        <v>0</v>
      </c>
      <c r="FD106" s="6">
        <v>0.11</v>
      </c>
      <c r="FE106" s="6">
        <v>0</v>
      </c>
      <c r="FH106" s="6" t="s">
        <v>108</v>
      </c>
      <c r="FI106" s="6">
        <v>0.09</v>
      </c>
      <c r="FJ106" s="6">
        <v>0</v>
      </c>
      <c r="FK106" s="6">
        <v>0</v>
      </c>
      <c r="FL106" s="6">
        <v>0</v>
      </c>
      <c r="FO106" s="6" t="s">
        <v>108</v>
      </c>
      <c r="FP106" s="6">
        <v>0.14000000000000001</v>
      </c>
      <c r="FQ106" s="6">
        <v>0.56999999999999995</v>
      </c>
      <c r="FR106" s="6">
        <v>0</v>
      </c>
      <c r="FS106" s="6">
        <v>0</v>
      </c>
      <c r="FV106" s="6" t="s">
        <v>108</v>
      </c>
      <c r="FW106" s="6">
        <v>0.73</v>
      </c>
      <c r="FX106" s="6">
        <v>2.0299999999999998</v>
      </c>
      <c r="FY106" s="6">
        <v>0</v>
      </c>
      <c r="FZ106" s="6">
        <v>0</v>
      </c>
      <c r="GC106" s="6" t="s">
        <v>108</v>
      </c>
      <c r="GD106" s="6">
        <v>0.4</v>
      </c>
      <c r="GE106" s="6">
        <v>0.9</v>
      </c>
      <c r="GF106" s="6">
        <v>0.14000000000000001</v>
      </c>
      <c r="GG106" s="6">
        <v>0</v>
      </c>
      <c r="GJ106" s="58" t="s">
        <v>108</v>
      </c>
      <c r="GK106" s="58">
        <v>0.1</v>
      </c>
      <c r="GL106" s="58">
        <v>0.15</v>
      </c>
      <c r="GM106" s="58">
        <v>0</v>
      </c>
      <c r="GN106" s="58">
        <v>0</v>
      </c>
      <c r="GQ106" s="58" t="s">
        <v>108</v>
      </c>
      <c r="GR106" s="58">
        <v>0</v>
      </c>
      <c r="GS106" s="58">
        <v>0</v>
      </c>
      <c r="GT106" s="58">
        <v>0</v>
      </c>
      <c r="GU106" s="58">
        <v>0</v>
      </c>
      <c r="GX106" s="62" t="s">
        <v>108</v>
      </c>
      <c r="GY106" s="62">
        <v>0.45</v>
      </c>
      <c r="GZ106" s="62">
        <v>1.44</v>
      </c>
      <c r="HA106" s="62">
        <v>0</v>
      </c>
      <c r="HB106" s="62">
        <v>0</v>
      </c>
      <c r="HE106" s="66" t="s">
        <v>108</v>
      </c>
      <c r="HF106" s="66">
        <v>0.17</v>
      </c>
      <c r="HG106" s="66">
        <v>0</v>
      </c>
      <c r="HH106" s="66">
        <v>0.31</v>
      </c>
      <c r="HI106" s="66">
        <v>0</v>
      </c>
      <c r="HL106" s="66" t="s">
        <v>108</v>
      </c>
      <c r="HM106" s="66">
        <v>0.33</v>
      </c>
      <c r="HN106" s="66">
        <v>0.79</v>
      </c>
      <c r="HO106" s="66">
        <v>0.13</v>
      </c>
      <c r="HP106" s="66">
        <v>0</v>
      </c>
      <c r="HS106" s="66" t="s">
        <v>108</v>
      </c>
      <c r="HT106" s="66">
        <v>0.17</v>
      </c>
      <c r="HU106" s="66">
        <v>0.56999999999999995</v>
      </c>
      <c r="HV106" s="66">
        <v>0</v>
      </c>
      <c r="HW106" s="66">
        <v>0</v>
      </c>
      <c r="HZ106" s="66" t="s">
        <v>108</v>
      </c>
      <c r="IA106" s="75">
        <v>0</v>
      </c>
      <c r="IB106" s="75">
        <v>0</v>
      </c>
      <c r="IC106" s="75">
        <v>0</v>
      </c>
      <c r="ID106" s="75">
        <v>0</v>
      </c>
      <c r="IG106" s="66" t="s">
        <v>108</v>
      </c>
      <c r="IH106" s="66">
        <v>0.1</v>
      </c>
      <c r="II106" s="66">
        <v>0</v>
      </c>
      <c r="IJ106" s="66">
        <v>7.0000000000000007E-2</v>
      </c>
      <c r="IK106" s="66">
        <v>0</v>
      </c>
      <c r="IN106" s="66" t="s">
        <v>108</v>
      </c>
      <c r="IO106" s="66">
        <v>0.2</v>
      </c>
      <c r="IP106" s="66">
        <v>0.23</v>
      </c>
      <c r="IQ106" s="66">
        <v>0.26</v>
      </c>
      <c r="IR106" s="66">
        <v>0</v>
      </c>
      <c r="IU106" s="66" t="s">
        <v>108</v>
      </c>
      <c r="IV106" s="66">
        <v>0.17</v>
      </c>
      <c r="IW106" s="66">
        <v>0</v>
      </c>
      <c r="IX106" s="66">
        <v>0.2</v>
      </c>
      <c r="IY106" s="66">
        <v>0</v>
      </c>
      <c r="JB106" s="66" t="s">
        <v>108</v>
      </c>
      <c r="JC106" s="76">
        <v>0</v>
      </c>
      <c r="JD106" s="76">
        <v>0</v>
      </c>
      <c r="JE106" s="76">
        <v>0</v>
      </c>
      <c r="JF106" s="76">
        <v>0</v>
      </c>
      <c r="JI106" s="66" t="s">
        <v>108</v>
      </c>
      <c r="JJ106" s="66">
        <v>0.1</v>
      </c>
      <c r="JK106" s="66">
        <v>0.35</v>
      </c>
      <c r="JL106" s="66">
        <v>0</v>
      </c>
      <c r="JM106" s="66">
        <v>0</v>
      </c>
      <c r="JP106" s="72" t="s">
        <v>108</v>
      </c>
      <c r="JQ106" s="72">
        <v>0.14000000000000001</v>
      </c>
      <c r="JR106" s="72">
        <v>0.31</v>
      </c>
      <c r="JS106" s="72">
        <v>0.11</v>
      </c>
      <c r="JT106" s="72">
        <v>0</v>
      </c>
    </row>
    <row r="107" spans="1:280"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c r="EF107" s="6" t="s">
        <v>109</v>
      </c>
      <c r="EG107" s="6">
        <v>0.08</v>
      </c>
      <c r="EH107" s="6">
        <v>0</v>
      </c>
      <c r="EI107" s="6">
        <v>0.16</v>
      </c>
      <c r="EJ107" s="6">
        <v>0</v>
      </c>
      <c r="EM107" s="6" t="s">
        <v>109</v>
      </c>
      <c r="EN107" s="6">
        <v>0.19</v>
      </c>
      <c r="EO107" s="6">
        <v>0</v>
      </c>
      <c r="EP107" s="6">
        <v>0.36</v>
      </c>
      <c r="EQ107" s="6">
        <v>0</v>
      </c>
      <c r="ET107" s="6" t="s">
        <v>109</v>
      </c>
      <c r="EU107" s="6">
        <v>0.19</v>
      </c>
      <c r="EV107" s="6">
        <v>0</v>
      </c>
      <c r="EW107" s="6">
        <v>0.12</v>
      </c>
      <c r="EX107" s="6">
        <v>0</v>
      </c>
      <c r="FA107" s="6" t="s">
        <v>109</v>
      </c>
      <c r="FB107" s="6">
        <v>0.16</v>
      </c>
      <c r="FC107" s="6">
        <v>0.16</v>
      </c>
      <c r="FD107" s="6">
        <v>0.21</v>
      </c>
      <c r="FE107" s="6">
        <v>0</v>
      </c>
      <c r="FH107" s="6" t="s">
        <v>109</v>
      </c>
      <c r="FI107" s="6">
        <v>0</v>
      </c>
      <c r="FJ107" s="6">
        <v>0</v>
      </c>
      <c r="FK107" s="6">
        <v>0</v>
      </c>
      <c r="FL107" s="6">
        <v>0</v>
      </c>
      <c r="FO107" s="6" t="s">
        <v>109</v>
      </c>
      <c r="FP107" s="6">
        <v>0.06</v>
      </c>
      <c r="FQ107" s="6">
        <v>0</v>
      </c>
      <c r="FR107" s="6">
        <v>0.12</v>
      </c>
      <c r="FS107" s="6">
        <v>0</v>
      </c>
      <c r="FV107" s="6" t="s">
        <v>109</v>
      </c>
      <c r="FW107" s="6">
        <v>0.1</v>
      </c>
      <c r="FX107" s="6">
        <v>0.39</v>
      </c>
      <c r="FY107" s="6">
        <v>0</v>
      </c>
      <c r="FZ107" s="6">
        <v>0</v>
      </c>
      <c r="GC107" s="6" t="s">
        <v>109</v>
      </c>
      <c r="GD107" s="6">
        <v>1.1000000000000001</v>
      </c>
      <c r="GE107" s="6">
        <v>4.0599999999999996</v>
      </c>
      <c r="GF107" s="6">
        <v>0.23</v>
      </c>
      <c r="GG107" s="6">
        <v>0</v>
      </c>
      <c r="GJ107" s="58" t="s">
        <v>109</v>
      </c>
      <c r="GK107" s="58">
        <v>0.05</v>
      </c>
      <c r="GL107" s="58">
        <v>0</v>
      </c>
      <c r="GM107" s="58">
        <v>0.1</v>
      </c>
      <c r="GN107" s="58">
        <v>0</v>
      </c>
      <c r="GQ107" s="58" t="s">
        <v>109</v>
      </c>
      <c r="GR107" s="58">
        <v>0</v>
      </c>
      <c r="GS107" s="58">
        <v>0</v>
      </c>
      <c r="GT107" s="58">
        <v>0</v>
      </c>
      <c r="GU107" s="58">
        <v>0</v>
      </c>
      <c r="GX107" s="62" t="s">
        <v>109</v>
      </c>
      <c r="GY107" s="62">
        <v>0.06</v>
      </c>
      <c r="GZ107" s="62">
        <v>0</v>
      </c>
      <c r="HA107" s="62">
        <v>0.12</v>
      </c>
      <c r="HB107" s="62">
        <v>0</v>
      </c>
      <c r="HE107" s="66" t="s">
        <v>109</v>
      </c>
      <c r="HF107" s="66">
        <v>0.18</v>
      </c>
      <c r="HG107" s="66">
        <v>0</v>
      </c>
      <c r="HH107" s="66">
        <v>0.32</v>
      </c>
      <c r="HI107" s="66">
        <v>0</v>
      </c>
      <c r="HL107" s="66" t="s">
        <v>109</v>
      </c>
      <c r="HM107" s="66">
        <v>0.11</v>
      </c>
      <c r="HN107" s="66">
        <v>0</v>
      </c>
      <c r="HO107" s="66">
        <v>0.22</v>
      </c>
      <c r="HP107" s="66">
        <v>0</v>
      </c>
      <c r="HS107" s="66" t="s">
        <v>109</v>
      </c>
      <c r="HT107" s="66">
        <v>0</v>
      </c>
      <c r="HU107" s="66">
        <v>0</v>
      </c>
      <c r="HV107" s="66">
        <v>0</v>
      </c>
      <c r="HW107" s="66">
        <v>0</v>
      </c>
      <c r="HZ107" s="66" t="s">
        <v>109</v>
      </c>
      <c r="IA107" s="75">
        <v>0.25</v>
      </c>
      <c r="IB107" s="75">
        <v>0</v>
      </c>
      <c r="IC107" s="75">
        <v>0.44</v>
      </c>
      <c r="ID107" s="75">
        <v>0</v>
      </c>
      <c r="IG107" s="66" t="s">
        <v>109</v>
      </c>
      <c r="IH107" s="66">
        <v>0.11</v>
      </c>
      <c r="II107" s="66">
        <v>0.28000000000000003</v>
      </c>
      <c r="IJ107" s="66">
        <v>0.08</v>
      </c>
      <c r="IK107" s="66">
        <v>0</v>
      </c>
      <c r="IN107" s="66" t="s">
        <v>109</v>
      </c>
      <c r="IO107" s="66">
        <v>0.2</v>
      </c>
      <c r="IP107" s="66">
        <v>0</v>
      </c>
      <c r="IQ107" s="66">
        <v>0.17</v>
      </c>
      <c r="IR107" s="66">
        <v>0</v>
      </c>
      <c r="IU107" s="66" t="s">
        <v>109</v>
      </c>
      <c r="IV107" s="66">
        <v>0.04</v>
      </c>
      <c r="IW107" s="66">
        <v>0</v>
      </c>
      <c r="IX107" s="66">
        <v>7.0000000000000007E-2</v>
      </c>
      <c r="IY107" s="66">
        <v>0</v>
      </c>
      <c r="JB107" s="66" t="s">
        <v>109</v>
      </c>
      <c r="JC107" s="76">
        <v>0</v>
      </c>
      <c r="JD107" s="76">
        <v>0</v>
      </c>
      <c r="JE107" s="76">
        <v>0</v>
      </c>
      <c r="JF107" s="76">
        <v>0</v>
      </c>
      <c r="JI107" s="66" t="s">
        <v>109</v>
      </c>
      <c r="JJ107" s="66">
        <v>0</v>
      </c>
      <c r="JK107" s="66">
        <v>0</v>
      </c>
      <c r="JL107" s="66">
        <v>0</v>
      </c>
      <c r="JM107" s="66">
        <v>0</v>
      </c>
      <c r="JP107" s="72" t="s">
        <v>109</v>
      </c>
      <c r="JQ107" s="72">
        <v>0.08</v>
      </c>
      <c r="JR107" s="72">
        <v>0</v>
      </c>
      <c r="JS107" s="72">
        <v>0.16</v>
      </c>
      <c r="JT107" s="72">
        <v>0</v>
      </c>
    </row>
    <row r="108" spans="1:280"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c r="EF108" s="6" t="s">
        <v>110</v>
      </c>
      <c r="EG108" s="6">
        <v>0.2</v>
      </c>
      <c r="EH108" s="6">
        <v>0</v>
      </c>
      <c r="EI108" s="6">
        <v>0.41</v>
      </c>
      <c r="EJ108" s="6">
        <v>0</v>
      </c>
      <c r="EM108" s="6" t="s">
        <v>110</v>
      </c>
      <c r="EN108" s="6">
        <v>0.1</v>
      </c>
      <c r="EO108" s="6">
        <v>0.14000000000000001</v>
      </c>
      <c r="EP108" s="6">
        <v>0.1</v>
      </c>
      <c r="EQ108" s="6">
        <v>0</v>
      </c>
      <c r="ET108" s="6" t="s">
        <v>110</v>
      </c>
      <c r="EU108" s="6">
        <v>0.75</v>
      </c>
      <c r="EV108" s="6">
        <v>2.38</v>
      </c>
      <c r="EW108" s="6">
        <v>7.0000000000000007E-2</v>
      </c>
      <c r="EX108" s="6">
        <v>0</v>
      </c>
      <c r="FA108" s="6" t="s">
        <v>110</v>
      </c>
      <c r="FB108" s="6">
        <v>2.5299999999999998</v>
      </c>
      <c r="FC108" s="6">
        <v>7.96</v>
      </c>
      <c r="FD108" s="6">
        <v>0.16</v>
      </c>
      <c r="FE108" s="6">
        <v>0</v>
      </c>
      <c r="FH108" s="6" t="s">
        <v>110</v>
      </c>
      <c r="FI108" s="6">
        <v>4.01</v>
      </c>
      <c r="FJ108" s="6">
        <v>11.2</v>
      </c>
      <c r="FK108" s="6">
        <v>1.33</v>
      </c>
      <c r="FL108" s="6">
        <v>1.47</v>
      </c>
      <c r="FO108" s="6" t="s">
        <v>110</v>
      </c>
      <c r="FP108" s="6">
        <v>3.19</v>
      </c>
      <c r="FQ108" s="6">
        <v>9.74</v>
      </c>
      <c r="FR108" s="6">
        <v>0.67</v>
      </c>
      <c r="FS108" s="6">
        <v>2.5</v>
      </c>
      <c r="FV108" s="6" t="s">
        <v>110</v>
      </c>
      <c r="FW108" s="6">
        <v>1.03</v>
      </c>
      <c r="FX108" s="6">
        <v>2.75</v>
      </c>
      <c r="FY108" s="6">
        <v>0.4</v>
      </c>
      <c r="FZ108" s="6">
        <v>0</v>
      </c>
      <c r="GC108" s="6" t="s">
        <v>110</v>
      </c>
      <c r="GD108" s="6">
        <v>0.46</v>
      </c>
      <c r="GE108" s="6">
        <v>1.94</v>
      </c>
      <c r="GF108" s="6">
        <v>0</v>
      </c>
      <c r="GG108" s="6">
        <v>0</v>
      </c>
      <c r="GJ108" s="58" t="s">
        <v>110</v>
      </c>
      <c r="GK108" s="58">
        <v>0.42</v>
      </c>
      <c r="GL108" s="58">
        <v>0.93</v>
      </c>
      <c r="GM108" s="58">
        <v>0.3</v>
      </c>
      <c r="GN108" s="58">
        <v>0</v>
      </c>
      <c r="GQ108" s="58" t="s">
        <v>110</v>
      </c>
      <c r="GR108" s="58">
        <v>0.54</v>
      </c>
      <c r="GS108" s="58">
        <v>0.53</v>
      </c>
      <c r="GT108" s="58">
        <v>0.56000000000000005</v>
      </c>
      <c r="GU108" s="58">
        <v>0</v>
      </c>
      <c r="GX108" s="62" t="s">
        <v>110</v>
      </c>
      <c r="GY108" s="62">
        <v>0.7</v>
      </c>
      <c r="GZ108" s="62">
        <v>0.75</v>
      </c>
      <c r="HA108" s="62">
        <v>0.89</v>
      </c>
      <c r="HB108" s="62">
        <v>0</v>
      </c>
      <c r="HE108" s="66" t="s">
        <v>110</v>
      </c>
      <c r="HF108" s="66">
        <v>0.28999999999999998</v>
      </c>
      <c r="HG108" s="66">
        <v>0</v>
      </c>
      <c r="HH108" s="66">
        <v>0.45</v>
      </c>
      <c r="HI108" s="66">
        <v>0</v>
      </c>
      <c r="HL108" s="66" t="s">
        <v>110</v>
      </c>
      <c r="HM108" s="66">
        <v>0.23</v>
      </c>
      <c r="HN108" s="66">
        <v>0.11</v>
      </c>
      <c r="HO108" s="66">
        <v>0.28999999999999998</v>
      </c>
      <c r="HP108" s="66">
        <v>0</v>
      </c>
      <c r="HS108" s="66" t="s">
        <v>110</v>
      </c>
      <c r="HT108" s="66">
        <v>0</v>
      </c>
      <c r="HU108" s="66">
        <v>0</v>
      </c>
      <c r="HV108" s="66">
        <v>0</v>
      </c>
      <c r="HW108" s="66">
        <v>0</v>
      </c>
      <c r="HZ108" s="66" t="s">
        <v>110</v>
      </c>
      <c r="IA108" s="75">
        <v>0.28000000000000003</v>
      </c>
      <c r="IB108" s="75">
        <v>0</v>
      </c>
      <c r="IC108" s="75">
        <v>7.0000000000000007E-2</v>
      </c>
      <c r="ID108" s="75">
        <v>2.34</v>
      </c>
      <c r="IG108" s="66" t="s">
        <v>110</v>
      </c>
      <c r="IH108" s="66">
        <v>0.32</v>
      </c>
      <c r="II108" s="66">
        <v>1.0900000000000001</v>
      </c>
      <c r="IJ108" s="66">
        <v>7.0000000000000007E-2</v>
      </c>
      <c r="IK108" s="66">
        <v>0.28000000000000003</v>
      </c>
      <c r="IN108" s="66" t="s">
        <v>110</v>
      </c>
      <c r="IO108" s="66">
        <v>0.55000000000000004</v>
      </c>
      <c r="IP108" s="66">
        <v>0</v>
      </c>
      <c r="IQ108" s="66">
        <v>0.7</v>
      </c>
      <c r="IR108" s="66">
        <v>1.41</v>
      </c>
      <c r="IU108" s="66" t="s">
        <v>110</v>
      </c>
      <c r="IV108" s="66">
        <v>0.26</v>
      </c>
      <c r="IW108" s="66">
        <v>0</v>
      </c>
      <c r="IX108" s="66">
        <v>0.33</v>
      </c>
      <c r="IY108" s="66">
        <v>0.89</v>
      </c>
      <c r="JB108" s="66" t="s">
        <v>110</v>
      </c>
      <c r="JC108" s="76">
        <v>0.22</v>
      </c>
      <c r="JD108" s="76">
        <v>0.09</v>
      </c>
      <c r="JE108" s="76">
        <v>0</v>
      </c>
      <c r="JF108" s="76">
        <v>1.61</v>
      </c>
      <c r="JI108" s="66" t="s">
        <v>110</v>
      </c>
      <c r="JJ108" s="66">
        <v>0.3</v>
      </c>
      <c r="JK108" s="66">
        <v>0</v>
      </c>
      <c r="JL108" s="66">
        <v>0.27</v>
      </c>
      <c r="JM108" s="66">
        <v>1.47</v>
      </c>
      <c r="JP108" s="72" t="s">
        <v>110</v>
      </c>
      <c r="JQ108" s="72">
        <v>0.35</v>
      </c>
      <c r="JR108" s="72">
        <v>0</v>
      </c>
      <c r="JS108" s="72">
        <v>0.24</v>
      </c>
      <c r="JT108" s="72">
        <v>0.92</v>
      </c>
    </row>
    <row r="109" spans="1:280"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c r="EF109" s="6" t="s">
        <v>111</v>
      </c>
      <c r="EG109" s="6">
        <v>6.38</v>
      </c>
      <c r="EH109" s="6">
        <v>16.690000000000001</v>
      </c>
      <c r="EI109" s="6">
        <v>1.0900000000000001</v>
      </c>
      <c r="EJ109" s="6">
        <v>1.75</v>
      </c>
      <c r="EM109" s="6" t="s">
        <v>111</v>
      </c>
      <c r="EN109" s="6">
        <v>6.53</v>
      </c>
      <c r="EO109" s="6">
        <v>17.920000000000002</v>
      </c>
      <c r="EP109" s="6">
        <v>1.72</v>
      </c>
      <c r="EQ109" s="6">
        <v>0.86</v>
      </c>
      <c r="ET109" s="6" t="s">
        <v>111</v>
      </c>
      <c r="EU109" s="6">
        <v>4.47</v>
      </c>
      <c r="EV109" s="6">
        <v>11.34</v>
      </c>
      <c r="EW109" s="6">
        <v>2.4500000000000002</v>
      </c>
      <c r="EX109" s="6">
        <v>0</v>
      </c>
      <c r="FA109" s="6" t="s">
        <v>111</v>
      </c>
      <c r="FB109" s="6">
        <v>2.12</v>
      </c>
      <c r="FC109" s="6">
        <v>2.19</v>
      </c>
      <c r="FD109" s="6">
        <v>2.02</v>
      </c>
      <c r="FE109" s="6">
        <v>1.59</v>
      </c>
      <c r="FH109" s="6" t="s">
        <v>111</v>
      </c>
      <c r="FI109" s="6">
        <v>0.09</v>
      </c>
      <c r="FJ109" s="6">
        <v>0</v>
      </c>
      <c r="FK109" s="6">
        <v>0</v>
      </c>
      <c r="FL109" s="6">
        <v>0.73</v>
      </c>
      <c r="FO109" s="6" t="s">
        <v>111</v>
      </c>
      <c r="FP109" s="6">
        <v>0.28000000000000003</v>
      </c>
      <c r="FQ109" s="6">
        <v>0</v>
      </c>
      <c r="FR109" s="6">
        <v>0.23</v>
      </c>
      <c r="FS109" s="6">
        <v>1.1499999999999999</v>
      </c>
      <c r="FV109" s="6" t="s">
        <v>111</v>
      </c>
      <c r="FW109" s="6">
        <v>0.28000000000000003</v>
      </c>
      <c r="FX109" s="6">
        <v>0.62</v>
      </c>
      <c r="FY109" s="6">
        <v>0</v>
      </c>
      <c r="FZ109" s="6">
        <v>0.8</v>
      </c>
      <c r="GC109" s="6" t="s">
        <v>111</v>
      </c>
      <c r="GD109" s="6">
        <v>0.38</v>
      </c>
      <c r="GE109" s="6">
        <v>0</v>
      </c>
      <c r="GF109" s="6">
        <v>0.24</v>
      </c>
      <c r="GG109" s="6">
        <v>1.91</v>
      </c>
      <c r="GJ109" s="58" t="s">
        <v>111</v>
      </c>
      <c r="GK109" s="58">
        <v>0.41</v>
      </c>
      <c r="GL109" s="58">
        <v>0.14000000000000001</v>
      </c>
      <c r="GM109" s="58">
        <v>0.7</v>
      </c>
      <c r="GN109" s="58">
        <v>0</v>
      </c>
      <c r="GQ109" s="58" t="s">
        <v>111</v>
      </c>
      <c r="GR109" s="58">
        <v>0.14000000000000001</v>
      </c>
      <c r="GS109" s="58">
        <v>0.36</v>
      </c>
      <c r="GT109" s="58">
        <v>0.06</v>
      </c>
      <c r="GU109" s="58">
        <v>0</v>
      </c>
      <c r="GX109" s="62" t="s">
        <v>111</v>
      </c>
      <c r="GY109" s="62">
        <v>0.37</v>
      </c>
      <c r="GZ109" s="62">
        <v>1.17</v>
      </c>
      <c r="HA109" s="62">
        <v>0</v>
      </c>
      <c r="HB109" s="62">
        <v>0</v>
      </c>
      <c r="HE109" s="66" t="s">
        <v>111</v>
      </c>
      <c r="HF109" s="66">
        <v>0.57999999999999996</v>
      </c>
      <c r="HG109" s="66">
        <v>1.65</v>
      </c>
      <c r="HH109" s="66">
        <v>0.11</v>
      </c>
      <c r="HI109" s="66">
        <v>0</v>
      </c>
      <c r="HL109" s="66" t="s">
        <v>111</v>
      </c>
      <c r="HM109" s="66">
        <v>0</v>
      </c>
      <c r="HN109" s="66">
        <v>0</v>
      </c>
      <c r="HO109" s="66">
        <v>0</v>
      </c>
      <c r="HP109" s="66">
        <v>0</v>
      </c>
      <c r="HS109" s="66" t="s">
        <v>111</v>
      </c>
      <c r="HT109" s="66">
        <v>0.49</v>
      </c>
      <c r="HU109" s="66">
        <v>0.54</v>
      </c>
      <c r="HV109" s="66">
        <v>0.61</v>
      </c>
      <c r="HW109" s="66">
        <v>0</v>
      </c>
      <c r="HZ109" s="66" t="s">
        <v>111</v>
      </c>
      <c r="IA109" s="75">
        <v>0.17</v>
      </c>
      <c r="IB109" s="75">
        <v>0.36</v>
      </c>
      <c r="IC109" s="75">
        <v>0.15</v>
      </c>
      <c r="ID109" s="75">
        <v>0</v>
      </c>
      <c r="IG109" s="66" t="s">
        <v>111</v>
      </c>
      <c r="IH109" s="66">
        <v>0.19</v>
      </c>
      <c r="II109" s="66">
        <v>0.82</v>
      </c>
      <c r="IJ109" s="66">
        <v>0</v>
      </c>
      <c r="IK109" s="66">
        <v>0</v>
      </c>
      <c r="IN109" s="66" t="s">
        <v>111</v>
      </c>
      <c r="IO109" s="66">
        <v>0.04</v>
      </c>
      <c r="IP109" s="66">
        <v>0</v>
      </c>
      <c r="IQ109" s="66">
        <v>0</v>
      </c>
      <c r="IR109" s="66">
        <v>0</v>
      </c>
      <c r="IU109" s="66" t="s">
        <v>111</v>
      </c>
      <c r="IV109" s="66">
        <v>0.08</v>
      </c>
      <c r="IW109" s="66">
        <v>0</v>
      </c>
      <c r="IX109" s="66">
        <v>0.05</v>
      </c>
      <c r="IY109" s="66">
        <v>0</v>
      </c>
      <c r="JB109" s="66" t="s">
        <v>111</v>
      </c>
      <c r="JC109" s="76">
        <v>0.08</v>
      </c>
      <c r="JD109" s="76">
        <v>0.33</v>
      </c>
      <c r="JE109" s="76">
        <v>0</v>
      </c>
      <c r="JF109" s="76">
        <v>0</v>
      </c>
      <c r="JI109" s="66" t="s">
        <v>111</v>
      </c>
      <c r="JJ109" s="66">
        <v>0.22</v>
      </c>
      <c r="JK109" s="66">
        <v>0.19</v>
      </c>
      <c r="JL109" s="66">
        <v>0.31</v>
      </c>
      <c r="JM109" s="66">
        <v>0</v>
      </c>
      <c r="JP109" s="72" t="s">
        <v>111</v>
      </c>
      <c r="JQ109" s="72">
        <v>0.41</v>
      </c>
      <c r="JR109" s="72">
        <v>0.7</v>
      </c>
      <c r="JS109" s="72">
        <v>0.31</v>
      </c>
      <c r="JT109" s="72">
        <v>0</v>
      </c>
    </row>
    <row r="110" spans="1:280"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c r="EF110" s="6" t="s">
        <v>112</v>
      </c>
      <c r="EG110" s="6">
        <v>4</v>
      </c>
      <c r="EH110" s="6">
        <v>8.11</v>
      </c>
      <c r="EI110" s="6">
        <v>2.4500000000000002</v>
      </c>
      <c r="EJ110" s="6">
        <v>0.56999999999999995</v>
      </c>
      <c r="EM110" s="6" t="s">
        <v>112</v>
      </c>
      <c r="EN110" s="6">
        <v>4.13</v>
      </c>
      <c r="EO110" s="6">
        <v>10.039999999999999</v>
      </c>
      <c r="EP110" s="6">
        <v>2</v>
      </c>
      <c r="EQ110" s="6">
        <v>0.47</v>
      </c>
      <c r="ET110" s="6" t="s">
        <v>112</v>
      </c>
      <c r="EU110" s="6">
        <v>1.97</v>
      </c>
      <c r="EV110" s="6">
        <v>5.65</v>
      </c>
      <c r="EW110" s="6">
        <v>0.66</v>
      </c>
      <c r="EX110" s="6">
        <v>0</v>
      </c>
      <c r="FA110" s="6" t="s">
        <v>112</v>
      </c>
      <c r="FB110" s="6">
        <v>2.59</v>
      </c>
      <c r="FC110" s="6">
        <v>7.82</v>
      </c>
      <c r="FD110" s="6">
        <v>0.37</v>
      </c>
      <c r="FE110" s="6">
        <v>0</v>
      </c>
      <c r="FH110" s="6" t="s">
        <v>112</v>
      </c>
      <c r="FI110" s="6">
        <v>3.74</v>
      </c>
      <c r="FJ110" s="6">
        <v>11.53</v>
      </c>
      <c r="FK110" s="6">
        <v>0.77</v>
      </c>
      <c r="FL110" s="6">
        <v>0.28999999999999998</v>
      </c>
      <c r="FO110" s="6" t="s">
        <v>112</v>
      </c>
      <c r="FP110" s="6">
        <v>2.8</v>
      </c>
      <c r="FQ110" s="6">
        <v>6.15</v>
      </c>
      <c r="FR110" s="6">
        <v>0.38</v>
      </c>
      <c r="FS110" s="6">
        <v>7.97</v>
      </c>
      <c r="FV110" s="6" t="s">
        <v>112</v>
      </c>
      <c r="FW110" s="6">
        <v>0.4</v>
      </c>
      <c r="FX110" s="6">
        <v>1.34</v>
      </c>
      <c r="FY110" s="6">
        <v>0.1</v>
      </c>
      <c r="FZ110" s="6">
        <v>0</v>
      </c>
      <c r="GC110" s="6" t="s">
        <v>112</v>
      </c>
      <c r="GD110" s="6">
        <v>1.43</v>
      </c>
      <c r="GE110" s="6">
        <v>5.34</v>
      </c>
      <c r="GF110" s="6">
        <v>0</v>
      </c>
      <c r="GG110" s="6">
        <v>0</v>
      </c>
      <c r="GJ110" s="58" t="s">
        <v>112</v>
      </c>
      <c r="GK110" s="58">
        <v>2.1</v>
      </c>
      <c r="GL110" s="58">
        <v>6.48</v>
      </c>
      <c r="GM110" s="58">
        <v>0.16</v>
      </c>
      <c r="GN110" s="58">
        <v>0.79</v>
      </c>
      <c r="GQ110" s="58" t="s">
        <v>112</v>
      </c>
      <c r="GR110" s="58">
        <v>0.19</v>
      </c>
      <c r="GS110" s="58">
        <v>0.52</v>
      </c>
      <c r="GT110" s="58">
        <v>0</v>
      </c>
      <c r="GU110" s="58">
        <v>0</v>
      </c>
      <c r="GX110" s="62" t="s">
        <v>112</v>
      </c>
      <c r="GY110" s="62">
        <v>0.38</v>
      </c>
      <c r="GZ110" s="62">
        <v>0.52</v>
      </c>
      <c r="HA110" s="62">
        <v>0.27</v>
      </c>
      <c r="HB110" s="62">
        <v>0.96</v>
      </c>
      <c r="HE110" s="66" t="s">
        <v>112</v>
      </c>
      <c r="HF110" s="66">
        <v>0.31</v>
      </c>
      <c r="HG110" s="66">
        <v>0.89</v>
      </c>
      <c r="HH110" s="66">
        <v>0.17</v>
      </c>
      <c r="HI110" s="66">
        <v>0</v>
      </c>
      <c r="HL110" s="66" t="s">
        <v>112</v>
      </c>
      <c r="HM110" s="66">
        <v>0.33</v>
      </c>
      <c r="HN110" s="66">
        <v>0.65</v>
      </c>
      <c r="HO110" s="66">
        <v>0.22</v>
      </c>
      <c r="HP110" s="66">
        <v>0</v>
      </c>
      <c r="HS110" s="66" t="s">
        <v>112</v>
      </c>
      <c r="HT110" s="66">
        <v>0.33</v>
      </c>
      <c r="HU110" s="66">
        <v>0.28999999999999998</v>
      </c>
      <c r="HV110" s="66">
        <v>0.44</v>
      </c>
      <c r="HW110" s="66">
        <v>0</v>
      </c>
      <c r="HZ110" s="66" t="s">
        <v>112</v>
      </c>
      <c r="IA110" s="75">
        <v>0.19</v>
      </c>
      <c r="IB110" s="75">
        <v>0.51</v>
      </c>
      <c r="IC110" s="75">
        <v>0.13</v>
      </c>
      <c r="ID110" s="75">
        <v>0</v>
      </c>
      <c r="IG110" s="66" t="s">
        <v>112</v>
      </c>
      <c r="IH110" s="66">
        <v>0.4</v>
      </c>
      <c r="II110" s="66">
        <v>1.1100000000000001</v>
      </c>
      <c r="IJ110" s="66">
        <v>0.25</v>
      </c>
      <c r="IK110" s="66">
        <v>0</v>
      </c>
      <c r="IN110" s="66" t="s">
        <v>112</v>
      </c>
      <c r="IO110" s="66">
        <v>0.05</v>
      </c>
      <c r="IP110" s="66">
        <v>0.19</v>
      </c>
      <c r="IQ110" s="66">
        <v>0</v>
      </c>
      <c r="IR110" s="66">
        <v>0</v>
      </c>
      <c r="IU110" s="66" t="s">
        <v>112</v>
      </c>
      <c r="IV110" s="66">
        <v>0.32</v>
      </c>
      <c r="IW110" s="66">
        <v>0.28000000000000003</v>
      </c>
      <c r="IX110" s="66">
        <v>0.35</v>
      </c>
      <c r="IY110" s="66">
        <v>0</v>
      </c>
      <c r="JB110" s="66" t="s">
        <v>112</v>
      </c>
      <c r="JC110" s="76">
        <v>0.25</v>
      </c>
      <c r="JD110" s="76">
        <v>0</v>
      </c>
      <c r="JE110" s="76">
        <v>0.49</v>
      </c>
      <c r="JF110" s="76">
        <v>0</v>
      </c>
      <c r="JI110" s="66" t="s">
        <v>112</v>
      </c>
      <c r="JJ110" s="66">
        <v>0.06</v>
      </c>
      <c r="JK110" s="66">
        <v>0</v>
      </c>
      <c r="JL110" s="66">
        <v>0</v>
      </c>
      <c r="JM110" s="66">
        <v>0</v>
      </c>
      <c r="JP110" s="72" t="s">
        <v>112</v>
      </c>
      <c r="JQ110" s="72">
        <v>0</v>
      </c>
      <c r="JR110" s="72">
        <v>0</v>
      </c>
      <c r="JS110" s="72">
        <v>0</v>
      </c>
      <c r="JT110" s="72">
        <v>0</v>
      </c>
    </row>
    <row r="111" spans="1:280"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c r="EF111" s="6" t="s">
        <v>113</v>
      </c>
      <c r="EG111" s="6">
        <v>0.52</v>
      </c>
      <c r="EH111" s="6">
        <v>0.68</v>
      </c>
      <c r="EI111" s="6">
        <v>0.61</v>
      </c>
      <c r="EJ111" s="6">
        <v>0</v>
      </c>
      <c r="EM111" s="6" t="s">
        <v>113</v>
      </c>
      <c r="EN111" s="6">
        <v>1.05</v>
      </c>
      <c r="EO111" s="6">
        <v>0.81</v>
      </c>
      <c r="EP111" s="6">
        <v>1.21</v>
      </c>
      <c r="EQ111" s="6">
        <v>0</v>
      </c>
      <c r="ET111" s="6" t="s">
        <v>113</v>
      </c>
      <c r="EU111" s="6">
        <v>0.97</v>
      </c>
      <c r="EV111" s="6">
        <v>1.28</v>
      </c>
      <c r="EW111" s="6">
        <v>1.1100000000000001</v>
      </c>
      <c r="EX111" s="6">
        <v>0</v>
      </c>
      <c r="FA111" s="6" t="s">
        <v>113</v>
      </c>
      <c r="FB111" s="6">
        <v>1.73</v>
      </c>
      <c r="FC111" s="6">
        <v>1.39</v>
      </c>
      <c r="FD111" s="6">
        <v>1.63</v>
      </c>
      <c r="FE111" s="6">
        <v>3.18</v>
      </c>
      <c r="FH111" s="6" t="s">
        <v>113</v>
      </c>
      <c r="FI111" s="6">
        <v>1.29</v>
      </c>
      <c r="FJ111" s="6">
        <v>0.52</v>
      </c>
      <c r="FK111" s="6">
        <v>0.96</v>
      </c>
      <c r="FL111" s="6">
        <v>4.87</v>
      </c>
      <c r="FO111" s="6" t="s">
        <v>113</v>
      </c>
      <c r="FP111" s="6">
        <v>1.45</v>
      </c>
      <c r="FQ111" s="6">
        <v>1.56</v>
      </c>
      <c r="FR111" s="6">
        <v>1.45</v>
      </c>
      <c r="FS111" s="6">
        <v>1.8</v>
      </c>
      <c r="FV111" s="6" t="s">
        <v>113</v>
      </c>
      <c r="FW111" s="6">
        <v>0.4</v>
      </c>
      <c r="FX111" s="6">
        <v>0.28000000000000003</v>
      </c>
      <c r="FY111" s="6">
        <v>0.56999999999999995</v>
      </c>
      <c r="FZ111" s="6">
        <v>0</v>
      </c>
      <c r="GC111" s="6" t="s">
        <v>113</v>
      </c>
      <c r="GD111" s="6">
        <v>1.07</v>
      </c>
      <c r="GE111" s="6">
        <v>2.09</v>
      </c>
      <c r="GF111" s="6">
        <v>0.78</v>
      </c>
      <c r="GG111" s="6">
        <v>0</v>
      </c>
      <c r="GJ111" s="58" t="s">
        <v>113</v>
      </c>
      <c r="GK111" s="58">
        <v>0.66</v>
      </c>
      <c r="GL111" s="58">
        <v>0.47</v>
      </c>
      <c r="GM111" s="58">
        <v>0.81</v>
      </c>
      <c r="GN111" s="58">
        <v>0</v>
      </c>
      <c r="GQ111" s="58" t="s">
        <v>113</v>
      </c>
      <c r="GR111" s="58">
        <v>1.03</v>
      </c>
      <c r="GS111" s="58">
        <v>0.98</v>
      </c>
      <c r="GT111" s="58">
        <v>1.23</v>
      </c>
      <c r="GU111" s="58">
        <v>0</v>
      </c>
      <c r="GX111" s="62" t="s">
        <v>113</v>
      </c>
      <c r="GY111" s="62">
        <v>1.62</v>
      </c>
      <c r="GZ111" s="62">
        <v>2.09</v>
      </c>
      <c r="HA111" s="62">
        <v>1.65</v>
      </c>
      <c r="HB111" s="62">
        <v>0.76</v>
      </c>
      <c r="HE111" s="66" t="s">
        <v>113</v>
      </c>
      <c r="HF111" s="66">
        <v>1.03</v>
      </c>
      <c r="HG111" s="66">
        <v>1.49</v>
      </c>
      <c r="HH111" s="66">
        <v>0.94</v>
      </c>
      <c r="HI111" s="66">
        <v>0.28999999999999998</v>
      </c>
      <c r="HL111" s="66" t="s">
        <v>113</v>
      </c>
      <c r="HM111" s="66">
        <v>0.9</v>
      </c>
      <c r="HN111" s="66">
        <v>0.79</v>
      </c>
      <c r="HO111" s="66">
        <v>1.2</v>
      </c>
      <c r="HP111" s="66">
        <v>0</v>
      </c>
      <c r="HS111" s="66" t="s">
        <v>113</v>
      </c>
      <c r="HT111" s="66">
        <v>1.0900000000000001</v>
      </c>
      <c r="HU111" s="66">
        <v>0.37</v>
      </c>
      <c r="HV111" s="66">
        <v>1.49</v>
      </c>
      <c r="HW111" s="66">
        <v>1.8</v>
      </c>
      <c r="HZ111" s="66" t="s">
        <v>113</v>
      </c>
      <c r="IA111" s="75">
        <v>0.94</v>
      </c>
      <c r="IB111" s="75">
        <v>1.08</v>
      </c>
      <c r="IC111" s="75">
        <v>1.05</v>
      </c>
      <c r="ID111" s="75">
        <v>0.33</v>
      </c>
      <c r="IG111" s="66" t="s">
        <v>113</v>
      </c>
      <c r="IH111" s="66">
        <v>0.37</v>
      </c>
      <c r="II111" s="66">
        <v>0.14000000000000001</v>
      </c>
      <c r="IJ111" s="66">
        <v>0.52</v>
      </c>
      <c r="IK111" s="66">
        <v>0</v>
      </c>
      <c r="IN111" s="66" t="s">
        <v>113</v>
      </c>
      <c r="IO111" s="66">
        <v>0.78</v>
      </c>
      <c r="IP111" s="66">
        <v>0.44</v>
      </c>
      <c r="IQ111" s="66">
        <v>1.1599999999999999</v>
      </c>
      <c r="IR111" s="66">
        <v>0</v>
      </c>
      <c r="IU111" s="66" t="s">
        <v>113</v>
      </c>
      <c r="IV111" s="66">
        <v>0.46</v>
      </c>
      <c r="IW111" s="66">
        <v>0.14000000000000001</v>
      </c>
      <c r="IX111" s="66">
        <v>0.72</v>
      </c>
      <c r="IY111" s="66">
        <v>0</v>
      </c>
      <c r="JB111" s="66" t="s">
        <v>113</v>
      </c>
      <c r="JC111" s="76">
        <v>0.97</v>
      </c>
      <c r="JD111" s="76">
        <v>0.5</v>
      </c>
      <c r="JE111" s="76">
        <v>1.29</v>
      </c>
      <c r="JF111" s="76">
        <v>0</v>
      </c>
      <c r="JI111" s="66" t="s">
        <v>113</v>
      </c>
      <c r="JJ111" s="66">
        <v>0.55000000000000004</v>
      </c>
      <c r="JK111" s="66">
        <v>0.67</v>
      </c>
      <c r="JL111" s="66">
        <v>0.32</v>
      </c>
      <c r="JM111" s="66">
        <v>1.25</v>
      </c>
      <c r="JP111" s="72" t="s">
        <v>113</v>
      </c>
      <c r="JQ111" s="72">
        <v>0.78</v>
      </c>
      <c r="JR111" s="72">
        <v>1.1299999999999999</v>
      </c>
      <c r="JS111" s="72">
        <v>0.83</v>
      </c>
      <c r="JT111" s="72">
        <v>0</v>
      </c>
    </row>
    <row r="112" spans="1:280"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c r="EF112" s="6" t="s">
        <v>114</v>
      </c>
      <c r="EG112" s="6">
        <v>0.83</v>
      </c>
      <c r="EH112" s="6">
        <v>2.14</v>
      </c>
      <c r="EI112" s="6">
        <v>0.08</v>
      </c>
      <c r="EJ112" s="6">
        <v>0</v>
      </c>
      <c r="EM112" s="6" t="s">
        <v>114</v>
      </c>
      <c r="EN112" s="6">
        <v>3.18</v>
      </c>
      <c r="EO112" s="6">
        <v>10.31</v>
      </c>
      <c r="EP112" s="6">
        <v>0</v>
      </c>
      <c r="EQ112" s="6">
        <v>0</v>
      </c>
      <c r="ET112" s="6" t="s">
        <v>114</v>
      </c>
      <c r="EU112" s="6">
        <v>0.6</v>
      </c>
      <c r="EV112" s="6">
        <v>1.47</v>
      </c>
      <c r="EW112" s="6">
        <v>0.36</v>
      </c>
      <c r="EX112" s="6">
        <v>0</v>
      </c>
      <c r="FA112" s="6" t="s">
        <v>114</v>
      </c>
      <c r="FB112" s="6">
        <v>2.0099999999999998</v>
      </c>
      <c r="FC112" s="6">
        <v>2.14</v>
      </c>
      <c r="FD112" s="6">
        <v>2.15</v>
      </c>
      <c r="FE112" s="6">
        <v>0</v>
      </c>
      <c r="FH112" s="6" t="s">
        <v>114</v>
      </c>
      <c r="FI112" s="6">
        <v>0.71</v>
      </c>
      <c r="FJ112" s="6">
        <v>0.83</v>
      </c>
      <c r="FK112" s="6">
        <v>0.43</v>
      </c>
      <c r="FL112" s="6">
        <v>0.84</v>
      </c>
      <c r="FO112" s="6" t="s">
        <v>114</v>
      </c>
      <c r="FP112" s="6">
        <v>0.08</v>
      </c>
      <c r="FQ112" s="6">
        <v>0</v>
      </c>
      <c r="FR112" s="6">
        <v>0</v>
      </c>
      <c r="FS112" s="6">
        <v>0</v>
      </c>
      <c r="FV112" s="6" t="s">
        <v>114</v>
      </c>
      <c r="FW112" s="6">
        <v>0.31</v>
      </c>
      <c r="FX112" s="6">
        <v>1.2</v>
      </c>
      <c r="FY112" s="6">
        <v>0</v>
      </c>
      <c r="FZ112" s="6">
        <v>0</v>
      </c>
      <c r="GC112" s="6" t="s">
        <v>114</v>
      </c>
      <c r="GD112" s="6">
        <v>0</v>
      </c>
      <c r="GE112" s="6">
        <v>0</v>
      </c>
      <c r="GF112" s="6">
        <v>0</v>
      </c>
      <c r="GG112" s="6">
        <v>0</v>
      </c>
      <c r="GJ112" s="58" t="s">
        <v>114</v>
      </c>
      <c r="GK112" s="58">
        <v>0.14000000000000001</v>
      </c>
      <c r="GL112" s="58">
        <v>0</v>
      </c>
      <c r="GM112" s="58">
        <v>0.26</v>
      </c>
      <c r="GN112" s="58">
        <v>0</v>
      </c>
      <c r="GQ112" s="58" t="s">
        <v>114</v>
      </c>
      <c r="GR112" s="58">
        <v>0</v>
      </c>
      <c r="GS112" s="58">
        <v>0</v>
      </c>
      <c r="GT112" s="58">
        <v>0</v>
      </c>
      <c r="GU112" s="58">
        <v>0</v>
      </c>
      <c r="GX112" s="62" t="s">
        <v>114</v>
      </c>
      <c r="GY112" s="62">
        <v>0.15</v>
      </c>
      <c r="GZ112" s="62">
        <v>0</v>
      </c>
      <c r="HA112" s="62">
        <v>0.28000000000000003</v>
      </c>
      <c r="HB112" s="62">
        <v>0</v>
      </c>
      <c r="HE112" s="66" t="s">
        <v>114</v>
      </c>
      <c r="HF112" s="66">
        <v>0.2</v>
      </c>
      <c r="HG112" s="66">
        <v>0</v>
      </c>
      <c r="HH112" s="66">
        <v>0.26</v>
      </c>
      <c r="HI112" s="66">
        <v>0</v>
      </c>
      <c r="HL112" s="66" t="s">
        <v>114</v>
      </c>
      <c r="HM112" s="66">
        <v>0.15</v>
      </c>
      <c r="HN112" s="66">
        <v>0</v>
      </c>
      <c r="HO112" s="66">
        <v>0.28999999999999998</v>
      </c>
      <c r="HP112" s="66">
        <v>0</v>
      </c>
      <c r="HS112" s="66" t="s">
        <v>114</v>
      </c>
      <c r="HT112" s="66">
        <v>0</v>
      </c>
      <c r="HU112" s="66">
        <v>0</v>
      </c>
      <c r="HV112" s="66">
        <v>0</v>
      </c>
      <c r="HW112" s="66">
        <v>0</v>
      </c>
      <c r="HZ112" s="66" t="s">
        <v>114</v>
      </c>
      <c r="IA112" s="75">
        <v>0</v>
      </c>
      <c r="IB112" s="75">
        <v>0</v>
      </c>
      <c r="IC112" s="75">
        <v>0</v>
      </c>
      <c r="ID112" s="75">
        <v>0</v>
      </c>
      <c r="IG112" s="66" t="s">
        <v>114</v>
      </c>
      <c r="IH112" s="66">
        <v>0.03</v>
      </c>
      <c r="II112" s="66">
        <v>0</v>
      </c>
      <c r="IJ112" s="66">
        <v>0</v>
      </c>
      <c r="IK112" s="66">
        <v>0</v>
      </c>
      <c r="IN112" s="66" t="s">
        <v>114</v>
      </c>
      <c r="IO112" s="66">
        <v>0.05</v>
      </c>
      <c r="IP112" s="66">
        <v>0.21</v>
      </c>
      <c r="IQ112" s="66">
        <v>0</v>
      </c>
      <c r="IR112" s="66">
        <v>0</v>
      </c>
      <c r="IU112" s="66" t="s">
        <v>114</v>
      </c>
      <c r="IV112" s="66">
        <v>0</v>
      </c>
      <c r="IW112" s="66">
        <v>0</v>
      </c>
      <c r="IX112" s="66">
        <v>0</v>
      </c>
      <c r="IY112" s="66">
        <v>0</v>
      </c>
      <c r="JB112" s="66" t="s">
        <v>114</v>
      </c>
      <c r="JC112" s="76">
        <v>0</v>
      </c>
      <c r="JD112" s="76">
        <v>0</v>
      </c>
      <c r="JE112" s="76">
        <v>0</v>
      </c>
      <c r="JF112" s="76">
        <v>0</v>
      </c>
      <c r="JI112" s="66" t="s">
        <v>114</v>
      </c>
      <c r="JJ112" s="66">
        <v>0</v>
      </c>
      <c r="JK112" s="66">
        <v>0</v>
      </c>
      <c r="JL112" s="66">
        <v>0</v>
      </c>
      <c r="JM112" s="66">
        <v>0</v>
      </c>
      <c r="JP112" s="72" t="s">
        <v>114</v>
      </c>
      <c r="JQ112" s="72">
        <v>0</v>
      </c>
      <c r="JR112" s="72">
        <v>0</v>
      </c>
      <c r="JS112" s="72">
        <v>0</v>
      </c>
      <c r="JT112" s="72">
        <v>0</v>
      </c>
    </row>
    <row r="113" spans="1:280"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0.01</v>
      </c>
      <c r="EV113" s="6">
        <v>0</v>
      </c>
      <c r="EW113" s="6">
        <v>0.02</v>
      </c>
      <c r="EX113" s="6">
        <v>0</v>
      </c>
      <c r="FA113" s="6" t="s">
        <v>115</v>
      </c>
      <c r="FB113" s="6">
        <v>0.25</v>
      </c>
      <c r="FC113" s="6">
        <v>0.47</v>
      </c>
      <c r="FD113" s="6">
        <v>0.03</v>
      </c>
      <c r="FE113" s="6">
        <v>0.71</v>
      </c>
      <c r="FH113" s="6" t="s">
        <v>115</v>
      </c>
      <c r="FI113" s="6">
        <v>0.13</v>
      </c>
      <c r="FJ113" s="6">
        <v>0.18</v>
      </c>
      <c r="FK113" s="6">
        <v>0.16</v>
      </c>
      <c r="FL113" s="6">
        <v>0</v>
      </c>
      <c r="FO113" s="6" t="s">
        <v>115</v>
      </c>
      <c r="FP113" s="6">
        <v>0.03</v>
      </c>
      <c r="FQ113" s="6">
        <v>0</v>
      </c>
      <c r="FR113" s="6">
        <v>0</v>
      </c>
      <c r="FS113" s="6">
        <v>0.23</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2" t="s">
        <v>115</v>
      </c>
      <c r="GY113" s="62">
        <v>0.1</v>
      </c>
      <c r="GZ113" s="62">
        <v>0.15</v>
      </c>
      <c r="HA113" s="62">
        <v>0</v>
      </c>
      <c r="HB113" s="62">
        <v>0</v>
      </c>
      <c r="HE113" s="66" t="s">
        <v>115</v>
      </c>
      <c r="HF113" s="66">
        <v>0.08</v>
      </c>
      <c r="HG113" s="66">
        <v>0</v>
      </c>
      <c r="HH113" s="66">
        <v>0.1</v>
      </c>
      <c r="HI113" s="66">
        <v>0</v>
      </c>
      <c r="HL113" s="66" t="s">
        <v>115</v>
      </c>
      <c r="HM113" s="66">
        <v>0.08</v>
      </c>
      <c r="HN113" s="66">
        <v>0</v>
      </c>
      <c r="HO113" s="66">
        <v>7.0000000000000007E-2</v>
      </c>
      <c r="HP113" s="66">
        <v>0</v>
      </c>
      <c r="HS113" s="66" t="s">
        <v>115</v>
      </c>
      <c r="HT113" s="66">
        <v>0</v>
      </c>
      <c r="HU113" s="66">
        <v>0</v>
      </c>
      <c r="HV113" s="66">
        <v>0</v>
      </c>
      <c r="HW113" s="66">
        <v>0</v>
      </c>
      <c r="HZ113" s="66" t="s">
        <v>115</v>
      </c>
      <c r="IA113" s="75">
        <v>0.05</v>
      </c>
      <c r="IB113" s="75">
        <v>0</v>
      </c>
      <c r="IC113" s="75">
        <v>0</v>
      </c>
      <c r="ID113" s="75">
        <v>0</v>
      </c>
      <c r="IG113" s="66" t="s">
        <v>115</v>
      </c>
      <c r="IH113" s="66">
        <v>0.36</v>
      </c>
      <c r="II113" s="66">
        <v>0.79</v>
      </c>
      <c r="IJ113" s="66">
        <v>0.18</v>
      </c>
      <c r="IK113" s="66">
        <v>0</v>
      </c>
      <c r="IN113" s="66" t="s">
        <v>115</v>
      </c>
      <c r="IO113" s="66">
        <v>0.48</v>
      </c>
      <c r="IP113" s="66">
        <v>1.68</v>
      </c>
      <c r="IQ113" s="66">
        <v>0.05</v>
      </c>
      <c r="IR113" s="66">
        <v>0</v>
      </c>
      <c r="IU113" s="66" t="s">
        <v>115</v>
      </c>
      <c r="IV113" s="66">
        <v>0.05</v>
      </c>
      <c r="IW113" s="66">
        <v>0.17</v>
      </c>
      <c r="IX113" s="66">
        <v>0</v>
      </c>
      <c r="IY113" s="66">
        <v>0</v>
      </c>
      <c r="JB113" s="66" t="s">
        <v>115</v>
      </c>
      <c r="JC113" s="76">
        <v>0</v>
      </c>
      <c r="JD113" s="76">
        <v>0</v>
      </c>
      <c r="JE113" s="76">
        <v>0</v>
      </c>
      <c r="JF113" s="76">
        <v>0</v>
      </c>
      <c r="JI113" s="66" t="s">
        <v>115</v>
      </c>
      <c r="JJ113" s="66">
        <v>0</v>
      </c>
      <c r="JK113" s="66">
        <v>0</v>
      </c>
      <c r="JL113" s="66">
        <v>0</v>
      </c>
      <c r="JM113" s="66">
        <v>0</v>
      </c>
      <c r="JP113" s="72" t="s">
        <v>115</v>
      </c>
      <c r="JQ113" s="72">
        <v>0</v>
      </c>
      <c r="JR113" s="72">
        <v>0</v>
      </c>
      <c r="JS113" s="72">
        <v>0</v>
      </c>
      <c r="JT113" s="72">
        <v>0</v>
      </c>
    </row>
    <row r="114" spans="1:280"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c r="EF114" s="6" t="s">
        <v>116</v>
      </c>
      <c r="EG114" s="6">
        <v>0.09</v>
      </c>
      <c r="EH114" s="6">
        <v>0</v>
      </c>
      <c r="EI114" s="6">
        <v>0.18</v>
      </c>
      <c r="EJ114" s="6">
        <v>0</v>
      </c>
      <c r="EM114" s="6" t="s">
        <v>116</v>
      </c>
      <c r="EN114" s="6">
        <v>0.05</v>
      </c>
      <c r="EO114" s="6">
        <v>0</v>
      </c>
      <c r="EP114" s="6">
        <v>0</v>
      </c>
      <c r="EQ114" s="6">
        <v>0</v>
      </c>
      <c r="ET114" s="6" t="s">
        <v>116</v>
      </c>
      <c r="EU114" s="6">
        <v>2.0499999999999998</v>
      </c>
      <c r="EV114" s="6">
        <v>3.85</v>
      </c>
      <c r="EW114" s="6">
        <v>1.35</v>
      </c>
      <c r="EX114" s="6">
        <v>0.93</v>
      </c>
      <c r="FA114" s="6" t="s">
        <v>116</v>
      </c>
      <c r="FB114" s="6">
        <v>1.04</v>
      </c>
      <c r="FC114" s="6">
        <v>0.16</v>
      </c>
      <c r="FD114" s="6">
        <v>1.98</v>
      </c>
      <c r="FE114" s="6">
        <v>0</v>
      </c>
      <c r="FH114" s="6" t="s">
        <v>116</v>
      </c>
      <c r="FI114" s="6">
        <v>0.73</v>
      </c>
      <c r="FJ114" s="6">
        <v>0.17</v>
      </c>
      <c r="FK114" s="6">
        <v>1.28</v>
      </c>
      <c r="FL114" s="6">
        <v>0</v>
      </c>
      <c r="FO114" s="6" t="s">
        <v>116</v>
      </c>
      <c r="FP114" s="6">
        <v>0.32</v>
      </c>
      <c r="FQ114" s="6">
        <v>0.33</v>
      </c>
      <c r="FR114" s="6">
        <v>0.43</v>
      </c>
      <c r="FS114" s="6">
        <v>0</v>
      </c>
      <c r="FV114" s="6" t="s">
        <v>116</v>
      </c>
      <c r="FW114" s="6">
        <v>7.0000000000000007E-2</v>
      </c>
      <c r="FX114" s="6">
        <v>0</v>
      </c>
      <c r="FY114" s="6">
        <v>0.13</v>
      </c>
      <c r="FZ114" s="6">
        <v>0</v>
      </c>
      <c r="GC114" s="6" t="s">
        <v>116</v>
      </c>
      <c r="GD114" s="6">
        <v>0.15</v>
      </c>
      <c r="GE114" s="6">
        <v>0.26</v>
      </c>
      <c r="GF114" s="6">
        <v>0.14000000000000001</v>
      </c>
      <c r="GG114" s="6">
        <v>0</v>
      </c>
      <c r="GJ114" s="58" t="s">
        <v>116</v>
      </c>
      <c r="GK114" s="58">
        <v>0.1</v>
      </c>
      <c r="GL114" s="58">
        <v>0.16</v>
      </c>
      <c r="GM114" s="58">
        <v>0</v>
      </c>
      <c r="GN114" s="58">
        <v>0</v>
      </c>
      <c r="GQ114" s="58" t="s">
        <v>116</v>
      </c>
      <c r="GR114" s="58">
        <v>0.28999999999999998</v>
      </c>
      <c r="GS114" s="58">
        <v>0</v>
      </c>
      <c r="GT114" s="58">
        <v>0.55000000000000004</v>
      </c>
      <c r="GU114" s="58">
        <v>0</v>
      </c>
      <c r="GX114" s="62" t="s">
        <v>116</v>
      </c>
      <c r="GY114" s="62">
        <v>0.28999999999999998</v>
      </c>
      <c r="GZ114" s="62">
        <v>0</v>
      </c>
      <c r="HA114" s="62">
        <v>0.25</v>
      </c>
      <c r="HB114" s="62">
        <v>0.56999999999999995</v>
      </c>
      <c r="HE114" s="66" t="s">
        <v>116</v>
      </c>
      <c r="HF114" s="66">
        <v>0.05</v>
      </c>
      <c r="HG114" s="66">
        <v>0.2</v>
      </c>
      <c r="HH114" s="66">
        <v>0</v>
      </c>
      <c r="HI114" s="66">
        <v>0</v>
      </c>
      <c r="HL114" s="66" t="s">
        <v>116</v>
      </c>
      <c r="HM114" s="66">
        <v>0.36</v>
      </c>
      <c r="HN114" s="66">
        <v>0.71</v>
      </c>
      <c r="HO114" s="66">
        <v>0.24</v>
      </c>
      <c r="HP114" s="66">
        <v>0</v>
      </c>
      <c r="HS114" s="66" t="s">
        <v>116</v>
      </c>
      <c r="HT114" s="66">
        <v>0</v>
      </c>
      <c r="HU114" s="66">
        <v>0</v>
      </c>
      <c r="HV114" s="66">
        <v>0</v>
      </c>
      <c r="HW114" s="66">
        <v>0</v>
      </c>
      <c r="HZ114" s="66" t="s">
        <v>116</v>
      </c>
      <c r="IA114" s="75">
        <v>0.22</v>
      </c>
      <c r="IB114" s="75">
        <v>0.61</v>
      </c>
      <c r="IC114" s="75">
        <v>0.14000000000000001</v>
      </c>
      <c r="ID114" s="75">
        <v>0</v>
      </c>
      <c r="IG114" s="66" t="s">
        <v>116</v>
      </c>
      <c r="IH114" s="66">
        <v>0.37</v>
      </c>
      <c r="II114" s="66">
        <v>0.42</v>
      </c>
      <c r="IJ114" s="66">
        <v>0.4</v>
      </c>
      <c r="IK114" s="66">
        <v>0</v>
      </c>
      <c r="IN114" s="66" t="s">
        <v>116</v>
      </c>
      <c r="IO114" s="66">
        <v>0.09</v>
      </c>
      <c r="IP114" s="66">
        <v>0</v>
      </c>
      <c r="IQ114" s="66">
        <v>0.17</v>
      </c>
      <c r="IR114" s="66">
        <v>0</v>
      </c>
      <c r="IU114" s="66" t="s">
        <v>116</v>
      </c>
      <c r="IV114" s="66">
        <v>0.14000000000000001</v>
      </c>
      <c r="IW114" s="66">
        <v>0.16</v>
      </c>
      <c r="IX114" s="66">
        <v>0.18</v>
      </c>
      <c r="IY114" s="66">
        <v>0</v>
      </c>
      <c r="JB114" s="66" t="s">
        <v>116</v>
      </c>
      <c r="JC114" s="76">
        <v>0.61</v>
      </c>
      <c r="JD114" s="76">
        <v>2.0099999999999998</v>
      </c>
      <c r="JE114" s="76">
        <v>0.19</v>
      </c>
      <c r="JF114" s="76">
        <v>0</v>
      </c>
      <c r="JI114" s="66" t="s">
        <v>116</v>
      </c>
      <c r="JJ114" s="66">
        <v>0.41</v>
      </c>
      <c r="JK114" s="66">
        <v>0</v>
      </c>
      <c r="JL114" s="66">
        <v>0.77</v>
      </c>
      <c r="JM114" s="66">
        <v>0</v>
      </c>
      <c r="JP114" s="72" t="s">
        <v>116</v>
      </c>
      <c r="JQ114" s="72">
        <v>0.41</v>
      </c>
      <c r="JR114" s="72">
        <v>0</v>
      </c>
      <c r="JS114" s="72">
        <v>0.81</v>
      </c>
      <c r="JT114" s="72">
        <v>0</v>
      </c>
    </row>
    <row r="115" spans="1:280"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c r="EF115" s="6" t="s">
        <v>117</v>
      </c>
      <c r="EG115" s="6">
        <v>0</v>
      </c>
      <c r="EH115" s="6">
        <v>0</v>
      </c>
      <c r="EI115" s="6">
        <v>0</v>
      </c>
      <c r="EJ115" s="6">
        <v>0</v>
      </c>
      <c r="EM115" s="6" t="s">
        <v>117</v>
      </c>
      <c r="EN115" s="6">
        <v>0</v>
      </c>
      <c r="EO115" s="6">
        <v>0</v>
      </c>
      <c r="EP115" s="6">
        <v>0</v>
      </c>
      <c r="EQ115" s="6">
        <v>0</v>
      </c>
      <c r="ET115" s="6" t="s">
        <v>117</v>
      </c>
      <c r="EU115" s="6">
        <v>0.13</v>
      </c>
      <c r="EV115" s="6">
        <v>0</v>
      </c>
      <c r="EW115" s="6">
        <v>0.11</v>
      </c>
      <c r="EX115" s="6">
        <v>0</v>
      </c>
      <c r="FA115" s="6" t="s">
        <v>117</v>
      </c>
      <c r="FB115" s="6">
        <v>0.18</v>
      </c>
      <c r="FC115" s="6">
        <v>0.12</v>
      </c>
      <c r="FD115" s="6">
        <v>0.23</v>
      </c>
      <c r="FE115" s="6">
        <v>0.2</v>
      </c>
      <c r="FH115" s="6" t="s">
        <v>117</v>
      </c>
      <c r="FI115" s="6">
        <v>0.04</v>
      </c>
      <c r="FJ115" s="6">
        <v>0</v>
      </c>
      <c r="FK115" s="6">
        <v>0</v>
      </c>
      <c r="FL115" s="6">
        <v>0.32</v>
      </c>
      <c r="FO115" s="6" t="s">
        <v>117</v>
      </c>
      <c r="FP115" s="6">
        <v>0.06</v>
      </c>
      <c r="FQ115" s="6">
        <v>0</v>
      </c>
      <c r="FR115" s="6">
        <v>0</v>
      </c>
      <c r="FS115" s="6">
        <v>0</v>
      </c>
      <c r="FV115" s="6" t="s">
        <v>117</v>
      </c>
      <c r="FW115" s="6">
        <v>0.08</v>
      </c>
      <c r="FX115" s="6">
        <v>0.3</v>
      </c>
      <c r="FY115" s="6">
        <v>0</v>
      </c>
      <c r="FZ115" s="6">
        <v>0</v>
      </c>
      <c r="GC115" s="6" t="s">
        <v>117</v>
      </c>
      <c r="GD115" s="6">
        <v>0.3</v>
      </c>
      <c r="GE115" s="6">
        <v>0</v>
      </c>
      <c r="GF115" s="6">
        <v>0.4</v>
      </c>
      <c r="GG115" s="6">
        <v>0</v>
      </c>
      <c r="GJ115" s="58" t="s">
        <v>117</v>
      </c>
      <c r="GK115" s="58">
        <v>0.08</v>
      </c>
      <c r="GL115" s="58">
        <v>0</v>
      </c>
      <c r="GM115" s="58">
        <v>0.08</v>
      </c>
      <c r="GN115" s="58">
        <v>0.31</v>
      </c>
      <c r="GQ115" s="58" t="s">
        <v>117</v>
      </c>
      <c r="GR115" s="58">
        <v>0</v>
      </c>
      <c r="GS115" s="58">
        <v>0</v>
      </c>
      <c r="GT115" s="58">
        <v>0</v>
      </c>
      <c r="GU115" s="58">
        <v>0</v>
      </c>
      <c r="GX115" s="62" t="s">
        <v>117</v>
      </c>
      <c r="GY115" s="62">
        <v>7.0000000000000007E-2</v>
      </c>
      <c r="GZ115" s="62">
        <v>0</v>
      </c>
      <c r="HA115" s="62">
        <v>0</v>
      </c>
      <c r="HB115" s="62">
        <v>0</v>
      </c>
      <c r="HE115" s="66" t="s">
        <v>117</v>
      </c>
      <c r="HF115" s="66">
        <v>0.39</v>
      </c>
      <c r="HG115" s="66">
        <v>0.21</v>
      </c>
      <c r="HH115" s="66">
        <v>0.13</v>
      </c>
      <c r="HI115" s="66">
        <v>0</v>
      </c>
      <c r="HL115" s="66" t="s">
        <v>117</v>
      </c>
      <c r="HM115" s="66">
        <v>0</v>
      </c>
      <c r="HN115" s="66">
        <v>0</v>
      </c>
      <c r="HO115" s="66">
        <v>0</v>
      </c>
      <c r="HP115" s="66">
        <v>0</v>
      </c>
      <c r="HS115" s="66" t="s">
        <v>117</v>
      </c>
      <c r="HT115" s="66">
        <v>0.09</v>
      </c>
      <c r="HU115" s="66">
        <v>0.12</v>
      </c>
      <c r="HV115" s="66">
        <v>0.09</v>
      </c>
      <c r="HW115" s="66">
        <v>0</v>
      </c>
      <c r="HZ115" s="66" t="s">
        <v>117</v>
      </c>
      <c r="IA115" s="75">
        <v>7.0000000000000007E-2</v>
      </c>
      <c r="IB115" s="75">
        <v>0</v>
      </c>
      <c r="IC115" s="75">
        <v>0</v>
      </c>
      <c r="ID115" s="75">
        <v>0</v>
      </c>
      <c r="IG115" s="66" t="s">
        <v>117</v>
      </c>
      <c r="IH115" s="66">
        <v>0.12</v>
      </c>
      <c r="II115" s="66">
        <v>0</v>
      </c>
      <c r="IJ115" s="66">
        <v>0</v>
      </c>
      <c r="IK115" s="66">
        <v>1.1100000000000001</v>
      </c>
      <c r="IN115" s="66" t="s">
        <v>117</v>
      </c>
      <c r="IO115" s="66">
        <v>0</v>
      </c>
      <c r="IP115" s="66">
        <v>0</v>
      </c>
      <c r="IQ115" s="66">
        <v>0</v>
      </c>
      <c r="IR115" s="66">
        <v>0</v>
      </c>
      <c r="IU115" s="66" t="s">
        <v>117</v>
      </c>
      <c r="IV115" s="66">
        <v>0</v>
      </c>
      <c r="IW115" s="66">
        <v>0</v>
      </c>
      <c r="IX115" s="66">
        <v>0</v>
      </c>
      <c r="IY115" s="66">
        <v>0</v>
      </c>
      <c r="JB115" s="66" t="s">
        <v>117</v>
      </c>
      <c r="JC115" s="76">
        <v>0.23</v>
      </c>
      <c r="JD115" s="76">
        <v>0</v>
      </c>
      <c r="JE115" s="76">
        <v>0.31</v>
      </c>
      <c r="JF115" s="76">
        <v>0</v>
      </c>
      <c r="JI115" s="66" t="s">
        <v>117</v>
      </c>
      <c r="JJ115" s="66">
        <v>0</v>
      </c>
      <c r="JK115" s="66">
        <v>0</v>
      </c>
      <c r="JL115" s="66">
        <v>0</v>
      </c>
      <c r="JM115" s="66">
        <v>0</v>
      </c>
      <c r="JP115" s="72" t="s">
        <v>117</v>
      </c>
      <c r="JQ115" s="72">
        <v>0.21</v>
      </c>
      <c r="JR115" s="72">
        <v>0.16</v>
      </c>
      <c r="JS115" s="72">
        <v>0.32</v>
      </c>
      <c r="JT115" s="72">
        <v>0</v>
      </c>
    </row>
    <row r="116" spans="1:280"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c r="EF116" s="6" t="s">
        <v>118</v>
      </c>
      <c r="EG116" s="6">
        <v>0.4</v>
      </c>
      <c r="EH116" s="6">
        <v>0.34</v>
      </c>
      <c r="EI116" s="6">
        <v>0.5</v>
      </c>
      <c r="EJ116" s="6">
        <v>0</v>
      </c>
      <c r="EM116" s="6" t="s">
        <v>118</v>
      </c>
      <c r="EN116" s="6">
        <v>0.15</v>
      </c>
      <c r="EO116" s="6">
        <v>0</v>
      </c>
      <c r="EP116" s="6">
        <v>0.28999999999999998</v>
      </c>
      <c r="EQ116" s="6">
        <v>0</v>
      </c>
      <c r="ET116" s="6" t="s">
        <v>118</v>
      </c>
      <c r="EU116" s="6">
        <v>0.17</v>
      </c>
      <c r="EV116" s="6">
        <v>0.13</v>
      </c>
      <c r="EW116" s="6">
        <v>0.08</v>
      </c>
      <c r="EX116" s="6">
        <v>0</v>
      </c>
      <c r="FA116" s="6" t="s">
        <v>118</v>
      </c>
      <c r="FB116" s="6">
        <v>0.09</v>
      </c>
      <c r="FC116" s="6">
        <v>0</v>
      </c>
      <c r="FD116" s="6">
        <v>0.18</v>
      </c>
      <c r="FE116" s="6">
        <v>0</v>
      </c>
      <c r="FH116" s="6" t="s">
        <v>118</v>
      </c>
      <c r="FI116" s="6">
        <v>0</v>
      </c>
      <c r="FJ116" s="6">
        <v>0</v>
      </c>
      <c r="FK116" s="6">
        <v>0</v>
      </c>
      <c r="FL116" s="6">
        <v>0</v>
      </c>
      <c r="FO116" s="6" t="s">
        <v>118</v>
      </c>
      <c r="FP116" s="6">
        <v>0</v>
      </c>
      <c r="FQ116" s="6">
        <v>0</v>
      </c>
      <c r="FR116" s="6">
        <v>0</v>
      </c>
      <c r="FS116" s="6">
        <v>0</v>
      </c>
      <c r="FV116" s="6" t="s">
        <v>118</v>
      </c>
      <c r="FW116" s="6">
        <v>0.05</v>
      </c>
      <c r="FX116" s="6">
        <v>0.19</v>
      </c>
      <c r="FY116" s="6">
        <v>0</v>
      </c>
      <c r="FZ116" s="6">
        <v>0</v>
      </c>
      <c r="GC116" s="6" t="s">
        <v>118</v>
      </c>
      <c r="GD116" s="6">
        <v>0</v>
      </c>
      <c r="GE116" s="6">
        <v>0</v>
      </c>
      <c r="GF116" s="6">
        <v>0</v>
      </c>
      <c r="GG116" s="6">
        <v>0</v>
      </c>
      <c r="GJ116" s="58" t="s">
        <v>118</v>
      </c>
      <c r="GK116" s="58">
        <v>0.1</v>
      </c>
      <c r="GL116" s="58">
        <v>0</v>
      </c>
      <c r="GM116" s="58">
        <v>0.2</v>
      </c>
      <c r="GN116" s="58">
        <v>0</v>
      </c>
      <c r="GQ116" s="58" t="s">
        <v>118</v>
      </c>
      <c r="GR116" s="58">
        <v>0.08</v>
      </c>
      <c r="GS116" s="58">
        <v>0</v>
      </c>
      <c r="GT116" s="58">
        <v>0</v>
      </c>
      <c r="GU116" s="58">
        <v>0</v>
      </c>
      <c r="GX116" s="62" t="s">
        <v>118</v>
      </c>
      <c r="GY116" s="62">
        <v>0.49</v>
      </c>
      <c r="GZ116" s="62">
        <v>1.44</v>
      </c>
      <c r="HA116" s="62">
        <v>0</v>
      </c>
      <c r="HB116" s="62">
        <v>0.56000000000000005</v>
      </c>
      <c r="HE116" s="66" t="s">
        <v>118</v>
      </c>
      <c r="HF116" s="66">
        <v>0</v>
      </c>
      <c r="HG116" s="66">
        <v>0</v>
      </c>
      <c r="HH116" s="66">
        <v>0</v>
      </c>
      <c r="HI116" s="66">
        <v>0</v>
      </c>
      <c r="HL116" s="66" t="s">
        <v>118</v>
      </c>
      <c r="HM116" s="66">
        <v>0.04</v>
      </c>
      <c r="HN116" s="66">
        <v>0.12</v>
      </c>
      <c r="HO116" s="66">
        <v>0</v>
      </c>
      <c r="HP116" s="66">
        <v>0</v>
      </c>
      <c r="HS116" s="66" t="s">
        <v>118</v>
      </c>
      <c r="HT116" s="66">
        <v>0</v>
      </c>
      <c r="HU116" s="66">
        <v>0</v>
      </c>
      <c r="HV116" s="66">
        <v>0</v>
      </c>
      <c r="HW116" s="66">
        <v>0</v>
      </c>
      <c r="HZ116" s="66" t="s">
        <v>118</v>
      </c>
      <c r="IA116" s="75">
        <v>0.03</v>
      </c>
      <c r="IB116" s="75">
        <v>0</v>
      </c>
      <c r="IC116" s="75">
        <v>0</v>
      </c>
      <c r="ID116" s="75">
        <v>0</v>
      </c>
      <c r="IG116" s="66" t="s">
        <v>118</v>
      </c>
      <c r="IH116" s="66">
        <v>0.02</v>
      </c>
      <c r="II116" s="66">
        <v>0.11</v>
      </c>
      <c r="IJ116" s="66">
        <v>0</v>
      </c>
      <c r="IK116" s="66">
        <v>0</v>
      </c>
      <c r="IN116" s="66" t="s">
        <v>118</v>
      </c>
      <c r="IO116" s="66">
        <v>0</v>
      </c>
      <c r="IP116" s="66">
        <v>0</v>
      </c>
      <c r="IQ116" s="66">
        <v>0</v>
      </c>
      <c r="IR116" s="66">
        <v>0</v>
      </c>
      <c r="IU116" s="66" t="s">
        <v>118</v>
      </c>
      <c r="IV116" s="66">
        <v>0.18</v>
      </c>
      <c r="IW116" s="66">
        <v>0.12</v>
      </c>
      <c r="IX116" s="66">
        <v>0.28000000000000003</v>
      </c>
      <c r="IY116" s="66">
        <v>0</v>
      </c>
      <c r="JB116" s="66" t="s">
        <v>118</v>
      </c>
      <c r="JC116" s="76">
        <v>0.35</v>
      </c>
      <c r="JD116" s="76">
        <v>1.39</v>
      </c>
      <c r="JE116" s="76">
        <v>0</v>
      </c>
      <c r="JF116" s="76">
        <v>0</v>
      </c>
      <c r="JI116" s="66" t="s">
        <v>118</v>
      </c>
      <c r="JJ116" s="66">
        <v>0</v>
      </c>
      <c r="JK116" s="66">
        <v>0</v>
      </c>
      <c r="JL116" s="66">
        <v>0</v>
      </c>
      <c r="JM116" s="66">
        <v>0</v>
      </c>
      <c r="JP116" s="72" t="s">
        <v>118</v>
      </c>
      <c r="JQ116" s="72">
        <v>0.04</v>
      </c>
      <c r="JR116" s="72">
        <v>0</v>
      </c>
      <c r="JS116" s="72">
        <v>0.09</v>
      </c>
      <c r="JT116" s="72">
        <v>0</v>
      </c>
    </row>
    <row r="117" spans="1:280"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c r="EF117" s="6" t="s">
        <v>119</v>
      </c>
      <c r="EG117" s="6">
        <v>0.12</v>
      </c>
      <c r="EH117" s="6">
        <v>0</v>
      </c>
      <c r="EI117" s="6">
        <v>0.24</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0.17</v>
      </c>
      <c r="FJ117" s="6">
        <v>0.31</v>
      </c>
      <c r="FK117" s="6">
        <v>0.16</v>
      </c>
      <c r="FL117" s="6">
        <v>0</v>
      </c>
      <c r="FO117" s="6" t="s">
        <v>119</v>
      </c>
      <c r="FP117" s="6">
        <v>0.21</v>
      </c>
      <c r="FQ117" s="6">
        <v>0.37</v>
      </c>
      <c r="FR117" s="6">
        <v>0.11</v>
      </c>
      <c r="FS117" s="6">
        <v>0</v>
      </c>
      <c r="FV117" s="6" t="s">
        <v>119</v>
      </c>
      <c r="FW117" s="6">
        <v>0.2</v>
      </c>
      <c r="FX117" s="6">
        <v>0.53</v>
      </c>
      <c r="FY117" s="6">
        <v>0.1</v>
      </c>
      <c r="FZ117" s="6">
        <v>0</v>
      </c>
      <c r="GC117" s="6" t="s">
        <v>119</v>
      </c>
      <c r="GD117" s="6">
        <v>0.11</v>
      </c>
      <c r="GE117" s="6">
        <v>0</v>
      </c>
      <c r="GF117" s="6">
        <v>0.18</v>
      </c>
      <c r="GG117" s="6">
        <v>0</v>
      </c>
      <c r="GJ117" s="58" t="s">
        <v>119</v>
      </c>
      <c r="GK117" s="58">
        <v>0.06</v>
      </c>
      <c r="GL117" s="58">
        <v>0</v>
      </c>
      <c r="GM117" s="58">
        <v>0.1</v>
      </c>
      <c r="GN117" s="58">
        <v>0</v>
      </c>
      <c r="GQ117" s="58" t="s">
        <v>119</v>
      </c>
      <c r="GR117" s="58">
        <v>0.16</v>
      </c>
      <c r="GS117" s="58">
        <v>0.53</v>
      </c>
      <c r="GT117" s="58">
        <v>0</v>
      </c>
      <c r="GU117" s="58">
        <v>0</v>
      </c>
      <c r="GX117" s="62" t="s">
        <v>119</v>
      </c>
      <c r="GY117" s="62">
        <v>0.5</v>
      </c>
      <c r="GZ117" s="62">
        <v>0.99</v>
      </c>
      <c r="HA117" s="62">
        <v>0.2</v>
      </c>
      <c r="HB117" s="62">
        <v>0</v>
      </c>
      <c r="HE117" s="66" t="s">
        <v>119</v>
      </c>
      <c r="HF117" s="66">
        <v>0.03</v>
      </c>
      <c r="HG117" s="66">
        <v>0.11</v>
      </c>
      <c r="HH117" s="66">
        <v>0</v>
      </c>
      <c r="HI117" s="66">
        <v>0</v>
      </c>
      <c r="HL117" s="66" t="s">
        <v>119</v>
      </c>
      <c r="HM117" s="66">
        <v>0.12</v>
      </c>
      <c r="HN117" s="66">
        <v>0</v>
      </c>
      <c r="HO117" s="66">
        <v>0</v>
      </c>
      <c r="HP117" s="66">
        <v>0</v>
      </c>
      <c r="HS117" s="66" t="s">
        <v>119</v>
      </c>
      <c r="HT117" s="66">
        <v>0.09</v>
      </c>
      <c r="HU117" s="66">
        <v>0</v>
      </c>
      <c r="HV117" s="66">
        <v>0</v>
      </c>
      <c r="HW117" s="66">
        <v>0</v>
      </c>
      <c r="HZ117" s="66" t="s">
        <v>119</v>
      </c>
      <c r="IA117" s="75">
        <v>0</v>
      </c>
      <c r="IB117" s="75">
        <v>0</v>
      </c>
      <c r="IC117" s="75">
        <v>0</v>
      </c>
      <c r="ID117" s="75">
        <v>0</v>
      </c>
      <c r="IG117" s="66" t="s">
        <v>119</v>
      </c>
      <c r="IH117" s="66">
        <v>0.03</v>
      </c>
      <c r="II117" s="66">
        <v>0</v>
      </c>
      <c r="IJ117" s="66">
        <v>0.05</v>
      </c>
      <c r="IK117" s="66">
        <v>0</v>
      </c>
      <c r="IN117" s="66" t="s">
        <v>119</v>
      </c>
      <c r="IO117" s="66">
        <v>0</v>
      </c>
      <c r="IP117" s="66">
        <v>0</v>
      </c>
      <c r="IQ117" s="66">
        <v>0</v>
      </c>
      <c r="IR117" s="66">
        <v>0</v>
      </c>
      <c r="IU117" s="66" t="s">
        <v>119</v>
      </c>
      <c r="IV117" s="66">
        <v>0</v>
      </c>
      <c r="IW117" s="66">
        <v>0</v>
      </c>
      <c r="IX117" s="66">
        <v>0</v>
      </c>
      <c r="IY117" s="66">
        <v>0</v>
      </c>
      <c r="JB117" s="66" t="s">
        <v>119</v>
      </c>
      <c r="JC117" s="76">
        <v>0.13</v>
      </c>
      <c r="JD117" s="76">
        <v>0</v>
      </c>
      <c r="JE117" s="76">
        <v>0</v>
      </c>
      <c r="JF117" s="76">
        <v>0</v>
      </c>
      <c r="JI117" s="66" t="s">
        <v>119</v>
      </c>
      <c r="JJ117" s="66">
        <v>0</v>
      </c>
      <c r="JK117" s="66">
        <v>0</v>
      </c>
      <c r="JL117" s="66">
        <v>0</v>
      </c>
      <c r="JM117" s="66">
        <v>0</v>
      </c>
      <c r="JP117" s="72" t="s">
        <v>119</v>
      </c>
      <c r="JQ117" s="72">
        <v>0</v>
      </c>
      <c r="JR117" s="72">
        <v>0</v>
      </c>
      <c r="JS117" s="72">
        <v>0</v>
      </c>
      <c r="JT117" s="72">
        <v>0</v>
      </c>
    </row>
    <row r="118" spans="1:280"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c r="EF118" s="6" t="s">
        <v>120</v>
      </c>
      <c r="EG118" s="6">
        <v>0.11</v>
      </c>
      <c r="EH118" s="6">
        <v>0</v>
      </c>
      <c r="EI118" s="6">
        <v>0</v>
      </c>
      <c r="EJ118" s="6">
        <v>0.31</v>
      </c>
      <c r="EM118" s="6" t="s">
        <v>120</v>
      </c>
      <c r="EN118" s="6">
        <v>0.12</v>
      </c>
      <c r="EO118" s="6">
        <v>0</v>
      </c>
      <c r="EP118" s="6">
        <v>0.22</v>
      </c>
      <c r="EQ118" s="6">
        <v>0</v>
      </c>
      <c r="ET118" s="6" t="s">
        <v>120</v>
      </c>
      <c r="EU118" s="6">
        <v>0.33</v>
      </c>
      <c r="EV118" s="6">
        <v>0.14000000000000001</v>
      </c>
      <c r="EW118" s="6">
        <v>0.19</v>
      </c>
      <c r="EX118" s="6">
        <v>1.41</v>
      </c>
      <c r="FA118" s="6" t="s">
        <v>120</v>
      </c>
      <c r="FB118" s="6">
        <v>0.27</v>
      </c>
      <c r="FC118" s="6">
        <v>0.46</v>
      </c>
      <c r="FD118" s="6">
        <v>0</v>
      </c>
      <c r="FE118" s="6">
        <v>0.96</v>
      </c>
      <c r="FH118" s="6" t="s">
        <v>120</v>
      </c>
      <c r="FI118" s="6">
        <v>0.54</v>
      </c>
      <c r="FJ118" s="6">
        <v>1.08</v>
      </c>
      <c r="FK118" s="6">
        <v>0.21</v>
      </c>
      <c r="FL118" s="6">
        <v>0.47</v>
      </c>
      <c r="FO118" s="6" t="s">
        <v>120</v>
      </c>
      <c r="FP118" s="6">
        <v>0.14000000000000001</v>
      </c>
      <c r="FQ118" s="6">
        <v>0</v>
      </c>
      <c r="FR118" s="6">
        <v>0</v>
      </c>
      <c r="FS118" s="6">
        <v>0.78</v>
      </c>
      <c r="FV118" s="6" t="s">
        <v>120</v>
      </c>
      <c r="FW118" s="6">
        <v>0.49</v>
      </c>
      <c r="FX118" s="6">
        <v>0.27</v>
      </c>
      <c r="FY118" s="6">
        <v>0.28000000000000003</v>
      </c>
      <c r="FZ118" s="6">
        <v>2.91</v>
      </c>
      <c r="GC118" s="6" t="s">
        <v>120</v>
      </c>
      <c r="GD118" s="6">
        <v>0</v>
      </c>
      <c r="GE118" s="6">
        <v>0</v>
      </c>
      <c r="GF118" s="6">
        <v>0</v>
      </c>
      <c r="GG118" s="6">
        <v>0</v>
      </c>
      <c r="GJ118" s="58" t="s">
        <v>120</v>
      </c>
      <c r="GK118" s="58">
        <v>0.03</v>
      </c>
      <c r="GL118" s="58">
        <v>0.1</v>
      </c>
      <c r="GM118" s="58">
        <v>0</v>
      </c>
      <c r="GN118" s="58">
        <v>0</v>
      </c>
      <c r="GQ118" s="58" t="s">
        <v>120</v>
      </c>
      <c r="GR118" s="58">
        <v>0</v>
      </c>
      <c r="GS118" s="58">
        <v>0</v>
      </c>
      <c r="GT118" s="58">
        <v>0</v>
      </c>
      <c r="GU118" s="58">
        <v>0</v>
      </c>
      <c r="GX118" s="62" t="s">
        <v>120</v>
      </c>
      <c r="GY118" s="62">
        <v>0.33</v>
      </c>
      <c r="GZ118" s="62">
        <v>0.48</v>
      </c>
      <c r="HA118" s="62">
        <v>0.19</v>
      </c>
      <c r="HB118" s="62">
        <v>0</v>
      </c>
      <c r="HE118" s="66" t="s">
        <v>120</v>
      </c>
      <c r="HF118" s="66">
        <v>0.16</v>
      </c>
      <c r="HG118" s="66">
        <v>0.09</v>
      </c>
      <c r="HH118" s="66">
        <v>0.25</v>
      </c>
      <c r="HI118" s="66">
        <v>0</v>
      </c>
      <c r="HL118" s="66" t="s">
        <v>120</v>
      </c>
      <c r="HM118" s="66">
        <v>0.08</v>
      </c>
      <c r="HN118" s="66">
        <v>0</v>
      </c>
      <c r="HO118" s="66">
        <v>0.16</v>
      </c>
      <c r="HP118" s="66">
        <v>0</v>
      </c>
      <c r="HS118" s="66" t="s">
        <v>120</v>
      </c>
      <c r="HT118" s="66">
        <v>0.09</v>
      </c>
      <c r="HU118" s="66">
        <v>0</v>
      </c>
      <c r="HV118" s="66">
        <v>0.16</v>
      </c>
      <c r="HW118" s="66">
        <v>0</v>
      </c>
      <c r="HZ118" s="66" t="s">
        <v>120</v>
      </c>
      <c r="IA118" s="75">
        <v>0</v>
      </c>
      <c r="IB118" s="75">
        <v>0</v>
      </c>
      <c r="IC118" s="75">
        <v>0</v>
      </c>
      <c r="ID118" s="75">
        <v>0</v>
      </c>
      <c r="IG118" s="66" t="s">
        <v>120</v>
      </c>
      <c r="IH118" s="66">
        <v>0.19</v>
      </c>
      <c r="II118" s="66">
        <v>0.67</v>
      </c>
      <c r="IJ118" s="66">
        <v>7.0000000000000007E-2</v>
      </c>
      <c r="IK118" s="66">
        <v>0</v>
      </c>
      <c r="IN118" s="66" t="s">
        <v>120</v>
      </c>
      <c r="IO118" s="66">
        <v>0.05</v>
      </c>
      <c r="IP118" s="66">
        <v>0.13</v>
      </c>
      <c r="IQ118" s="66">
        <v>0.04</v>
      </c>
      <c r="IR118" s="66">
        <v>0</v>
      </c>
      <c r="IU118" s="66" t="s">
        <v>120</v>
      </c>
      <c r="IV118" s="66">
        <v>0.06</v>
      </c>
      <c r="IW118" s="66">
        <v>0</v>
      </c>
      <c r="IX118" s="66">
        <v>0</v>
      </c>
      <c r="IY118" s="66">
        <v>0</v>
      </c>
      <c r="JB118" s="66" t="s">
        <v>120</v>
      </c>
      <c r="JC118" s="76">
        <v>0.21</v>
      </c>
      <c r="JD118" s="76">
        <v>0.12</v>
      </c>
      <c r="JE118" s="76">
        <v>0.35</v>
      </c>
      <c r="JF118" s="76">
        <v>0</v>
      </c>
      <c r="JI118" s="66" t="s">
        <v>120</v>
      </c>
      <c r="JJ118" s="66">
        <v>0.36</v>
      </c>
      <c r="JK118" s="66">
        <v>1.31</v>
      </c>
      <c r="JL118" s="66">
        <v>0</v>
      </c>
      <c r="JM118" s="66">
        <v>0</v>
      </c>
      <c r="JP118" s="72" t="s">
        <v>120</v>
      </c>
      <c r="JQ118" s="72">
        <v>0.06</v>
      </c>
      <c r="JR118" s="72">
        <v>0.05</v>
      </c>
      <c r="JS118" s="72">
        <v>0.08</v>
      </c>
      <c r="JT118" s="72">
        <v>0</v>
      </c>
    </row>
    <row r="119" spans="1:280"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c r="EF119" s="6" t="s">
        <v>121</v>
      </c>
      <c r="EG119" s="6">
        <v>0.06</v>
      </c>
      <c r="EH119" s="6">
        <v>0</v>
      </c>
      <c r="EI119" s="6">
        <v>0.08</v>
      </c>
      <c r="EJ119" s="6">
        <v>0.2</v>
      </c>
      <c r="EM119" s="6" t="s">
        <v>121</v>
      </c>
      <c r="EN119" s="6">
        <v>0</v>
      </c>
      <c r="EO119" s="6">
        <v>0</v>
      </c>
      <c r="EP119" s="6">
        <v>0</v>
      </c>
      <c r="EQ119" s="6">
        <v>0</v>
      </c>
      <c r="ET119" s="6" t="s">
        <v>121</v>
      </c>
      <c r="EU119" s="6">
        <v>0.04</v>
      </c>
      <c r="EV119" s="6">
        <v>0</v>
      </c>
      <c r="EW119" s="6">
        <v>0.08</v>
      </c>
      <c r="EX119" s="6">
        <v>0</v>
      </c>
      <c r="FA119" s="6" t="s">
        <v>121</v>
      </c>
      <c r="FB119" s="6">
        <v>0.34</v>
      </c>
      <c r="FC119" s="6">
        <v>0</v>
      </c>
      <c r="FD119" s="6">
        <v>0.43</v>
      </c>
      <c r="FE119" s="6">
        <v>0</v>
      </c>
      <c r="FH119" s="6" t="s">
        <v>121</v>
      </c>
      <c r="FI119" s="6">
        <v>0</v>
      </c>
      <c r="FJ119" s="6">
        <v>0</v>
      </c>
      <c r="FK119" s="6">
        <v>0</v>
      </c>
      <c r="FL119" s="6">
        <v>0</v>
      </c>
      <c r="FO119" s="6" t="s">
        <v>121</v>
      </c>
      <c r="FP119" s="6">
        <v>0.12</v>
      </c>
      <c r="FQ119" s="6">
        <v>0</v>
      </c>
      <c r="FR119" s="6">
        <v>0.1</v>
      </c>
      <c r="FS119" s="6">
        <v>0.23</v>
      </c>
      <c r="FV119" s="6" t="s">
        <v>121</v>
      </c>
      <c r="FW119" s="6">
        <v>0.11</v>
      </c>
      <c r="FX119" s="6">
        <v>0.23</v>
      </c>
      <c r="FY119" s="6">
        <v>0</v>
      </c>
      <c r="FZ119" s="6">
        <v>0</v>
      </c>
      <c r="GC119" s="6" t="s">
        <v>121</v>
      </c>
      <c r="GD119" s="6">
        <v>0.27</v>
      </c>
      <c r="GE119" s="6">
        <v>0.28000000000000003</v>
      </c>
      <c r="GF119" s="6">
        <v>0.1</v>
      </c>
      <c r="GG119" s="6">
        <v>0.67</v>
      </c>
      <c r="GJ119" s="58" t="s">
        <v>121</v>
      </c>
      <c r="GK119" s="58">
        <v>0.05</v>
      </c>
      <c r="GL119" s="58">
        <v>0</v>
      </c>
      <c r="GM119" s="58">
        <v>0</v>
      </c>
      <c r="GN119" s="58">
        <v>0</v>
      </c>
      <c r="GQ119" s="58" t="s">
        <v>121</v>
      </c>
      <c r="GR119" s="58">
        <v>0.05</v>
      </c>
      <c r="GS119" s="58">
        <v>0.17</v>
      </c>
      <c r="GT119" s="58">
        <v>0</v>
      </c>
      <c r="GU119" s="58">
        <v>0</v>
      </c>
      <c r="GX119" s="62" t="s">
        <v>121</v>
      </c>
      <c r="GY119" s="62">
        <v>0.13</v>
      </c>
      <c r="GZ119" s="62">
        <v>0.16</v>
      </c>
      <c r="HA119" s="62">
        <v>0</v>
      </c>
      <c r="HB119" s="62">
        <v>0</v>
      </c>
      <c r="HE119" s="66" t="s">
        <v>121</v>
      </c>
      <c r="HF119" s="66">
        <v>0.13</v>
      </c>
      <c r="HG119" s="66">
        <v>0</v>
      </c>
      <c r="HH119" s="66">
        <v>0.18</v>
      </c>
      <c r="HI119" s="66">
        <v>0</v>
      </c>
      <c r="HL119" s="66" t="s">
        <v>121</v>
      </c>
      <c r="HM119" s="66">
        <v>0.13</v>
      </c>
      <c r="HN119" s="66">
        <v>0.25</v>
      </c>
      <c r="HO119" s="66">
        <v>0</v>
      </c>
      <c r="HP119" s="66">
        <v>0</v>
      </c>
      <c r="HS119" s="66" t="s">
        <v>121</v>
      </c>
      <c r="HT119" s="66">
        <v>0.39</v>
      </c>
      <c r="HU119" s="66">
        <v>0.38</v>
      </c>
      <c r="HV119" s="66">
        <v>0.42</v>
      </c>
      <c r="HW119" s="66">
        <v>0</v>
      </c>
      <c r="HZ119" s="66" t="s">
        <v>121</v>
      </c>
      <c r="IA119" s="75">
        <v>0.13</v>
      </c>
      <c r="IB119" s="75">
        <v>0.4</v>
      </c>
      <c r="IC119" s="75">
        <v>0</v>
      </c>
      <c r="ID119" s="75">
        <v>0</v>
      </c>
      <c r="IG119" s="66" t="s">
        <v>121</v>
      </c>
      <c r="IH119" s="66">
        <v>0.55000000000000004</v>
      </c>
      <c r="II119" s="66">
        <v>0.69</v>
      </c>
      <c r="IJ119" s="66">
        <v>0.46</v>
      </c>
      <c r="IK119" s="66">
        <v>0</v>
      </c>
      <c r="IN119" s="66" t="s">
        <v>121</v>
      </c>
      <c r="IO119" s="66">
        <v>0.08</v>
      </c>
      <c r="IP119" s="66">
        <v>0</v>
      </c>
      <c r="IQ119" s="66">
        <v>7.0000000000000007E-2</v>
      </c>
      <c r="IR119" s="66">
        <v>0</v>
      </c>
      <c r="IU119" s="66" t="s">
        <v>121</v>
      </c>
      <c r="IV119" s="66">
        <v>0.05</v>
      </c>
      <c r="IW119" s="66">
        <v>0</v>
      </c>
      <c r="IX119" s="66">
        <v>0</v>
      </c>
      <c r="IY119" s="66">
        <v>0</v>
      </c>
      <c r="JB119" s="66" t="s">
        <v>121</v>
      </c>
      <c r="JC119" s="76">
        <v>0.17</v>
      </c>
      <c r="JD119" s="76">
        <v>0.44</v>
      </c>
      <c r="JE119" s="76">
        <v>0</v>
      </c>
      <c r="JF119" s="76">
        <v>0</v>
      </c>
      <c r="JI119" s="66" t="s">
        <v>121</v>
      </c>
      <c r="JJ119" s="66">
        <v>0</v>
      </c>
      <c r="JK119" s="66">
        <v>0</v>
      </c>
      <c r="JL119" s="66">
        <v>0</v>
      </c>
      <c r="JM119" s="66">
        <v>0</v>
      </c>
      <c r="JP119" s="72" t="s">
        <v>121</v>
      </c>
      <c r="JQ119" s="72">
        <v>0.14000000000000001</v>
      </c>
      <c r="JR119" s="72">
        <v>0.32</v>
      </c>
      <c r="JS119" s="72">
        <v>0</v>
      </c>
      <c r="JT119" s="72">
        <v>0</v>
      </c>
    </row>
    <row r="120" spans="1:280"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c r="EF120" s="6" t="s">
        <v>122</v>
      </c>
      <c r="EG120" s="6">
        <v>0.24</v>
      </c>
      <c r="EH120" s="6">
        <v>0.26</v>
      </c>
      <c r="EI120" s="6">
        <v>0.33</v>
      </c>
      <c r="EJ120" s="6">
        <v>0</v>
      </c>
      <c r="EM120" s="6" t="s">
        <v>122</v>
      </c>
      <c r="EN120" s="6">
        <v>0.9</v>
      </c>
      <c r="EO120" s="6">
        <v>0</v>
      </c>
      <c r="EP120" s="6">
        <v>1.26</v>
      </c>
      <c r="EQ120" s="6">
        <v>0.5</v>
      </c>
      <c r="ET120" s="6" t="s">
        <v>122</v>
      </c>
      <c r="EU120" s="6">
        <v>0.25</v>
      </c>
      <c r="EV120" s="6">
        <v>0.88</v>
      </c>
      <c r="EW120" s="6">
        <v>0</v>
      </c>
      <c r="EX120" s="6">
        <v>0</v>
      </c>
      <c r="FA120" s="6" t="s">
        <v>122</v>
      </c>
      <c r="FB120" s="6">
        <v>0.12</v>
      </c>
      <c r="FC120" s="6">
        <v>0</v>
      </c>
      <c r="FD120" s="6">
        <v>0.23</v>
      </c>
      <c r="FE120" s="6">
        <v>0</v>
      </c>
      <c r="FH120" s="6" t="s">
        <v>122</v>
      </c>
      <c r="FI120" s="6">
        <v>0.05</v>
      </c>
      <c r="FJ120" s="6">
        <v>0</v>
      </c>
      <c r="FK120" s="6">
        <v>0</v>
      </c>
      <c r="FL120" s="6">
        <v>0</v>
      </c>
      <c r="FO120" s="6" t="s">
        <v>122</v>
      </c>
      <c r="FP120" s="6">
        <v>0</v>
      </c>
      <c r="FQ120" s="6">
        <v>0</v>
      </c>
      <c r="FR120" s="6">
        <v>0</v>
      </c>
      <c r="FS120" s="6">
        <v>0</v>
      </c>
      <c r="FV120" s="6" t="s">
        <v>122</v>
      </c>
      <c r="FW120" s="6">
        <v>0.03</v>
      </c>
      <c r="FX120" s="6">
        <v>0.12</v>
      </c>
      <c r="FY120" s="6">
        <v>0</v>
      </c>
      <c r="FZ120" s="6">
        <v>0</v>
      </c>
      <c r="GC120" s="6" t="s">
        <v>122</v>
      </c>
      <c r="GD120" s="6">
        <v>0.02</v>
      </c>
      <c r="GE120" s="6">
        <v>0</v>
      </c>
      <c r="GF120" s="6">
        <v>0</v>
      </c>
      <c r="GG120" s="6">
        <v>0</v>
      </c>
      <c r="GJ120" s="58" t="s">
        <v>122</v>
      </c>
      <c r="GK120" s="58">
        <v>0</v>
      </c>
      <c r="GL120" s="58">
        <v>0</v>
      </c>
      <c r="GM120" s="58">
        <v>0</v>
      </c>
      <c r="GN120" s="58">
        <v>0</v>
      </c>
      <c r="GQ120" s="58" t="s">
        <v>122</v>
      </c>
      <c r="GR120" s="58">
        <v>0.06</v>
      </c>
      <c r="GS120" s="58">
        <v>0.19</v>
      </c>
      <c r="GT120" s="58">
        <v>0</v>
      </c>
      <c r="GU120" s="58">
        <v>0</v>
      </c>
      <c r="GX120" s="62" t="s">
        <v>122</v>
      </c>
      <c r="GY120" s="62">
        <v>0</v>
      </c>
      <c r="GZ120" s="62">
        <v>0</v>
      </c>
      <c r="HA120" s="62">
        <v>0</v>
      </c>
      <c r="HB120" s="62">
        <v>0</v>
      </c>
      <c r="HE120" s="66" t="s">
        <v>122</v>
      </c>
      <c r="HF120" s="66">
        <v>0</v>
      </c>
      <c r="HG120" s="66">
        <v>0</v>
      </c>
      <c r="HH120" s="66">
        <v>0</v>
      </c>
      <c r="HI120" s="66">
        <v>0</v>
      </c>
      <c r="HL120" s="66" t="s">
        <v>122</v>
      </c>
      <c r="HM120" s="66">
        <v>0.06</v>
      </c>
      <c r="HN120" s="66">
        <v>0</v>
      </c>
      <c r="HO120" s="66">
        <v>0.11</v>
      </c>
      <c r="HP120" s="66">
        <v>0</v>
      </c>
      <c r="HS120" s="66" t="s">
        <v>122</v>
      </c>
      <c r="HT120" s="66">
        <v>0</v>
      </c>
      <c r="HU120" s="66">
        <v>0</v>
      </c>
      <c r="HV120" s="66">
        <v>0</v>
      </c>
      <c r="HW120" s="66">
        <v>0</v>
      </c>
      <c r="HZ120" s="66" t="s">
        <v>122</v>
      </c>
      <c r="IA120" s="75">
        <v>0.08</v>
      </c>
      <c r="IB120" s="75">
        <v>0</v>
      </c>
      <c r="IC120" s="75">
        <v>0.15</v>
      </c>
      <c r="ID120" s="75">
        <v>0</v>
      </c>
      <c r="IG120" s="66" t="s">
        <v>122</v>
      </c>
      <c r="IH120" s="66">
        <v>0</v>
      </c>
      <c r="II120" s="66">
        <v>0</v>
      </c>
      <c r="IJ120" s="66">
        <v>0</v>
      </c>
      <c r="IK120" s="66">
        <v>0</v>
      </c>
      <c r="IN120" s="66" t="s">
        <v>122</v>
      </c>
      <c r="IO120" s="66">
        <v>7.0000000000000007E-2</v>
      </c>
      <c r="IP120" s="66">
        <v>0</v>
      </c>
      <c r="IQ120" s="66">
        <v>0.13</v>
      </c>
      <c r="IR120" s="66">
        <v>0</v>
      </c>
      <c r="IU120" s="66" t="s">
        <v>122</v>
      </c>
      <c r="IV120" s="66">
        <v>0.23</v>
      </c>
      <c r="IW120" s="66">
        <v>0</v>
      </c>
      <c r="IX120" s="66">
        <v>0.43</v>
      </c>
      <c r="IY120" s="66">
        <v>0</v>
      </c>
      <c r="JB120" s="66" t="s">
        <v>122</v>
      </c>
      <c r="JC120" s="76">
        <v>0</v>
      </c>
      <c r="JD120" s="76">
        <v>0</v>
      </c>
      <c r="JE120" s="76">
        <v>0</v>
      </c>
      <c r="JF120" s="76">
        <v>0</v>
      </c>
      <c r="JI120" s="66" t="s">
        <v>122</v>
      </c>
      <c r="JJ120" s="66">
        <v>0</v>
      </c>
      <c r="JK120" s="66">
        <v>0</v>
      </c>
      <c r="JL120" s="66">
        <v>0</v>
      </c>
      <c r="JM120" s="66">
        <v>0</v>
      </c>
      <c r="JP120" s="72" t="s">
        <v>122</v>
      </c>
      <c r="JQ120" s="72">
        <v>0</v>
      </c>
      <c r="JR120" s="72">
        <v>0</v>
      </c>
      <c r="JS120" s="72">
        <v>0</v>
      </c>
      <c r="JT120" s="72">
        <v>0</v>
      </c>
    </row>
    <row r="121" spans="1:280"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c r="EF121" s="6" t="s">
        <v>123</v>
      </c>
      <c r="EG121" s="6">
        <v>0.32</v>
      </c>
      <c r="EH121" s="6">
        <v>0</v>
      </c>
      <c r="EI121" s="6">
        <v>0.55000000000000004</v>
      </c>
      <c r="EJ121" s="6">
        <v>0.44</v>
      </c>
      <c r="EM121" s="6" t="s">
        <v>123</v>
      </c>
      <c r="EN121" s="6">
        <v>0</v>
      </c>
      <c r="EO121" s="6">
        <v>0</v>
      </c>
      <c r="EP121" s="6">
        <v>0</v>
      </c>
      <c r="EQ121" s="6">
        <v>0</v>
      </c>
      <c r="ET121" s="6" t="s">
        <v>123</v>
      </c>
      <c r="EU121" s="6">
        <v>0</v>
      </c>
      <c r="EV121" s="6">
        <v>0</v>
      </c>
      <c r="EW121" s="6">
        <v>0</v>
      </c>
      <c r="EX121" s="6">
        <v>0</v>
      </c>
      <c r="FA121" s="6" t="s">
        <v>123</v>
      </c>
      <c r="FB121" s="6">
        <v>0.1</v>
      </c>
      <c r="FC121" s="6">
        <v>0.32</v>
      </c>
      <c r="FD121" s="6">
        <v>0</v>
      </c>
      <c r="FE121" s="6">
        <v>0</v>
      </c>
      <c r="FH121" s="6" t="s">
        <v>123</v>
      </c>
      <c r="FI121" s="6">
        <v>0.46</v>
      </c>
      <c r="FJ121" s="6">
        <v>0</v>
      </c>
      <c r="FK121" s="6">
        <v>0.46</v>
      </c>
      <c r="FL121" s="6">
        <v>1.32</v>
      </c>
      <c r="FO121" s="6" t="s">
        <v>123</v>
      </c>
      <c r="FP121" s="6">
        <v>0.54</v>
      </c>
      <c r="FQ121" s="6">
        <v>0</v>
      </c>
      <c r="FR121" s="6">
        <v>7.0000000000000007E-2</v>
      </c>
      <c r="FS121" s="6">
        <v>0</v>
      </c>
      <c r="FV121" s="6" t="s">
        <v>123</v>
      </c>
      <c r="FW121" s="6">
        <v>0</v>
      </c>
      <c r="FX121" s="6">
        <v>0</v>
      </c>
      <c r="FY121" s="6">
        <v>0</v>
      </c>
      <c r="FZ121" s="6">
        <v>0</v>
      </c>
      <c r="GC121" s="6" t="s">
        <v>123</v>
      </c>
      <c r="GD121" s="6">
        <v>0.15</v>
      </c>
      <c r="GE121" s="6">
        <v>0</v>
      </c>
      <c r="GF121" s="6">
        <v>0.26</v>
      </c>
      <c r="GG121" s="6">
        <v>0</v>
      </c>
      <c r="GJ121" s="58" t="s">
        <v>123</v>
      </c>
      <c r="GK121" s="58">
        <v>0.1</v>
      </c>
      <c r="GL121" s="58">
        <v>0</v>
      </c>
      <c r="GM121" s="58">
        <v>0</v>
      </c>
      <c r="GN121" s="58">
        <v>0</v>
      </c>
      <c r="GQ121" s="58" t="s">
        <v>123</v>
      </c>
      <c r="GR121" s="58">
        <v>0</v>
      </c>
      <c r="GS121" s="58">
        <v>0</v>
      </c>
      <c r="GT121" s="58">
        <v>0</v>
      </c>
      <c r="GU121" s="58">
        <v>0</v>
      </c>
      <c r="GX121" s="62" t="s">
        <v>123</v>
      </c>
      <c r="GY121" s="62">
        <v>7.0000000000000007E-2</v>
      </c>
      <c r="GZ121" s="62">
        <v>0</v>
      </c>
      <c r="HA121" s="62">
        <v>0</v>
      </c>
      <c r="HB121" s="62">
        <v>0</v>
      </c>
      <c r="HE121" s="66" t="s">
        <v>123</v>
      </c>
      <c r="HF121" s="66">
        <v>0</v>
      </c>
      <c r="HG121" s="66">
        <v>0</v>
      </c>
      <c r="HH121" s="66">
        <v>0</v>
      </c>
      <c r="HI121" s="66">
        <v>0</v>
      </c>
      <c r="HL121" s="66" t="s">
        <v>123</v>
      </c>
      <c r="HM121" s="66">
        <v>0.12</v>
      </c>
      <c r="HN121" s="66">
        <v>0.11</v>
      </c>
      <c r="HO121" s="66">
        <v>0</v>
      </c>
      <c r="HP121" s="66">
        <v>0</v>
      </c>
      <c r="HS121" s="66" t="s">
        <v>123</v>
      </c>
      <c r="HT121" s="66">
        <v>0.18</v>
      </c>
      <c r="HU121" s="66">
        <v>0</v>
      </c>
      <c r="HV121" s="66">
        <v>0</v>
      </c>
      <c r="HW121" s="66">
        <v>0</v>
      </c>
      <c r="HZ121" s="66" t="s">
        <v>123</v>
      </c>
      <c r="IA121" s="75">
        <v>0.16</v>
      </c>
      <c r="IB121" s="75">
        <v>0</v>
      </c>
      <c r="IC121" s="75">
        <v>0</v>
      </c>
      <c r="ID121" s="75">
        <v>0</v>
      </c>
      <c r="IG121" s="66" t="s">
        <v>123</v>
      </c>
      <c r="IH121" s="66">
        <v>0</v>
      </c>
      <c r="II121" s="66">
        <v>0</v>
      </c>
      <c r="IJ121" s="66">
        <v>0</v>
      </c>
      <c r="IK121" s="66">
        <v>0</v>
      </c>
      <c r="IN121" s="66" t="s">
        <v>123</v>
      </c>
      <c r="IO121" s="66">
        <v>7.0000000000000007E-2</v>
      </c>
      <c r="IP121" s="66">
        <v>0</v>
      </c>
      <c r="IQ121" s="66">
        <v>0</v>
      </c>
      <c r="IR121" s="66">
        <v>0</v>
      </c>
      <c r="IU121" s="66" t="s">
        <v>123</v>
      </c>
      <c r="IV121" s="66">
        <v>0.13</v>
      </c>
      <c r="IW121" s="66">
        <v>0</v>
      </c>
      <c r="IX121" s="66">
        <v>7.0000000000000007E-2</v>
      </c>
      <c r="IY121" s="66">
        <v>0</v>
      </c>
      <c r="JB121" s="66" t="s">
        <v>123</v>
      </c>
      <c r="JC121" s="76">
        <v>0.08</v>
      </c>
      <c r="JD121" s="76">
        <v>0</v>
      </c>
      <c r="JE121" s="76">
        <v>0</v>
      </c>
      <c r="JF121" s="76">
        <v>0</v>
      </c>
      <c r="JI121" s="66" t="s">
        <v>123</v>
      </c>
      <c r="JJ121" s="66">
        <v>0.05</v>
      </c>
      <c r="JK121" s="66">
        <v>0.18</v>
      </c>
      <c r="JL121" s="66">
        <v>0</v>
      </c>
      <c r="JM121" s="66">
        <v>0</v>
      </c>
      <c r="JP121" s="72" t="s">
        <v>123</v>
      </c>
      <c r="JQ121" s="72">
        <v>0.1</v>
      </c>
      <c r="JR121" s="72">
        <v>0</v>
      </c>
      <c r="JS121" s="72">
        <v>0</v>
      </c>
      <c r="JT121" s="72">
        <v>0</v>
      </c>
    </row>
    <row r="122" spans="1:280"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c r="EF122" s="6" t="s">
        <v>124</v>
      </c>
      <c r="EG122" s="6">
        <v>0.94</v>
      </c>
      <c r="EH122" s="6">
        <v>0</v>
      </c>
      <c r="EI122" s="6">
        <v>1.83</v>
      </c>
      <c r="EJ122" s="6">
        <v>0.42</v>
      </c>
      <c r="EM122" s="6" t="s">
        <v>124</v>
      </c>
      <c r="EN122" s="6">
        <v>0.91</v>
      </c>
      <c r="EO122" s="6">
        <v>0</v>
      </c>
      <c r="EP122" s="6">
        <v>1.7</v>
      </c>
      <c r="EQ122" s="6">
        <v>0</v>
      </c>
      <c r="ET122" s="6" t="s">
        <v>124</v>
      </c>
      <c r="EU122" s="6">
        <v>0.03</v>
      </c>
      <c r="EV122" s="6">
        <v>0</v>
      </c>
      <c r="EW122" s="6">
        <v>7.0000000000000007E-2</v>
      </c>
      <c r="EX122" s="6">
        <v>0</v>
      </c>
      <c r="FA122" s="6" t="s">
        <v>124</v>
      </c>
      <c r="FB122" s="6">
        <v>0.18</v>
      </c>
      <c r="FC122" s="6">
        <v>0.31</v>
      </c>
      <c r="FD122" s="6">
        <v>0.18</v>
      </c>
      <c r="FE122" s="6">
        <v>0</v>
      </c>
      <c r="FH122" s="6" t="s">
        <v>124</v>
      </c>
      <c r="FI122" s="6">
        <v>0.45</v>
      </c>
      <c r="FJ122" s="6">
        <v>0</v>
      </c>
      <c r="FK122" s="6">
        <v>0.85</v>
      </c>
      <c r="FL122" s="6">
        <v>0</v>
      </c>
      <c r="FO122" s="6" t="s">
        <v>124</v>
      </c>
      <c r="FP122" s="6">
        <v>0.19</v>
      </c>
      <c r="FQ122" s="6">
        <v>0</v>
      </c>
      <c r="FR122" s="6">
        <v>0.35</v>
      </c>
      <c r="FS122" s="6">
        <v>0</v>
      </c>
      <c r="FV122" s="6" t="s">
        <v>124</v>
      </c>
      <c r="FW122" s="6">
        <v>7.0000000000000007E-2</v>
      </c>
      <c r="FX122" s="6">
        <v>0</v>
      </c>
      <c r="FY122" s="6">
        <v>0.12</v>
      </c>
      <c r="FZ122" s="6">
        <v>0</v>
      </c>
      <c r="GC122" s="6" t="s">
        <v>124</v>
      </c>
      <c r="GD122" s="6">
        <v>0.19</v>
      </c>
      <c r="GE122" s="6">
        <v>0.17</v>
      </c>
      <c r="GF122" s="6">
        <v>0.25</v>
      </c>
      <c r="GG122" s="6">
        <v>0</v>
      </c>
      <c r="GJ122" s="58" t="s">
        <v>124</v>
      </c>
      <c r="GK122" s="58">
        <v>0</v>
      </c>
      <c r="GL122" s="58">
        <v>0</v>
      </c>
      <c r="GM122" s="58">
        <v>0</v>
      </c>
      <c r="GN122" s="58">
        <v>0</v>
      </c>
      <c r="GQ122" s="58" t="s">
        <v>124</v>
      </c>
      <c r="GR122" s="58">
        <v>0.05</v>
      </c>
      <c r="GS122" s="58">
        <v>0</v>
      </c>
      <c r="GT122" s="58">
        <v>0</v>
      </c>
      <c r="GU122" s="58">
        <v>0</v>
      </c>
      <c r="GX122" s="62" t="s">
        <v>124</v>
      </c>
      <c r="GY122" s="62">
        <v>0</v>
      </c>
      <c r="GZ122" s="62">
        <v>0</v>
      </c>
      <c r="HA122" s="62">
        <v>0</v>
      </c>
      <c r="HB122" s="62">
        <v>0</v>
      </c>
      <c r="HE122" s="66" t="s">
        <v>124</v>
      </c>
      <c r="HF122" s="66">
        <v>0.05</v>
      </c>
      <c r="HG122" s="66">
        <v>0</v>
      </c>
      <c r="HH122" s="66">
        <v>0.09</v>
      </c>
      <c r="HI122" s="66">
        <v>0</v>
      </c>
      <c r="HL122" s="66" t="s">
        <v>124</v>
      </c>
      <c r="HM122" s="66">
        <v>0.22</v>
      </c>
      <c r="HN122" s="66">
        <v>0</v>
      </c>
      <c r="HO122" s="66">
        <v>0.44</v>
      </c>
      <c r="HP122" s="66">
        <v>0</v>
      </c>
      <c r="HS122" s="66" t="s">
        <v>124</v>
      </c>
      <c r="HT122" s="66">
        <v>0.28000000000000003</v>
      </c>
      <c r="HU122" s="66">
        <v>0</v>
      </c>
      <c r="HV122" s="66">
        <v>0.52</v>
      </c>
      <c r="HW122" s="66">
        <v>0</v>
      </c>
      <c r="HZ122" s="66" t="s">
        <v>124</v>
      </c>
      <c r="IA122" s="75">
        <v>0.04</v>
      </c>
      <c r="IB122" s="75">
        <v>0</v>
      </c>
      <c r="IC122" s="75">
        <v>7.0000000000000007E-2</v>
      </c>
      <c r="ID122" s="75">
        <v>0</v>
      </c>
      <c r="IG122" s="66" t="s">
        <v>124</v>
      </c>
      <c r="IH122" s="66">
        <v>0</v>
      </c>
      <c r="II122" s="66">
        <v>0</v>
      </c>
      <c r="IJ122" s="66">
        <v>0</v>
      </c>
      <c r="IK122" s="66">
        <v>0</v>
      </c>
      <c r="IN122" s="66" t="s">
        <v>124</v>
      </c>
      <c r="IO122" s="66">
        <v>0</v>
      </c>
      <c r="IP122" s="66">
        <v>0</v>
      </c>
      <c r="IQ122" s="66">
        <v>0</v>
      </c>
      <c r="IR122" s="66">
        <v>0</v>
      </c>
      <c r="IU122" s="66" t="s">
        <v>124</v>
      </c>
      <c r="IV122" s="66">
        <v>0</v>
      </c>
      <c r="IW122" s="66">
        <v>0</v>
      </c>
      <c r="IX122" s="66">
        <v>0</v>
      </c>
      <c r="IY122" s="66">
        <v>0</v>
      </c>
      <c r="JB122" s="66" t="s">
        <v>124</v>
      </c>
      <c r="JC122" s="76">
        <v>0.1</v>
      </c>
      <c r="JD122" s="76">
        <v>0.38</v>
      </c>
      <c r="JE122" s="76">
        <v>0</v>
      </c>
      <c r="JF122" s="76">
        <v>0</v>
      </c>
      <c r="JI122" s="66" t="s">
        <v>124</v>
      </c>
      <c r="JJ122" s="66">
        <v>0</v>
      </c>
      <c r="JK122" s="66">
        <v>0</v>
      </c>
      <c r="JL122" s="66">
        <v>0</v>
      </c>
      <c r="JM122" s="66">
        <v>0</v>
      </c>
      <c r="JP122" s="72" t="s">
        <v>124</v>
      </c>
      <c r="JQ122" s="72">
        <v>0</v>
      </c>
      <c r="JR122" s="72">
        <v>0</v>
      </c>
      <c r="JS122" s="72">
        <v>0</v>
      </c>
      <c r="JT122" s="72">
        <v>0</v>
      </c>
    </row>
    <row r="123" spans="1:280"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0.33</v>
      </c>
      <c r="EO123" s="6">
        <v>0</v>
      </c>
      <c r="EP123" s="6">
        <v>0.62</v>
      </c>
      <c r="EQ123" s="6">
        <v>0</v>
      </c>
      <c r="ET123" s="6" t="s">
        <v>125</v>
      </c>
      <c r="EU123" s="6">
        <v>0</v>
      </c>
      <c r="EV123" s="6">
        <v>0</v>
      </c>
      <c r="EW123" s="6">
        <v>0</v>
      </c>
      <c r="EX123" s="6">
        <v>0</v>
      </c>
      <c r="FA123" s="6" t="s">
        <v>125</v>
      </c>
      <c r="FB123" s="6">
        <v>0.04</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0.32</v>
      </c>
      <c r="FX123" s="6">
        <v>0.4</v>
      </c>
      <c r="FY123" s="6">
        <v>0.37</v>
      </c>
      <c r="FZ123" s="6">
        <v>0</v>
      </c>
      <c r="GC123" s="6" t="s">
        <v>125</v>
      </c>
      <c r="GD123" s="6">
        <v>0.08</v>
      </c>
      <c r="GE123" s="6">
        <v>0</v>
      </c>
      <c r="GF123" s="6">
        <v>0</v>
      </c>
      <c r="GG123" s="6">
        <v>0</v>
      </c>
      <c r="GJ123" s="58" t="s">
        <v>125</v>
      </c>
      <c r="GK123" s="58">
        <v>0</v>
      </c>
      <c r="GL123" s="58">
        <v>0</v>
      </c>
      <c r="GM123" s="58">
        <v>0</v>
      </c>
      <c r="GN123" s="58">
        <v>0</v>
      </c>
      <c r="GQ123" s="58" t="s">
        <v>125</v>
      </c>
      <c r="GR123" s="58">
        <v>0</v>
      </c>
      <c r="GS123" s="58">
        <v>0</v>
      </c>
      <c r="GT123" s="58">
        <v>0</v>
      </c>
      <c r="GU123" s="58">
        <v>0</v>
      </c>
      <c r="GX123" s="62" t="s">
        <v>125</v>
      </c>
      <c r="GY123" s="62">
        <v>0.04</v>
      </c>
      <c r="GZ123" s="62">
        <v>0</v>
      </c>
      <c r="HA123" s="62">
        <v>7.0000000000000007E-2</v>
      </c>
      <c r="HB123" s="62">
        <v>0</v>
      </c>
      <c r="HE123" s="66" t="s">
        <v>125</v>
      </c>
      <c r="HF123" s="66">
        <v>0.13</v>
      </c>
      <c r="HG123" s="66">
        <v>0</v>
      </c>
      <c r="HH123" s="66">
        <v>0</v>
      </c>
      <c r="HI123" s="66">
        <v>1.74</v>
      </c>
      <c r="HL123" s="66" t="s">
        <v>125</v>
      </c>
      <c r="HM123" s="66">
        <v>0.15</v>
      </c>
      <c r="HN123" s="66">
        <v>0</v>
      </c>
      <c r="HO123" s="66">
        <v>0</v>
      </c>
      <c r="HP123" s="66">
        <v>0.81</v>
      </c>
      <c r="HS123" s="66" t="s">
        <v>125</v>
      </c>
      <c r="HT123" s="66">
        <v>0.04</v>
      </c>
      <c r="HU123" s="66">
        <v>0.15</v>
      </c>
      <c r="HV123" s="66">
        <v>0</v>
      </c>
      <c r="HW123" s="66">
        <v>0</v>
      </c>
      <c r="HZ123" s="66" t="s">
        <v>125</v>
      </c>
      <c r="IA123" s="75">
        <v>0.28000000000000003</v>
      </c>
      <c r="IB123" s="75">
        <v>0</v>
      </c>
      <c r="IC123" s="75">
        <v>0.38</v>
      </c>
      <c r="ID123" s="75">
        <v>0</v>
      </c>
      <c r="IG123" s="66" t="s">
        <v>125</v>
      </c>
      <c r="IH123" s="66">
        <v>0.23</v>
      </c>
      <c r="II123" s="66">
        <v>0.2</v>
      </c>
      <c r="IJ123" s="66">
        <v>0</v>
      </c>
      <c r="IK123" s="66">
        <v>0</v>
      </c>
      <c r="IN123" s="66" t="s">
        <v>125</v>
      </c>
      <c r="IO123" s="66">
        <v>0</v>
      </c>
      <c r="IP123" s="66">
        <v>0</v>
      </c>
      <c r="IQ123" s="66">
        <v>0</v>
      </c>
      <c r="IR123" s="66">
        <v>0</v>
      </c>
      <c r="IU123" s="66" t="s">
        <v>125</v>
      </c>
      <c r="IV123" s="66">
        <v>0.09</v>
      </c>
      <c r="IW123" s="66">
        <v>0.12</v>
      </c>
      <c r="IX123" s="66">
        <v>0.1</v>
      </c>
      <c r="IY123" s="66">
        <v>0</v>
      </c>
      <c r="JB123" s="66" t="s">
        <v>125</v>
      </c>
      <c r="JC123" s="76">
        <v>0.11</v>
      </c>
      <c r="JD123" s="76">
        <v>0.44</v>
      </c>
      <c r="JE123" s="76">
        <v>0</v>
      </c>
      <c r="JF123" s="76">
        <v>0</v>
      </c>
      <c r="JI123" s="66" t="s">
        <v>125</v>
      </c>
      <c r="JJ123" s="66">
        <v>0.03</v>
      </c>
      <c r="JK123" s="66">
        <v>0.11</v>
      </c>
      <c r="JL123" s="66">
        <v>0</v>
      </c>
      <c r="JM123" s="66">
        <v>0</v>
      </c>
      <c r="JP123" s="72" t="s">
        <v>125</v>
      </c>
      <c r="JQ123" s="72">
        <v>0.21</v>
      </c>
      <c r="JR123" s="72">
        <v>0.28000000000000003</v>
      </c>
      <c r="JS123" s="72">
        <v>0.26</v>
      </c>
      <c r="JT123" s="72">
        <v>0</v>
      </c>
    </row>
    <row r="124" spans="1:280"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c r="EF124" s="6" t="s">
        <v>126</v>
      </c>
      <c r="EG124" s="6">
        <v>0.96</v>
      </c>
      <c r="EH124" s="6">
        <v>0.6</v>
      </c>
      <c r="EI124" s="6">
        <v>1</v>
      </c>
      <c r="EJ124" s="6">
        <v>2.31</v>
      </c>
      <c r="EM124" s="6" t="s">
        <v>126</v>
      </c>
      <c r="EN124" s="6">
        <v>1.34</v>
      </c>
      <c r="EO124" s="6">
        <v>0.17</v>
      </c>
      <c r="EP124" s="6">
        <v>0.9</v>
      </c>
      <c r="EQ124" s="6">
        <v>6.86</v>
      </c>
      <c r="ET124" s="6" t="s">
        <v>126</v>
      </c>
      <c r="EU124" s="6">
        <v>1.57</v>
      </c>
      <c r="EV124" s="6">
        <v>2.19</v>
      </c>
      <c r="EW124" s="6">
        <v>0.06</v>
      </c>
      <c r="EX124" s="6">
        <v>6.26</v>
      </c>
      <c r="FA124" s="6" t="s">
        <v>126</v>
      </c>
      <c r="FB124" s="6">
        <v>1.84</v>
      </c>
      <c r="FC124" s="6">
        <v>1.72</v>
      </c>
      <c r="FD124" s="6">
        <v>0.49</v>
      </c>
      <c r="FE124" s="6">
        <v>7.01</v>
      </c>
      <c r="FH124" s="6" t="s">
        <v>126</v>
      </c>
      <c r="FI124" s="6">
        <v>1.74</v>
      </c>
      <c r="FJ124" s="6">
        <v>0.85</v>
      </c>
      <c r="FK124" s="6">
        <v>1.07</v>
      </c>
      <c r="FL124" s="6">
        <v>7.7</v>
      </c>
      <c r="FO124" s="6" t="s">
        <v>126</v>
      </c>
      <c r="FP124" s="6">
        <v>0.86</v>
      </c>
      <c r="FQ124" s="6">
        <v>0.23</v>
      </c>
      <c r="FR124" s="6">
        <v>0.16</v>
      </c>
      <c r="FS124" s="6">
        <v>5.01</v>
      </c>
      <c r="FV124" s="6" t="s">
        <v>126</v>
      </c>
      <c r="FW124" s="6">
        <v>0.38</v>
      </c>
      <c r="FX124" s="6">
        <v>0.25</v>
      </c>
      <c r="FY124" s="6">
        <v>0.1</v>
      </c>
      <c r="FZ124" s="6">
        <v>2.9</v>
      </c>
      <c r="GC124" s="6" t="s">
        <v>126</v>
      </c>
      <c r="GD124" s="6">
        <v>0.39</v>
      </c>
      <c r="GE124" s="6">
        <v>0.78</v>
      </c>
      <c r="GF124" s="6">
        <v>0</v>
      </c>
      <c r="GG124" s="6">
        <v>1.83</v>
      </c>
      <c r="GJ124" s="58" t="s">
        <v>126</v>
      </c>
      <c r="GK124" s="58">
        <v>0.92</v>
      </c>
      <c r="GL124" s="58">
        <v>0.56000000000000005</v>
      </c>
      <c r="GM124" s="58">
        <v>0.86</v>
      </c>
      <c r="GN124" s="58">
        <v>1.8</v>
      </c>
      <c r="GQ124" s="58" t="s">
        <v>126</v>
      </c>
      <c r="GR124" s="58">
        <v>1.1200000000000001</v>
      </c>
      <c r="GS124" s="58">
        <v>0.59</v>
      </c>
      <c r="GT124" s="58">
        <v>0.31</v>
      </c>
      <c r="GU124" s="58">
        <v>5.34</v>
      </c>
      <c r="GX124" s="62" t="s">
        <v>126</v>
      </c>
      <c r="GY124" s="62">
        <v>0.51</v>
      </c>
      <c r="GZ124" s="62">
        <v>0.13</v>
      </c>
      <c r="HA124" s="62">
        <v>0.57999999999999996</v>
      </c>
      <c r="HB124" s="62">
        <v>1.08</v>
      </c>
      <c r="HE124" s="66" t="s">
        <v>126</v>
      </c>
      <c r="HF124" s="66">
        <v>1.06</v>
      </c>
      <c r="HG124" s="66">
        <v>2.31</v>
      </c>
      <c r="HH124" s="66">
        <v>0.93</v>
      </c>
      <c r="HI124" s="66">
        <v>0</v>
      </c>
      <c r="HL124" s="66" t="s">
        <v>126</v>
      </c>
      <c r="HM124" s="66">
        <v>0.86</v>
      </c>
      <c r="HN124" s="66">
        <v>0.77</v>
      </c>
      <c r="HO124" s="66">
        <v>0.33</v>
      </c>
      <c r="HP124" s="66">
        <v>4.24</v>
      </c>
      <c r="HS124" s="66" t="s">
        <v>126</v>
      </c>
      <c r="HT124" s="66">
        <v>1.53</v>
      </c>
      <c r="HU124" s="66">
        <v>1.57</v>
      </c>
      <c r="HV124" s="66">
        <v>0.28999999999999998</v>
      </c>
      <c r="HW124" s="66">
        <v>8.39</v>
      </c>
      <c r="HZ124" s="66" t="s">
        <v>126</v>
      </c>
      <c r="IA124" s="75">
        <v>0.84</v>
      </c>
      <c r="IB124" s="75">
        <v>1.25</v>
      </c>
      <c r="IC124" s="75">
        <v>0.65</v>
      </c>
      <c r="ID124" s="75">
        <v>1.69</v>
      </c>
      <c r="IG124" s="66" t="s">
        <v>126</v>
      </c>
      <c r="IH124" s="66">
        <v>0.74</v>
      </c>
      <c r="II124" s="66">
        <v>0</v>
      </c>
      <c r="IJ124" s="66">
        <v>0.62</v>
      </c>
      <c r="IK124" s="66">
        <v>3.6</v>
      </c>
      <c r="IN124" s="66" t="s">
        <v>126</v>
      </c>
      <c r="IO124" s="66">
        <v>0.56000000000000005</v>
      </c>
      <c r="IP124" s="66">
        <v>1.1599999999999999</v>
      </c>
      <c r="IQ124" s="66">
        <v>0.06</v>
      </c>
      <c r="IR124" s="66">
        <v>2.0299999999999998</v>
      </c>
      <c r="IU124" s="66" t="s">
        <v>126</v>
      </c>
      <c r="IV124" s="66">
        <v>0.45</v>
      </c>
      <c r="IW124" s="66">
        <v>0.56000000000000005</v>
      </c>
      <c r="IX124" s="66">
        <v>0.35</v>
      </c>
      <c r="IY124" s="66">
        <v>0.45</v>
      </c>
      <c r="JB124" s="66" t="s">
        <v>126</v>
      </c>
      <c r="JC124" s="76">
        <v>0.59</v>
      </c>
      <c r="JD124" s="76">
        <v>0.33</v>
      </c>
      <c r="JE124" s="76">
        <v>0.57999999999999996</v>
      </c>
      <c r="JF124" s="76">
        <v>1.66</v>
      </c>
      <c r="JI124" s="66" t="s">
        <v>126</v>
      </c>
      <c r="JJ124" s="66">
        <v>1.26</v>
      </c>
      <c r="JK124" s="66">
        <v>1.01</v>
      </c>
      <c r="JL124" s="66">
        <v>0.64</v>
      </c>
      <c r="JM124" s="66">
        <v>5.9</v>
      </c>
      <c r="JP124" s="72" t="s">
        <v>126</v>
      </c>
      <c r="JQ124" s="72">
        <v>1.48</v>
      </c>
      <c r="JR124" s="72">
        <v>0.92</v>
      </c>
      <c r="JS124" s="72">
        <v>0.71</v>
      </c>
      <c r="JT124" s="72">
        <v>6.78</v>
      </c>
    </row>
    <row r="125" spans="1:280"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c r="EF125" s="6" t="s">
        <v>127</v>
      </c>
      <c r="EG125" s="6">
        <v>0.46</v>
      </c>
      <c r="EH125" s="6">
        <v>0.32</v>
      </c>
      <c r="EI125" s="6">
        <v>0.42</v>
      </c>
      <c r="EJ125" s="6">
        <v>0</v>
      </c>
      <c r="EM125" s="6" t="s">
        <v>127</v>
      </c>
      <c r="EN125" s="6">
        <v>0.11</v>
      </c>
      <c r="EO125" s="6">
        <v>0</v>
      </c>
      <c r="EP125" s="6">
        <v>0.06</v>
      </c>
      <c r="EQ125" s="6">
        <v>0</v>
      </c>
      <c r="ET125" s="6" t="s">
        <v>127</v>
      </c>
      <c r="EU125" s="6">
        <v>0.66</v>
      </c>
      <c r="EV125" s="6">
        <v>1.31</v>
      </c>
      <c r="EW125" s="6">
        <v>0.56000000000000005</v>
      </c>
      <c r="EX125" s="6">
        <v>0</v>
      </c>
      <c r="FA125" s="6" t="s">
        <v>127</v>
      </c>
      <c r="FB125" s="6">
        <v>0.62</v>
      </c>
      <c r="FC125" s="6">
        <v>0.94</v>
      </c>
      <c r="FD125" s="6">
        <v>0</v>
      </c>
      <c r="FE125" s="6">
        <v>2.5099999999999998</v>
      </c>
      <c r="FH125" s="6" t="s">
        <v>127</v>
      </c>
      <c r="FI125" s="6">
        <v>0.32</v>
      </c>
      <c r="FJ125" s="6">
        <v>0.73</v>
      </c>
      <c r="FK125" s="6">
        <v>0.23</v>
      </c>
      <c r="FL125" s="6">
        <v>0</v>
      </c>
      <c r="FO125" s="6" t="s">
        <v>127</v>
      </c>
      <c r="FP125" s="6">
        <v>0.41</v>
      </c>
      <c r="FQ125" s="6">
        <v>0.19</v>
      </c>
      <c r="FR125" s="6">
        <v>0.16</v>
      </c>
      <c r="FS125" s="6">
        <v>2.1</v>
      </c>
      <c r="FV125" s="6" t="s">
        <v>127</v>
      </c>
      <c r="FW125" s="6">
        <v>0.16</v>
      </c>
      <c r="FX125" s="6">
        <v>0</v>
      </c>
      <c r="FY125" s="6">
        <v>0.08</v>
      </c>
      <c r="FZ125" s="6">
        <v>0</v>
      </c>
      <c r="GC125" s="6" t="s">
        <v>127</v>
      </c>
      <c r="GD125" s="6">
        <v>0.2</v>
      </c>
      <c r="GE125" s="6">
        <v>0.25</v>
      </c>
      <c r="GF125" s="6">
        <v>0.15</v>
      </c>
      <c r="GG125" s="6">
        <v>0</v>
      </c>
      <c r="GJ125" s="58" t="s">
        <v>127</v>
      </c>
      <c r="GK125" s="58">
        <v>0.28999999999999998</v>
      </c>
      <c r="GL125" s="58">
        <v>0.26</v>
      </c>
      <c r="GM125" s="58">
        <v>0.3</v>
      </c>
      <c r="GN125" s="58">
        <v>0</v>
      </c>
      <c r="GQ125" s="58" t="s">
        <v>127</v>
      </c>
      <c r="GR125" s="58">
        <v>0.44</v>
      </c>
      <c r="GS125" s="58">
        <v>0</v>
      </c>
      <c r="GT125" s="58">
        <v>0.84</v>
      </c>
      <c r="GU125" s="58">
        <v>0</v>
      </c>
      <c r="GX125" s="62" t="s">
        <v>127</v>
      </c>
      <c r="GY125" s="62">
        <v>0.83</v>
      </c>
      <c r="GZ125" s="62">
        <v>1.1499999999999999</v>
      </c>
      <c r="HA125" s="62">
        <v>0.9</v>
      </c>
      <c r="HB125" s="62">
        <v>0</v>
      </c>
      <c r="HE125" s="66" t="s">
        <v>127</v>
      </c>
      <c r="HF125" s="66">
        <v>0.46</v>
      </c>
      <c r="HG125" s="66">
        <v>0.46</v>
      </c>
      <c r="HH125" s="66">
        <v>0.23</v>
      </c>
      <c r="HI125" s="66">
        <v>0</v>
      </c>
      <c r="HL125" s="66" t="s">
        <v>127</v>
      </c>
      <c r="HM125" s="66">
        <v>0.5</v>
      </c>
      <c r="HN125" s="66">
        <v>0.48</v>
      </c>
      <c r="HO125" s="66">
        <v>0.28999999999999998</v>
      </c>
      <c r="HP125" s="66">
        <v>1.56</v>
      </c>
      <c r="HS125" s="66" t="s">
        <v>127</v>
      </c>
      <c r="HT125" s="66">
        <v>0.44</v>
      </c>
      <c r="HU125" s="66">
        <v>1.1299999999999999</v>
      </c>
      <c r="HV125" s="66">
        <v>7.0000000000000007E-2</v>
      </c>
      <c r="HW125" s="66">
        <v>0.27</v>
      </c>
      <c r="HZ125" s="66" t="s">
        <v>127</v>
      </c>
      <c r="IA125" s="75">
        <v>0.32</v>
      </c>
      <c r="IB125" s="75">
        <v>0.42</v>
      </c>
      <c r="IC125" s="75">
        <v>0.26</v>
      </c>
      <c r="ID125" s="75">
        <v>0</v>
      </c>
      <c r="IG125" s="66" t="s">
        <v>127</v>
      </c>
      <c r="IH125" s="66">
        <v>0.14000000000000001</v>
      </c>
      <c r="II125" s="66">
        <v>0.28000000000000003</v>
      </c>
      <c r="IJ125" s="66">
        <v>0.12</v>
      </c>
      <c r="IK125" s="66">
        <v>0</v>
      </c>
      <c r="IN125" s="66" t="s">
        <v>127</v>
      </c>
      <c r="IO125" s="66">
        <v>0.63</v>
      </c>
      <c r="IP125" s="66">
        <v>0.92</v>
      </c>
      <c r="IQ125" s="66">
        <v>0.44</v>
      </c>
      <c r="IR125" s="66">
        <v>0</v>
      </c>
      <c r="IU125" s="66" t="s">
        <v>127</v>
      </c>
      <c r="IV125" s="66">
        <v>0.32</v>
      </c>
      <c r="IW125" s="66">
        <v>0.69</v>
      </c>
      <c r="IX125" s="66">
        <v>0.18</v>
      </c>
      <c r="IY125" s="66">
        <v>0</v>
      </c>
      <c r="JB125" s="66" t="s">
        <v>127</v>
      </c>
      <c r="JC125" s="76">
        <v>0.49</v>
      </c>
      <c r="JD125" s="76">
        <v>0</v>
      </c>
      <c r="JE125" s="76">
        <v>0.72</v>
      </c>
      <c r="JF125" s="76">
        <v>0</v>
      </c>
      <c r="JI125" s="66" t="s">
        <v>127</v>
      </c>
      <c r="JJ125" s="66">
        <v>0.55000000000000004</v>
      </c>
      <c r="JK125" s="66">
        <v>0</v>
      </c>
      <c r="JL125" s="66">
        <v>0.63</v>
      </c>
      <c r="JM125" s="66">
        <v>0</v>
      </c>
      <c r="JP125" s="72" t="s">
        <v>127</v>
      </c>
      <c r="JQ125" s="72">
        <v>0.4</v>
      </c>
      <c r="JR125" s="72">
        <v>0.3</v>
      </c>
      <c r="JS125" s="72">
        <v>0.45</v>
      </c>
      <c r="JT125" s="72">
        <v>0</v>
      </c>
    </row>
    <row r="126" spans="1:280"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0.18</v>
      </c>
      <c r="EH126" s="6">
        <v>0</v>
      </c>
      <c r="EI126" s="6">
        <v>0.36</v>
      </c>
      <c r="EJ126" s="6">
        <v>0</v>
      </c>
      <c r="EM126" s="6" t="s">
        <v>128</v>
      </c>
      <c r="EN126" s="6">
        <v>0</v>
      </c>
      <c r="EO126" s="6">
        <v>0</v>
      </c>
      <c r="EP126" s="6">
        <v>0</v>
      </c>
      <c r="EQ126" s="6">
        <v>0</v>
      </c>
      <c r="ET126" s="6" t="s">
        <v>128</v>
      </c>
      <c r="EU126" s="6">
        <v>0</v>
      </c>
      <c r="EV126" s="6">
        <v>0</v>
      </c>
      <c r="EW126" s="6">
        <v>0</v>
      </c>
      <c r="EX126" s="6">
        <v>0</v>
      </c>
      <c r="FA126" s="6" t="s">
        <v>128</v>
      </c>
      <c r="FB126" s="6">
        <v>0.09</v>
      </c>
      <c r="FC126" s="6">
        <v>0.13</v>
      </c>
      <c r="FD126" s="6">
        <v>0.1</v>
      </c>
      <c r="FE126" s="6">
        <v>0</v>
      </c>
      <c r="FH126" s="6" t="s">
        <v>128</v>
      </c>
      <c r="FI126" s="6">
        <v>0.42</v>
      </c>
      <c r="FJ126" s="6">
        <v>1.54</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0.03</v>
      </c>
      <c r="GS126" s="58">
        <v>0.08</v>
      </c>
      <c r="GT126" s="58">
        <v>0</v>
      </c>
      <c r="GU126" s="58">
        <v>0</v>
      </c>
      <c r="GX126" s="62" t="s">
        <v>128</v>
      </c>
      <c r="GY126" s="62">
        <v>0</v>
      </c>
      <c r="GZ126" s="62">
        <v>0</v>
      </c>
      <c r="HA126" s="62">
        <v>0</v>
      </c>
      <c r="HB126" s="62">
        <v>0</v>
      </c>
      <c r="HE126" s="66" t="s">
        <v>128</v>
      </c>
      <c r="HF126" s="66">
        <v>0</v>
      </c>
      <c r="HG126" s="66">
        <v>0</v>
      </c>
      <c r="HH126" s="66">
        <v>0</v>
      </c>
      <c r="HI126" s="66">
        <v>0</v>
      </c>
      <c r="HL126" s="66" t="s">
        <v>128</v>
      </c>
      <c r="HM126" s="66">
        <v>0</v>
      </c>
      <c r="HN126" s="66">
        <v>0</v>
      </c>
      <c r="HO126" s="66">
        <v>0</v>
      </c>
      <c r="HP126" s="66">
        <v>0</v>
      </c>
      <c r="HS126" s="66" t="s">
        <v>128</v>
      </c>
      <c r="HT126" s="66">
        <v>0</v>
      </c>
      <c r="HU126" s="66">
        <v>0</v>
      </c>
      <c r="HV126" s="66">
        <v>0</v>
      </c>
      <c r="HW126" s="66">
        <v>0</v>
      </c>
      <c r="HZ126" s="66" t="s">
        <v>128</v>
      </c>
      <c r="IA126" s="75">
        <v>0.16</v>
      </c>
      <c r="IB126" s="75">
        <v>0</v>
      </c>
      <c r="IC126" s="75">
        <v>0.28000000000000003</v>
      </c>
      <c r="ID126" s="75">
        <v>0</v>
      </c>
      <c r="IG126" s="66" t="s">
        <v>128</v>
      </c>
      <c r="IH126" s="66">
        <v>0.03</v>
      </c>
      <c r="II126" s="66">
        <v>0.14000000000000001</v>
      </c>
      <c r="IJ126" s="66">
        <v>0</v>
      </c>
      <c r="IK126" s="66">
        <v>0</v>
      </c>
      <c r="IN126" s="66" t="s">
        <v>128</v>
      </c>
      <c r="IO126" s="66">
        <v>0</v>
      </c>
      <c r="IP126" s="66">
        <v>0</v>
      </c>
      <c r="IQ126" s="66">
        <v>0</v>
      </c>
      <c r="IR126" s="66">
        <v>0</v>
      </c>
      <c r="IU126" s="66" t="s">
        <v>128</v>
      </c>
      <c r="IV126" s="66">
        <v>0</v>
      </c>
      <c r="IW126" s="66">
        <v>0</v>
      </c>
      <c r="IX126" s="66">
        <v>0</v>
      </c>
      <c r="IY126" s="66">
        <v>0</v>
      </c>
      <c r="JB126" s="66" t="s">
        <v>128</v>
      </c>
      <c r="JC126" s="76">
        <v>0</v>
      </c>
      <c r="JD126" s="76">
        <v>0</v>
      </c>
      <c r="JE126" s="76">
        <v>0</v>
      </c>
      <c r="JF126" s="76">
        <v>0</v>
      </c>
      <c r="JI126" s="66" t="s">
        <v>128</v>
      </c>
      <c r="JJ126" s="66">
        <v>0</v>
      </c>
      <c r="JK126" s="66">
        <v>0</v>
      </c>
      <c r="JL126" s="66">
        <v>0</v>
      </c>
      <c r="JM126" s="66">
        <v>0</v>
      </c>
      <c r="JP126" s="72" t="s">
        <v>128</v>
      </c>
      <c r="JQ126" s="72">
        <v>0</v>
      </c>
      <c r="JR126" s="72">
        <v>0</v>
      </c>
      <c r="JS126" s="72">
        <v>0</v>
      </c>
      <c r="JT126" s="72">
        <v>0</v>
      </c>
    </row>
    <row r="127" spans="1:280"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0.17</v>
      </c>
      <c r="FC127" s="6">
        <v>0</v>
      </c>
      <c r="FD127" s="6">
        <v>0.35</v>
      </c>
      <c r="FE127" s="6">
        <v>0</v>
      </c>
      <c r="FH127" s="6" t="s">
        <v>129</v>
      </c>
      <c r="FI127" s="6">
        <v>0.1</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0.11</v>
      </c>
      <c r="GE127" s="6">
        <v>0</v>
      </c>
      <c r="GF127" s="6">
        <v>0</v>
      </c>
      <c r="GG127" s="6">
        <v>0</v>
      </c>
      <c r="GJ127" s="58" t="s">
        <v>129</v>
      </c>
      <c r="GK127" s="58">
        <v>0</v>
      </c>
      <c r="GL127" s="58">
        <v>0</v>
      </c>
      <c r="GM127" s="58">
        <v>0</v>
      </c>
      <c r="GN127" s="58">
        <v>0</v>
      </c>
      <c r="GQ127" s="58" t="s">
        <v>129</v>
      </c>
      <c r="GR127" s="58">
        <v>0</v>
      </c>
      <c r="GS127" s="58">
        <v>0</v>
      </c>
      <c r="GT127" s="58">
        <v>0</v>
      </c>
      <c r="GU127" s="58">
        <v>0</v>
      </c>
      <c r="GX127" s="62" t="s">
        <v>129</v>
      </c>
      <c r="GY127" s="62">
        <v>0.11</v>
      </c>
      <c r="GZ127" s="62">
        <v>0</v>
      </c>
      <c r="HA127" s="62">
        <v>0</v>
      </c>
      <c r="HB127" s="62">
        <v>0</v>
      </c>
      <c r="HE127" s="66" t="s">
        <v>129</v>
      </c>
      <c r="HF127" s="66">
        <v>0.05</v>
      </c>
      <c r="HG127" s="66">
        <v>0</v>
      </c>
      <c r="HH127" s="66">
        <v>0</v>
      </c>
      <c r="HI127" s="66">
        <v>0</v>
      </c>
      <c r="HL127" s="66" t="s">
        <v>129</v>
      </c>
      <c r="HM127" s="66">
        <v>0</v>
      </c>
      <c r="HN127" s="66">
        <v>0</v>
      </c>
      <c r="HO127" s="66">
        <v>0</v>
      </c>
      <c r="HP127" s="66">
        <v>0</v>
      </c>
      <c r="HS127" s="66" t="s">
        <v>129</v>
      </c>
      <c r="HT127" s="66">
        <v>0</v>
      </c>
      <c r="HU127" s="66">
        <v>0</v>
      </c>
      <c r="HV127" s="66">
        <v>0</v>
      </c>
      <c r="HW127" s="66">
        <v>0</v>
      </c>
      <c r="HZ127" s="66" t="s">
        <v>129</v>
      </c>
      <c r="IA127" s="75">
        <v>0</v>
      </c>
      <c r="IB127" s="75">
        <v>0</v>
      </c>
      <c r="IC127" s="75">
        <v>0</v>
      </c>
      <c r="ID127" s="75">
        <v>0</v>
      </c>
      <c r="IG127" s="66" t="s">
        <v>129</v>
      </c>
      <c r="IH127" s="66">
        <v>0</v>
      </c>
      <c r="II127" s="66">
        <v>0</v>
      </c>
      <c r="IJ127" s="66">
        <v>0</v>
      </c>
      <c r="IK127" s="66">
        <v>0</v>
      </c>
      <c r="IN127" s="66" t="s">
        <v>129</v>
      </c>
      <c r="IO127" s="66">
        <v>0</v>
      </c>
      <c r="IP127" s="66">
        <v>0</v>
      </c>
      <c r="IQ127" s="66">
        <v>0</v>
      </c>
      <c r="IR127" s="66">
        <v>0</v>
      </c>
      <c r="IU127" s="66" t="s">
        <v>129</v>
      </c>
      <c r="IV127" s="66">
        <v>7.0000000000000007E-2</v>
      </c>
      <c r="IW127" s="66">
        <v>0</v>
      </c>
      <c r="IX127" s="66">
        <v>0.13</v>
      </c>
      <c r="IY127" s="66">
        <v>0</v>
      </c>
      <c r="JB127" s="66" t="s">
        <v>129</v>
      </c>
      <c r="JC127" s="76">
        <v>0</v>
      </c>
      <c r="JD127" s="76">
        <v>0</v>
      </c>
      <c r="JE127" s="76">
        <v>0</v>
      </c>
      <c r="JF127" s="76">
        <v>0</v>
      </c>
      <c r="JI127" s="66" t="s">
        <v>129</v>
      </c>
      <c r="JJ127" s="66">
        <v>0</v>
      </c>
      <c r="JK127" s="66">
        <v>0</v>
      </c>
      <c r="JL127" s="66">
        <v>0</v>
      </c>
      <c r="JM127" s="66">
        <v>0</v>
      </c>
      <c r="JP127" s="72" t="s">
        <v>129</v>
      </c>
      <c r="JQ127" s="72">
        <v>0</v>
      </c>
      <c r="JR127" s="72">
        <v>0</v>
      </c>
      <c r="JS127" s="72">
        <v>0</v>
      </c>
      <c r="JT127" s="72">
        <v>0</v>
      </c>
    </row>
    <row r="128" spans="1:280"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c r="EF128" s="6" t="s">
        <v>130</v>
      </c>
      <c r="EG128" s="6">
        <v>0.06</v>
      </c>
      <c r="EH128" s="6">
        <v>0.19</v>
      </c>
      <c r="EI128" s="6">
        <v>0</v>
      </c>
      <c r="EJ128" s="6">
        <v>0</v>
      </c>
      <c r="EM128" s="6" t="s">
        <v>130</v>
      </c>
      <c r="EN128" s="6">
        <v>0.16</v>
      </c>
      <c r="EO128" s="6">
        <v>0</v>
      </c>
      <c r="EP128" s="6">
        <v>0.3</v>
      </c>
      <c r="EQ128" s="6">
        <v>0</v>
      </c>
      <c r="ET128" s="6" t="s">
        <v>130</v>
      </c>
      <c r="EU128" s="6">
        <v>0</v>
      </c>
      <c r="EV128" s="6">
        <v>0</v>
      </c>
      <c r="EW128" s="6">
        <v>0</v>
      </c>
      <c r="EX128" s="6">
        <v>0</v>
      </c>
      <c r="FA128" s="6" t="s">
        <v>130</v>
      </c>
      <c r="FB128" s="6">
        <v>0.04</v>
      </c>
      <c r="FC128" s="6">
        <v>0.14000000000000001</v>
      </c>
      <c r="FD128" s="6">
        <v>0</v>
      </c>
      <c r="FE128" s="6">
        <v>0</v>
      </c>
      <c r="FH128" s="6" t="s">
        <v>130</v>
      </c>
      <c r="FI128" s="6">
        <v>0</v>
      </c>
      <c r="FJ128" s="6">
        <v>0</v>
      </c>
      <c r="FK128" s="6">
        <v>0</v>
      </c>
      <c r="FL128" s="6">
        <v>0</v>
      </c>
      <c r="FO128" s="6" t="s">
        <v>130</v>
      </c>
      <c r="FP128" s="6">
        <v>0.15</v>
      </c>
      <c r="FQ128" s="6">
        <v>0.62</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0.03</v>
      </c>
      <c r="GS128" s="58">
        <v>0.09</v>
      </c>
      <c r="GT128" s="58">
        <v>0</v>
      </c>
      <c r="GU128" s="58">
        <v>0</v>
      </c>
      <c r="GX128" s="62" t="s">
        <v>130</v>
      </c>
      <c r="GY128" s="62">
        <v>0</v>
      </c>
      <c r="GZ128" s="62">
        <v>0</v>
      </c>
      <c r="HA128" s="62">
        <v>0</v>
      </c>
      <c r="HB128" s="62">
        <v>0</v>
      </c>
      <c r="HE128" s="66" t="s">
        <v>130</v>
      </c>
      <c r="HF128" s="66">
        <v>0</v>
      </c>
      <c r="HG128" s="66">
        <v>0</v>
      </c>
      <c r="HH128" s="66">
        <v>0</v>
      </c>
      <c r="HI128" s="66">
        <v>0</v>
      </c>
      <c r="HL128" s="66" t="s">
        <v>130</v>
      </c>
      <c r="HM128" s="66">
        <v>0</v>
      </c>
      <c r="HN128" s="66">
        <v>0</v>
      </c>
      <c r="HO128" s="66">
        <v>0</v>
      </c>
      <c r="HP128" s="66">
        <v>0</v>
      </c>
      <c r="HS128" s="66" t="s">
        <v>130</v>
      </c>
      <c r="HT128" s="66">
        <v>0.2</v>
      </c>
      <c r="HU128" s="66">
        <v>0.66</v>
      </c>
      <c r="HV128" s="66">
        <v>0</v>
      </c>
      <c r="HW128" s="66">
        <v>0</v>
      </c>
      <c r="HZ128" s="66" t="s">
        <v>130</v>
      </c>
      <c r="IA128" s="75">
        <v>0</v>
      </c>
      <c r="IB128" s="75">
        <v>0</v>
      </c>
      <c r="IC128" s="75">
        <v>0</v>
      </c>
      <c r="ID128" s="75">
        <v>0</v>
      </c>
      <c r="IG128" s="66" t="s">
        <v>130</v>
      </c>
      <c r="IH128" s="66">
        <v>0.04</v>
      </c>
      <c r="II128" s="66">
        <v>0</v>
      </c>
      <c r="IJ128" s="66">
        <v>0</v>
      </c>
      <c r="IK128" s="66">
        <v>0</v>
      </c>
      <c r="IN128" s="66" t="s">
        <v>130</v>
      </c>
      <c r="IO128" s="66">
        <v>0</v>
      </c>
      <c r="IP128" s="66">
        <v>0</v>
      </c>
      <c r="IQ128" s="66">
        <v>0</v>
      </c>
      <c r="IR128" s="66">
        <v>0</v>
      </c>
      <c r="IU128" s="66" t="s">
        <v>130</v>
      </c>
      <c r="IV128" s="66">
        <v>0</v>
      </c>
      <c r="IW128" s="66">
        <v>0</v>
      </c>
      <c r="IX128" s="66">
        <v>0</v>
      </c>
      <c r="IY128" s="66">
        <v>0</v>
      </c>
      <c r="JB128" s="66" t="s">
        <v>130</v>
      </c>
      <c r="JC128" s="76">
        <v>0</v>
      </c>
      <c r="JD128" s="76">
        <v>0</v>
      </c>
      <c r="JE128" s="76">
        <v>0</v>
      </c>
      <c r="JF128" s="76">
        <v>0</v>
      </c>
      <c r="JI128" s="66" t="s">
        <v>130</v>
      </c>
      <c r="JJ128" s="66">
        <v>0.05</v>
      </c>
      <c r="JK128" s="66">
        <v>0.19</v>
      </c>
      <c r="JL128" s="66">
        <v>0</v>
      </c>
      <c r="JM128" s="66">
        <v>0</v>
      </c>
      <c r="JP128" s="72" t="s">
        <v>130</v>
      </c>
      <c r="JQ128" s="72">
        <v>0</v>
      </c>
      <c r="JR128" s="72">
        <v>0</v>
      </c>
      <c r="JS128" s="72">
        <v>0</v>
      </c>
      <c r="JT128" s="72">
        <v>0</v>
      </c>
    </row>
    <row r="129" spans="1:280"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c r="EF129" s="6" t="s">
        <v>131</v>
      </c>
      <c r="EG129" s="6">
        <v>0</v>
      </c>
      <c r="EH129" s="6">
        <v>0</v>
      </c>
      <c r="EI129" s="6">
        <v>0</v>
      </c>
      <c r="EJ129" s="6">
        <v>0</v>
      </c>
      <c r="EM129" s="6" t="s">
        <v>131</v>
      </c>
      <c r="EN129" s="6">
        <v>0</v>
      </c>
      <c r="EO129" s="6">
        <v>0</v>
      </c>
      <c r="EP129" s="6">
        <v>0</v>
      </c>
      <c r="EQ129" s="6">
        <v>0</v>
      </c>
      <c r="ET129" s="6" t="s">
        <v>131</v>
      </c>
      <c r="EU129" s="6">
        <v>0.06</v>
      </c>
      <c r="EV129" s="6">
        <v>0.21</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2" t="s">
        <v>131</v>
      </c>
      <c r="GY129" s="62">
        <v>0</v>
      </c>
      <c r="GZ129" s="62">
        <v>0</v>
      </c>
      <c r="HA129" s="62">
        <v>0</v>
      </c>
      <c r="HB129" s="62">
        <v>0</v>
      </c>
      <c r="HE129" s="66" t="s">
        <v>131</v>
      </c>
      <c r="HF129" s="66">
        <v>0.25</v>
      </c>
      <c r="HG129" s="66">
        <v>0</v>
      </c>
      <c r="HH129" s="66">
        <v>0</v>
      </c>
      <c r="HI129" s="66">
        <v>0</v>
      </c>
      <c r="HL129" s="66" t="s">
        <v>131</v>
      </c>
      <c r="HM129" s="66">
        <v>0</v>
      </c>
      <c r="HN129" s="66">
        <v>0</v>
      </c>
      <c r="HO129" s="66">
        <v>0</v>
      </c>
      <c r="HP129" s="66">
        <v>0</v>
      </c>
      <c r="HS129" s="66" t="s">
        <v>131</v>
      </c>
      <c r="HT129" s="66">
        <v>0.03</v>
      </c>
      <c r="HU129" s="66">
        <v>0</v>
      </c>
      <c r="HV129" s="66">
        <v>0.06</v>
      </c>
      <c r="HW129" s="66">
        <v>0</v>
      </c>
      <c r="HZ129" s="66" t="s">
        <v>131</v>
      </c>
      <c r="IA129" s="75">
        <v>0</v>
      </c>
      <c r="IB129" s="75">
        <v>0</v>
      </c>
      <c r="IC129" s="75">
        <v>0</v>
      </c>
      <c r="ID129" s="75">
        <v>0</v>
      </c>
      <c r="IG129" s="66" t="s">
        <v>131</v>
      </c>
      <c r="IH129" s="66">
        <v>0</v>
      </c>
      <c r="II129" s="66">
        <v>0</v>
      </c>
      <c r="IJ129" s="66">
        <v>0</v>
      </c>
      <c r="IK129" s="66">
        <v>0</v>
      </c>
      <c r="IN129" s="66" t="s">
        <v>131</v>
      </c>
      <c r="IO129" s="66">
        <v>0</v>
      </c>
      <c r="IP129" s="66">
        <v>0</v>
      </c>
      <c r="IQ129" s="66">
        <v>0</v>
      </c>
      <c r="IR129" s="66">
        <v>0</v>
      </c>
      <c r="IU129" s="66" t="s">
        <v>131</v>
      </c>
      <c r="IV129" s="66">
        <v>0</v>
      </c>
      <c r="IW129" s="66">
        <v>0</v>
      </c>
      <c r="IX129" s="66">
        <v>0</v>
      </c>
      <c r="IY129" s="66">
        <v>0</v>
      </c>
      <c r="JB129" s="66" t="s">
        <v>131</v>
      </c>
      <c r="JC129" s="76">
        <v>0</v>
      </c>
      <c r="JD129" s="76">
        <v>0</v>
      </c>
      <c r="JE129" s="76">
        <v>0</v>
      </c>
      <c r="JF129" s="76">
        <v>0</v>
      </c>
      <c r="JI129" s="66" t="s">
        <v>131</v>
      </c>
      <c r="JJ129" s="66">
        <v>0</v>
      </c>
      <c r="JK129" s="66">
        <v>0</v>
      </c>
      <c r="JL129" s="66">
        <v>0</v>
      </c>
      <c r="JM129" s="66">
        <v>0</v>
      </c>
      <c r="JP129" s="72" t="s">
        <v>131</v>
      </c>
      <c r="JQ129" s="72">
        <v>0</v>
      </c>
      <c r="JR129" s="72">
        <v>0</v>
      </c>
      <c r="JS129" s="72">
        <v>0</v>
      </c>
      <c r="JT129" s="72">
        <v>0</v>
      </c>
    </row>
    <row r="130" spans="1:280"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c r="EF130" s="6" t="s">
        <v>132</v>
      </c>
      <c r="EG130" s="6">
        <v>7.0000000000000007E-2</v>
      </c>
      <c r="EH130" s="6">
        <v>0</v>
      </c>
      <c r="EI130" s="6">
        <v>0</v>
      </c>
      <c r="EJ130" s="6">
        <v>0</v>
      </c>
      <c r="EM130" s="6" t="s">
        <v>132</v>
      </c>
      <c r="EN130" s="6">
        <v>0.14000000000000001</v>
      </c>
      <c r="EO130" s="6">
        <v>0</v>
      </c>
      <c r="EP130" s="6">
        <v>0</v>
      </c>
      <c r="EQ130" s="6">
        <v>0</v>
      </c>
      <c r="ET130" s="6" t="s">
        <v>132</v>
      </c>
      <c r="EU130" s="6">
        <v>0.04</v>
      </c>
      <c r="EV130" s="6">
        <v>0</v>
      </c>
      <c r="EW130" s="6">
        <v>0.08</v>
      </c>
      <c r="EX130" s="6">
        <v>0</v>
      </c>
      <c r="FA130" s="6" t="s">
        <v>132</v>
      </c>
      <c r="FB130" s="6">
        <v>0.08</v>
      </c>
      <c r="FC130" s="6">
        <v>0</v>
      </c>
      <c r="FD130" s="6">
        <v>0</v>
      </c>
      <c r="FE130" s="6">
        <v>0</v>
      </c>
      <c r="FH130" s="6" t="s">
        <v>132</v>
      </c>
      <c r="FI130" s="6">
        <v>0.1</v>
      </c>
      <c r="FJ130" s="6">
        <v>0</v>
      </c>
      <c r="FK130" s="6">
        <v>0.05</v>
      </c>
      <c r="FL130" s="6">
        <v>0</v>
      </c>
      <c r="FO130" s="6" t="s">
        <v>132</v>
      </c>
      <c r="FP130" s="6">
        <v>0.11</v>
      </c>
      <c r="FQ130" s="6">
        <v>0.11</v>
      </c>
      <c r="FR130" s="6">
        <v>0</v>
      </c>
      <c r="FS130" s="6">
        <v>0</v>
      </c>
      <c r="FV130" s="6" t="s">
        <v>132</v>
      </c>
      <c r="FW130" s="6">
        <v>0.15</v>
      </c>
      <c r="FX130" s="6">
        <v>0.27</v>
      </c>
      <c r="FY130" s="6">
        <v>0</v>
      </c>
      <c r="FZ130" s="6">
        <v>0</v>
      </c>
      <c r="GC130" s="6" t="s">
        <v>132</v>
      </c>
      <c r="GD130" s="6">
        <v>7.0000000000000007E-2</v>
      </c>
      <c r="GE130" s="6">
        <v>0.28000000000000003</v>
      </c>
      <c r="GF130" s="6">
        <v>0</v>
      </c>
      <c r="GG130" s="6">
        <v>0</v>
      </c>
      <c r="GJ130" s="58" t="s">
        <v>132</v>
      </c>
      <c r="GK130" s="58">
        <v>0</v>
      </c>
      <c r="GL130" s="58">
        <v>0</v>
      </c>
      <c r="GM130" s="58">
        <v>0</v>
      </c>
      <c r="GN130" s="58">
        <v>0</v>
      </c>
      <c r="GQ130" s="58" t="s">
        <v>132</v>
      </c>
      <c r="GR130" s="58">
        <v>0.18</v>
      </c>
      <c r="GS130" s="58">
        <v>0.23</v>
      </c>
      <c r="GT130" s="58">
        <v>7.0000000000000007E-2</v>
      </c>
      <c r="GU130" s="58">
        <v>0</v>
      </c>
      <c r="GX130" s="62" t="s">
        <v>132</v>
      </c>
      <c r="GY130" s="62">
        <v>1.02</v>
      </c>
      <c r="GZ130" s="62">
        <v>2.92</v>
      </c>
      <c r="HA130" s="62">
        <v>0.2</v>
      </c>
      <c r="HB130" s="62">
        <v>0</v>
      </c>
      <c r="HE130" s="66" t="s">
        <v>132</v>
      </c>
      <c r="HF130" s="66">
        <v>0.54</v>
      </c>
      <c r="HG130" s="66">
        <v>1.26</v>
      </c>
      <c r="HH130" s="66">
        <v>0.06</v>
      </c>
      <c r="HI130" s="66">
        <v>0</v>
      </c>
      <c r="HL130" s="66" t="s">
        <v>132</v>
      </c>
      <c r="HM130" s="66">
        <v>0.43</v>
      </c>
      <c r="HN130" s="66">
        <v>0.43</v>
      </c>
      <c r="HO130" s="66">
        <v>0.56999999999999995</v>
      </c>
      <c r="HP130" s="66">
        <v>0</v>
      </c>
      <c r="HS130" s="66" t="s">
        <v>132</v>
      </c>
      <c r="HT130" s="66">
        <v>0.27</v>
      </c>
      <c r="HU130" s="66">
        <v>0.31</v>
      </c>
      <c r="HV130" s="66">
        <v>0.15</v>
      </c>
      <c r="HW130" s="66">
        <v>0</v>
      </c>
      <c r="HZ130" s="66" t="s">
        <v>132</v>
      </c>
      <c r="IA130" s="75">
        <v>0</v>
      </c>
      <c r="IB130" s="75">
        <v>0</v>
      </c>
      <c r="IC130" s="75">
        <v>0</v>
      </c>
      <c r="ID130" s="75">
        <v>0</v>
      </c>
      <c r="IG130" s="66" t="s">
        <v>132</v>
      </c>
      <c r="IH130" s="66">
        <v>0.16</v>
      </c>
      <c r="II130" s="66">
        <v>0.31</v>
      </c>
      <c r="IJ130" s="66">
        <v>0</v>
      </c>
      <c r="IK130" s="66">
        <v>0</v>
      </c>
      <c r="IN130" s="66" t="s">
        <v>132</v>
      </c>
      <c r="IO130" s="66">
        <v>0</v>
      </c>
      <c r="IP130" s="66">
        <v>0</v>
      </c>
      <c r="IQ130" s="66">
        <v>0</v>
      </c>
      <c r="IR130" s="66">
        <v>0</v>
      </c>
      <c r="IU130" s="66" t="s">
        <v>132</v>
      </c>
      <c r="IV130" s="66">
        <v>0.02</v>
      </c>
      <c r="IW130" s="66">
        <v>7.0000000000000007E-2</v>
      </c>
      <c r="IX130" s="66">
        <v>0</v>
      </c>
      <c r="IY130" s="66">
        <v>0</v>
      </c>
      <c r="JB130" s="66" t="s">
        <v>132</v>
      </c>
      <c r="JC130" s="76">
        <v>0.26</v>
      </c>
      <c r="JD130" s="76">
        <v>0.48</v>
      </c>
      <c r="JE130" s="76">
        <v>0.27</v>
      </c>
      <c r="JF130" s="76">
        <v>0</v>
      </c>
      <c r="JI130" s="66" t="s">
        <v>132</v>
      </c>
      <c r="JJ130" s="66">
        <v>0.11</v>
      </c>
      <c r="JK130" s="66">
        <v>0</v>
      </c>
      <c r="JL130" s="66">
        <v>0</v>
      </c>
      <c r="JM130" s="66">
        <v>0</v>
      </c>
      <c r="JP130" s="72" t="s">
        <v>132</v>
      </c>
      <c r="JQ130" s="72">
        <v>0.11</v>
      </c>
      <c r="JR130" s="72">
        <v>0.4</v>
      </c>
      <c r="JS130" s="72">
        <v>0</v>
      </c>
      <c r="JT130" s="72">
        <v>0</v>
      </c>
    </row>
    <row r="131" spans="1:280"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c r="EF131" s="6" t="s">
        <v>133</v>
      </c>
      <c r="EG131" s="6">
        <v>0.12</v>
      </c>
      <c r="EH131" s="6">
        <v>0.18</v>
      </c>
      <c r="EI131" s="6">
        <v>0</v>
      </c>
      <c r="EJ131" s="6">
        <v>0.48</v>
      </c>
      <c r="EM131" s="6" t="s">
        <v>133</v>
      </c>
      <c r="EN131" s="6">
        <v>0.05</v>
      </c>
      <c r="EO131" s="6">
        <v>0.18</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0.05</v>
      </c>
      <c r="FQ131" s="6">
        <v>0</v>
      </c>
      <c r="FR131" s="6">
        <v>0.09</v>
      </c>
      <c r="FS131" s="6">
        <v>0</v>
      </c>
      <c r="FV131" s="6" t="s">
        <v>133</v>
      </c>
      <c r="FW131" s="6">
        <v>0</v>
      </c>
      <c r="FX131" s="6">
        <v>0</v>
      </c>
      <c r="FY131" s="6">
        <v>0</v>
      </c>
      <c r="FZ131" s="6">
        <v>0</v>
      </c>
      <c r="GC131" s="6" t="s">
        <v>133</v>
      </c>
      <c r="GD131" s="6">
        <v>0</v>
      </c>
      <c r="GE131" s="6">
        <v>0</v>
      </c>
      <c r="GF131" s="6">
        <v>0</v>
      </c>
      <c r="GG131" s="6">
        <v>0</v>
      </c>
      <c r="GJ131" s="58" t="s">
        <v>133</v>
      </c>
      <c r="GK131" s="58">
        <v>0.3</v>
      </c>
      <c r="GL131" s="58">
        <v>0</v>
      </c>
      <c r="GM131" s="58">
        <v>0.55000000000000004</v>
      </c>
      <c r="GN131" s="58">
        <v>0</v>
      </c>
      <c r="GQ131" s="58" t="s">
        <v>133</v>
      </c>
      <c r="GR131" s="58">
        <v>0.14000000000000001</v>
      </c>
      <c r="GS131" s="58">
        <v>0.3</v>
      </c>
      <c r="GT131" s="58">
        <v>0</v>
      </c>
      <c r="GU131" s="58">
        <v>0</v>
      </c>
      <c r="GX131" s="62" t="s">
        <v>133</v>
      </c>
      <c r="GY131" s="62">
        <v>0</v>
      </c>
      <c r="GZ131" s="62">
        <v>0</v>
      </c>
      <c r="HA131" s="62">
        <v>0</v>
      </c>
      <c r="HB131" s="62">
        <v>0</v>
      </c>
      <c r="HE131" s="66" t="s">
        <v>133</v>
      </c>
      <c r="HF131" s="66">
        <v>0.06</v>
      </c>
      <c r="HG131" s="66">
        <v>0</v>
      </c>
      <c r="HH131" s="66">
        <v>0</v>
      </c>
      <c r="HI131" s="66">
        <v>0</v>
      </c>
      <c r="HL131" s="66" t="s">
        <v>133</v>
      </c>
      <c r="HM131" s="66">
        <v>7.0000000000000007E-2</v>
      </c>
      <c r="HN131" s="66">
        <v>0</v>
      </c>
      <c r="HO131" s="66">
        <v>0</v>
      </c>
      <c r="HP131" s="66">
        <v>0</v>
      </c>
      <c r="HS131" s="66" t="s">
        <v>133</v>
      </c>
      <c r="HT131" s="66">
        <v>0</v>
      </c>
      <c r="HU131" s="66">
        <v>0</v>
      </c>
      <c r="HV131" s="66">
        <v>0</v>
      </c>
      <c r="HW131" s="66">
        <v>0</v>
      </c>
      <c r="HZ131" s="66" t="s">
        <v>133</v>
      </c>
      <c r="IA131" s="75">
        <v>0.11</v>
      </c>
      <c r="IB131" s="75">
        <v>0</v>
      </c>
      <c r="IC131" s="75">
        <v>0.19</v>
      </c>
      <c r="ID131" s="75">
        <v>0</v>
      </c>
      <c r="IG131" s="66" t="s">
        <v>133</v>
      </c>
      <c r="IH131" s="66">
        <v>0.05</v>
      </c>
      <c r="II131" s="66">
        <v>0.23</v>
      </c>
      <c r="IJ131" s="66">
        <v>0</v>
      </c>
      <c r="IK131" s="66">
        <v>0</v>
      </c>
      <c r="IN131" s="66" t="s">
        <v>133</v>
      </c>
      <c r="IO131" s="66">
        <v>0.27</v>
      </c>
      <c r="IP131" s="66">
        <v>0</v>
      </c>
      <c r="IQ131" s="66">
        <v>0.44</v>
      </c>
      <c r="IR131" s="66">
        <v>0</v>
      </c>
      <c r="IU131" s="66" t="s">
        <v>133</v>
      </c>
      <c r="IV131" s="66">
        <v>0.34</v>
      </c>
      <c r="IW131" s="66">
        <v>0.89</v>
      </c>
      <c r="IX131" s="66">
        <v>0.08</v>
      </c>
      <c r="IY131" s="66">
        <v>0</v>
      </c>
      <c r="JB131" s="66" t="s">
        <v>133</v>
      </c>
      <c r="JC131" s="76">
        <v>0.12</v>
      </c>
      <c r="JD131" s="76">
        <v>0.4</v>
      </c>
      <c r="JE131" s="76">
        <v>0.04</v>
      </c>
      <c r="JF131" s="76">
        <v>0</v>
      </c>
      <c r="JI131" s="66" t="s">
        <v>133</v>
      </c>
      <c r="JJ131" s="66">
        <v>0.4</v>
      </c>
      <c r="JK131" s="66">
        <v>0.72</v>
      </c>
      <c r="JL131" s="66">
        <v>0</v>
      </c>
      <c r="JM131" s="66">
        <v>0</v>
      </c>
      <c r="JP131" s="72" t="s">
        <v>133</v>
      </c>
      <c r="JQ131" s="72">
        <v>0.12</v>
      </c>
      <c r="JR131" s="72">
        <v>0</v>
      </c>
      <c r="JS131" s="72">
        <v>0</v>
      </c>
      <c r="JT131" s="72">
        <v>0</v>
      </c>
    </row>
    <row r="132" spans="1:280"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c r="EF132" s="6" t="s">
        <v>134</v>
      </c>
      <c r="EG132" s="6">
        <v>0.34</v>
      </c>
      <c r="EH132" s="6">
        <v>0.32</v>
      </c>
      <c r="EI132" s="6">
        <v>0.16</v>
      </c>
      <c r="EJ132" s="6">
        <v>0.53</v>
      </c>
      <c r="EM132" s="6" t="s">
        <v>134</v>
      </c>
      <c r="EN132" s="6">
        <v>0.24</v>
      </c>
      <c r="EO132" s="6">
        <v>0</v>
      </c>
      <c r="EP132" s="6">
        <v>0.45</v>
      </c>
      <c r="EQ132" s="6">
        <v>0</v>
      </c>
      <c r="ET132" s="6" t="s">
        <v>134</v>
      </c>
      <c r="EU132" s="6">
        <v>0.3</v>
      </c>
      <c r="EV132" s="6">
        <v>0</v>
      </c>
      <c r="EW132" s="6">
        <v>0.26</v>
      </c>
      <c r="EX132" s="6">
        <v>1.21</v>
      </c>
      <c r="FA132" s="6" t="s">
        <v>134</v>
      </c>
      <c r="FB132" s="6">
        <v>0.02</v>
      </c>
      <c r="FC132" s="6">
        <v>0</v>
      </c>
      <c r="FD132" s="6">
        <v>0.04</v>
      </c>
      <c r="FE132" s="6">
        <v>0</v>
      </c>
      <c r="FH132" s="6" t="s">
        <v>134</v>
      </c>
      <c r="FI132" s="6">
        <v>0.38</v>
      </c>
      <c r="FJ132" s="6">
        <v>0</v>
      </c>
      <c r="FK132" s="6">
        <v>0.09</v>
      </c>
      <c r="FL132" s="6">
        <v>0.46</v>
      </c>
      <c r="FO132" s="6" t="s">
        <v>134</v>
      </c>
      <c r="FP132" s="6">
        <v>0.77</v>
      </c>
      <c r="FQ132" s="6">
        <v>0</v>
      </c>
      <c r="FR132" s="6">
        <v>0.49</v>
      </c>
      <c r="FS132" s="6">
        <v>2.92</v>
      </c>
      <c r="FV132" s="6" t="s">
        <v>134</v>
      </c>
      <c r="FW132" s="6">
        <v>0.23</v>
      </c>
      <c r="FX132" s="6">
        <v>0</v>
      </c>
      <c r="FY132" s="6">
        <v>0.3</v>
      </c>
      <c r="FZ132" s="6">
        <v>0</v>
      </c>
      <c r="GC132" s="6" t="s">
        <v>134</v>
      </c>
      <c r="GD132" s="6">
        <v>0.23</v>
      </c>
      <c r="GE132" s="6">
        <v>0</v>
      </c>
      <c r="GF132" s="6">
        <v>0.23</v>
      </c>
      <c r="GG132" s="6">
        <v>0.85</v>
      </c>
      <c r="GJ132" s="58" t="s">
        <v>134</v>
      </c>
      <c r="GK132" s="58">
        <v>0.28000000000000003</v>
      </c>
      <c r="GL132" s="58">
        <v>0.23</v>
      </c>
      <c r="GM132" s="58">
        <v>0.41</v>
      </c>
      <c r="GN132" s="58">
        <v>0</v>
      </c>
      <c r="GQ132" s="58" t="s">
        <v>134</v>
      </c>
      <c r="GR132" s="58">
        <v>0.13</v>
      </c>
      <c r="GS132" s="58">
        <v>0</v>
      </c>
      <c r="GT132" s="58">
        <v>0.08</v>
      </c>
      <c r="GU132" s="58">
        <v>0.26</v>
      </c>
      <c r="GX132" s="62" t="s">
        <v>134</v>
      </c>
      <c r="GY132" s="62">
        <v>0.44</v>
      </c>
      <c r="GZ132" s="62">
        <v>0.22</v>
      </c>
      <c r="HA132" s="62">
        <v>0.37</v>
      </c>
      <c r="HB132" s="62">
        <v>0</v>
      </c>
      <c r="HE132" s="66" t="s">
        <v>134</v>
      </c>
      <c r="HF132" s="66">
        <v>0.48</v>
      </c>
      <c r="HG132" s="66">
        <v>0</v>
      </c>
      <c r="HH132" s="66">
        <v>0.88</v>
      </c>
      <c r="HI132" s="66">
        <v>0</v>
      </c>
      <c r="HL132" s="66" t="s">
        <v>134</v>
      </c>
      <c r="HM132" s="66">
        <v>0.63</v>
      </c>
      <c r="HN132" s="66">
        <v>0.31</v>
      </c>
      <c r="HO132" s="66">
        <v>0.99</v>
      </c>
      <c r="HP132" s="66">
        <v>0</v>
      </c>
      <c r="HS132" s="66" t="s">
        <v>134</v>
      </c>
      <c r="HT132" s="66">
        <v>0.33</v>
      </c>
      <c r="HU132" s="66">
        <v>0</v>
      </c>
      <c r="HV132" s="66">
        <v>0.32</v>
      </c>
      <c r="HW132" s="66">
        <v>1.58</v>
      </c>
      <c r="HZ132" s="66" t="s">
        <v>134</v>
      </c>
      <c r="IA132" s="75">
        <v>0.27</v>
      </c>
      <c r="IB132" s="75">
        <v>0</v>
      </c>
      <c r="IC132" s="75">
        <v>0.23</v>
      </c>
      <c r="ID132" s="75">
        <v>1.4</v>
      </c>
      <c r="IG132" s="66" t="s">
        <v>134</v>
      </c>
      <c r="IH132" s="66">
        <v>0.21</v>
      </c>
      <c r="II132" s="66">
        <v>0.33</v>
      </c>
      <c r="IJ132" s="66">
        <v>0</v>
      </c>
      <c r="IK132" s="66">
        <v>1.23</v>
      </c>
      <c r="IN132" s="66" t="s">
        <v>134</v>
      </c>
      <c r="IO132" s="66">
        <v>0.03</v>
      </c>
      <c r="IP132" s="66">
        <v>0</v>
      </c>
      <c r="IQ132" s="66">
        <v>0.06</v>
      </c>
      <c r="IR132" s="66">
        <v>0</v>
      </c>
      <c r="IU132" s="66" t="s">
        <v>134</v>
      </c>
      <c r="IV132" s="66">
        <v>0.15</v>
      </c>
      <c r="IW132" s="66">
        <v>0</v>
      </c>
      <c r="IX132" s="66">
        <v>0.27</v>
      </c>
      <c r="IY132" s="66">
        <v>0</v>
      </c>
      <c r="JB132" s="66" t="s">
        <v>134</v>
      </c>
      <c r="JC132" s="76">
        <v>0.16</v>
      </c>
      <c r="JD132" s="76">
        <v>0</v>
      </c>
      <c r="JE132" s="76">
        <v>0.31</v>
      </c>
      <c r="JF132" s="76">
        <v>0</v>
      </c>
      <c r="JI132" s="66" t="s">
        <v>134</v>
      </c>
      <c r="JJ132" s="66">
        <v>0.11</v>
      </c>
      <c r="JK132" s="66">
        <v>0</v>
      </c>
      <c r="JL132" s="66">
        <v>0.21</v>
      </c>
      <c r="JM132" s="66">
        <v>0</v>
      </c>
      <c r="JP132" s="72" t="s">
        <v>134</v>
      </c>
      <c r="JQ132" s="72">
        <v>0.15</v>
      </c>
      <c r="JR132" s="72">
        <v>0</v>
      </c>
      <c r="JS132" s="72">
        <v>0.3</v>
      </c>
      <c r="JT132" s="72">
        <v>0</v>
      </c>
    </row>
    <row r="133" spans="1:280"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c r="EF133" s="6" t="s">
        <v>135</v>
      </c>
      <c r="EG133" s="6">
        <v>0.1</v>
      </c>
      <c r="EH133" s="6">
        <v>0</v>
      </c>
      <c r="EI133" s="6">
        <v>0.21</v>
      </c>
      <c r="EJ133" s="6">
        <v>0</v>
      </c>
      <c r="EM133" s="6" t="s">
        <v>135</v>
      </c>
      <c r="EN133" s="6">
        <v>0.38</v>
      </c>
      <c r="EO133" s="6">
        <v>0.17</v>
      </c>
      <c r="EP133" s="6">
        <v>0.62</v>
      </c>
      <c r="EQ133" s="6">
        <v>0</v>
      </c>
      <c r="ET133" s="6" t="s">
        <v>135</v>
      </c>
      <c r="EU133" s="6">
        <v>0.2</v>
      </c>
      <c r="EV133" s="6">
        <v>0.36</v>
      </c>
      <c r="EW133" s="6">
        <v>0</v>
      </c>
      <c r="EX133" s="6">
        <v>0</v>
      </c>
      <c r="FA133" s="6" t="s">
        <v>135</v>
      </c>
      <c r="FB133" s="6">
        <v>0.11</v>
      </c>
      <c r="FC133" s="6">
        <v>0.37</v>
      </c>
      <c r="FD133" s="6">
        <v>0</v>
      </c>
      <c r="FE133" s="6">
        <v>0</v>
      </c>
      <c r="FH133" s="6" t="s">
        <v>135</v>
      </c>
      <c r="FI133" s="6">
        <v>0.13</v>
      </c>
      <c r="FJ133" s="6">
        <v>0</v>
      </c>
      <c r="FK133" s="6">
        <v>0.24</v>
      </c>
      <c r="FL133" s="6">
        <v>0</v>
      </c>
      <c r="FO133" s="6" t="s">
        <v>135</v>
      </c>
      <c r="FP133" s="6">
        <v>0.04</v>
      </c>
      <c r="FQ133" s="6">
        <v>0.17</v>
      </c>
      <c r="FR133" s="6">
        <v>0</v>
      </c>
      <c r="FS133" s="6">
        <v>0</v>
      </c>
      <c r="FV133" s="6" t="s">
        <v>135</v>
      </c>
      <c r="FW133" s="6">
        <v>0</v>
      </c>
      <c r="FX133" s="6">
        <v>0</v>
      </c>
      <c r="FY133" s="6">
        <v>0</v>
      </c>
      <c r="FZ133" s="6">
        <v>0</v>
      </c>
      <c r="GC133" s="6" t="s">
        <v>135</v>
      </c>
      <c r="GD133" s="6">
        <v>0.13</v>
      </c>
      <c r="GE133" s="6">
        <v>0</v>
      </c>
      <c r="GF133" s="6">
        <v>0.21</v>
      </c>
      <c r="GG133" s="6">
        <v>0</v>
      </c>
      <c r="GJ133" s="58" t="s">
        <v>135</v>
      </c>
      <c r="GK133" s="58">
        <v>0</v>
      </c>
      <c r="GL133" s="58">
        <v>0</v>
      </c>
      <c r="GM133" s="58">
        <v>0</v>
      </c>
      <c r="GN133" s="58">
        <v>0</v>
      </c>
      <c r="GQ133" s="58" t="s">
        <v>135</v>
      </c>
      <c r="GR133" s="58">
        <v>0.11</v>
      </c>
      <c r="GS133" s="58">
        <v>0.37</v>
      </c>
      <c r="GT133" s="58">
        <v>0</v>
      </c>
      <c r="GU133" s="58">
        <v>0</v>
      </c>
      <c r="GX133" s="62" t="s">
        <v>135</v>
      </c>
      <c r="GY133" s="62">
        <v>0</v>
      </c>
      <c r="GZ133" s="62">
        <v>0</v>
      </c>
      <c r="HA133" s="62">
        <v>0</v>
      </c>
      <c r="HB133" s="62">
        <v>0</v>
      </c>
      <c r="HE133" s="66" t="s">
        <v>135</v>
      </c>
      <c r="HF133" s="66">
        <v>0.26</v>
      </c>
      <c r="HG133" s="66">
        <v>0</v>
      </c>
      <c r="HH133" s="66">
        <v>0</v>
      </c>
      <c r="HI133" s="66">
        <v>0</v>
      </c>
      <c r="HL133" s="66" t="s">
        <v>135</v>
      </c>
      <c r="HM133" s="66">
        <v>0.08</v>
      </c>
      <c r="HN133" s="66">
        <v>0.24</v>
      </c>
      <c r="HO133" s="66">
        <v>0</v>
      </c>
      <c r="HP133" s="66">
        <v>0</v>
      </c>
      <c r="HS133" s="66" t="s">
        <v>135</v>
      </c>
      <c r="HT133" s="66">
        <v>0</v>
      </c>
      <c r="HU133" s="66">
        <v>0</v>
      </c>
      <c r="HV133" s="66">
        <v>0</v>
      </c>
      <c r="HW133" s="66">
        <v>0</v>
      </c>
      <c r="HZ133" s="66" t="s">
        <v>135</v>
      </c>
      <c r="IA133" s="75">
        <v>0.03</v>
      </c>
      <c r="IB133" s="75">
        <v>0</v>
      </c>
      <c r="IC133" s="75">
        <v>0.05</v>
      </c>
      <c r="ID133" s="75">
        <v>0</v>
      </c>
      <c r="IG133" s="66" t="s">
        <v>135</v>
      </c>
      <c r="IH133" s="66">
        <v>0.13</v>
      </c>
      <c r="II133" s="66">
        <v>0</v>
      </c>
      <c r="IJ133" s="66">
        <v>0.16</v>
      </c>
      <c r="IK133" s="66">
        <v>0</v>
      </c>
      <c r="IN133" s="66" t="s">
        <v>135</v>
      </c>
      <c r="IO133" s="66">
        <v>0.05</v>
      </c>
      <c r="IP133" s="66">
        <v>0.18</v>
      </c>
      <c r="IQ133" s="66">
        <v>0</v>
      </c>
      <c r="IR133" s="66">
        <v>0</v>
      </c>
      <c r="IU133" s="66" t="s">
        <v>135</v>
      </c>
      <c r="IV133" s="66">
        <v>0.03</v>
      </c>
      <c r="IW133" s="66">
        <v>0.1</v>
      </c>
      <c r="IX133" s="66">
        <v>0</v>
      </c>
      <c r="IY133" s="66">
        <v>0</v>
      </c>
      <c r="JB133" s="66" t="s">
        <v>135</v>
      </c>
      <c r="JC133" s="76">
        <v>0</v>
      </c>
      <c r="JD133" s="76">
        <v>0</v>
      </c>
      <c r="JE133" s="76">
        <v>0</v>
      </c>
      <c r="JF133" s="76">
        <v>0</v>
      </c>
      <c r="JI133" s="66" t="s">
        <v>135</v>
      </c>
      <c r="JJ133" s="66">
        <v>0</v>
      </c>
      <c r="JK133" s="66">
        <v>0</v>
      </c>
      <c r="JL133" s="66">
        <v>0</v>
      </c>
      <c r="JM133" s="66">
        <v>0</v>
      </c>
      <c r="JP133" s="72" t="s">
        <v>135</v>
      </c>
      <c r="JQ133" s="72">
        <v>0</v>
      </c>
      <c r="JR133" s="72">
        <v>0</v>
      </c>
      <c r="JS133" s="72">
        <v>0</v>
      </c>
      <c r="JT133" s="72">
        <v>0</v>
      </c>
    </row>
    <row r="134" spans="1:280"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c r="EF134" s="6" t="s">
        <v>136</v>
      </c>
      <c r="EG134" s="6">
        <v>0</v>
      </c>
      <c r="EH134" s="6">
        <v>0</v>
      </c>
      <c r="EI134" s="6">
        <v>0</v>
      </c>
      <c r="EJ134" s="6">
        <v>0</v>
      </c>
      <c r="EM134" s="6" t="s">
        <v>136</v>
      </c>
      <c r="EN134" s="6">
        <v>0</v>
      </c>
      <c r="EO134" s="6">
        <v>0</v>
      </c>
      <c r="EP134" s="6">
        <v>0</v>
      </c>
      <c r="EQ134" s="6">
        <v>0</v>
      </c>
      <c r="ET134" s="6" t="s">
        <v>136</v>
      </c>
      <c r="EU134" s="6">
        <v>0.04</v>
      </c>
      <c r="EV134" s="6">
        <v>0.15</v>
      </c>
      <c r="EW134" s="6">
        <v>0</v>
      </c>
      <c r="EX134" s="6">
        <v>0</v>
      </c>
      <c r="FA134" s="6" t="s">
        <v>136</v>
      </c>
      <c r="FB134" s="6">
        <v>0</v>
      </c>
      <c r="FC134" s="6">
        <v>0</v>
      </c>
      <c r="FD134" s="6">
        <v>0</v>
      </c>
      <c r="FE134" s="6">
        <v>0</v>
      </c>
      <c r="FH134" s="6" t="s">
        <v>136</v>
      </c>
      <c r="FI134" s="6">
        <v>0.05</v>
      </c>
      <c r="FJ134" s="6">
        <v>0.17</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0.31</v>
      </c>
      <c r="GS134" s="58">
        <v>1.03</v>
      </c>
      <c r="GT134" s="58">
        <v>0</v>
      </c>
      <c r="GU134" s="58">
        <v>0</v>
      </c>
      <c r="GX134" s="62" t="s">
        <v>136</v>
      </c>
      <c r="GY134" s="62">
        <v>0.06</v>
      </c>
      <c r="GZ134" s="62">
        <v>0.18</v>
      </c>
      <c r="HA134" s="62">
        <v>0</v>
      </c>
      <c r="HB134" s="62">
        <v>0</v>
      </c>
      <c r="HE134" s="66" t="s">
        <v>136</v>
      </c>
      <c r="HF134" s="66">
        <v>0</v>
      </c>
      <c r="HG134" s="66">
        <v>0</v>
      </c>
      <c r="HH134" s="66">
        <v>0</v>
      </c>
      <c r="HI134" s="66">
        <v>0</v>
      </c>
      <c r="HL134" s="66" t="s">
        <v>136</v>
      </c>
      <c r="HM134" s="66">
        <v>7.0000000000000007E-2</v>
      </c>
      <c r="HN134" s="66">
        <v>0</v>
      </c>
      <c r="HO134" s="66">
        <v>0</v>
      </c>
      <c r="HP134" s="66">
        <v>0</v>
      </c>
      <c r="HS134" s="66" t="s">
        <v>136</v>
      </c>
      <c r="HT134" s="66">
        <v>0.39</v>
      </c>
      <c r="HU134" s="66">
        <v>1.29</v>
      </c>
      <c r="HV134" s="66">
        <v>0</v>
      </c>
      <c r="HW134" s="66">
        <v>0</v>
      </c>
      <c r="HZ134" s="66" t="s">
        <v>136</v>
      </c>
      <c r="IA134" s="75">
        <v>0.23</v>
      </c>
      <c r="IB134" s="75">
        <v>0.71</v>
      </c>
      <c r="IC134" s="75">
        <v>0</v>
      </c>
      <c r="ID134" s="75">
        <v>0</v>
      </c>
      <c r="IG134" s="66" t="s">
        <v>136</v>
      </c>
      <c r="IH134" s="66">
        <v>0</v>
      </c>
      <c r="II134" s="66">
        <v>0</v>
      </c>
      <c r="IJ134" s="66">
        <v>0</v>
      </c>
      <c r="IK134" s="66">
        <v>0</v>
      </c>
      <c r="IN134" s="66" t="s">
        <v>136</v>
      </c>
      <c r="IO134" s="66">
        <v>0.08</v>
      </c>
      <c r="IP134" s="66">
        <v>0</v>
      </c>
      <c r="IQ134" s="66">
        <v>0</v>
      </c>
      <c r="IR134" s="66">
        <v>0</v>
      </c>
      <c r="IU134" s="66" t="s">
        <v>136</v>
      </c>
      <c r="IV134" s="66">
        <v>0</v>
      </c>
      <c r="IW134" s="66">
        <v>0</v>
      </c>
      <c r="IX134" s="66">
        <v>0</v>
      </c>
      <c r="IY134" s="66">
        <v>0</v>
      </c>
      <c r="JB134" s="66" t="s">
        <v>136</v>
      </c>
      <c r="JC134" s="76">
        <v>7.0000000000000007E-2</v>
      </c>
      <c r="JD134" s="76">
        <v>0</v>
      </c>
      <c r="JE134" s="76">
        <v>0</v>
      </c>
      <c r="JF134" s="76">
        <v>0</v>
      </c>
      <c r="JI134" s="66" t="s">
        <v>136</v>
      </c>
      <c r="JJ134" s="66">
        <v>0</v>
      </c>
      <c r="JK134" s="66">
        <v>0</v>
      </c>
      <c r="JL134" s="66">
        <v>0</v>
      </c>
      <c r="JM134" s="66">
        <v>0</v>
      </c>
      <c r="JP134" s="72" t="s">
        <v>136</v>
      </c>
      <c r="JQ134" s="72">
        <v>7.0000000000000007E-2</v>
      </c>
      <c r="JR134" s="72">
        <v>0</v>
      </c>
      <c r="JS134" s="72">
        <v>0</v>
      </c>
      <c r="JT134" s="72">
        <v>0</v>
      </c>
    </row>
    <row r="135" spans="1:280"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0.05</v>
      </c>
      <c r="EO135" s="6">
        <v>0</v>
      </c>
      <c r="EP135" s="6">
        <v>0.09</v>
      </c>
      <c r="EQ135" s="6">
        <v>0</v>
      </c>
      <c r="ET135" s="6" t="s">
        <v>137</v>
      </c>
      <c r="EU135" s="6">
        <v>0</v>
      </c>
      <c r="EV135" s="6">
        <v>0</v>
      </c>
      <c r="EW135" s="6">
        <v>0</v>
      </c>
      <c r="EX135" s="6">
        <v>0</v>
      </c>
      <c r="FA135" s="6" t="s">
        <v>137</v>
      </c>
      <c r="FB135" s="6">
        <v>0</v>
      </c>
      <c r="FC135" s="6">
        <v>0</v>
      </c>
      <c r="FD135" s="6">
        <v>0</v>
      </c>
      <c r="FE135" s="6">
        <v>0</v>
      </c>
      <c r="FH135" s="6" t="s">
        <v>137</v>
      </c>
      <c r="FI135" s="6">
        <v>0.16</v>
      </c>
      <c r="FJ135" s="6">
        <v>0.2</v>
      </c>
      <c r="FK135" s="6">
        <v>0</v>
      </c>
      <c r="FL135" s="6">
        <v>0</v>
      </c>
      <c r="FO135" s="6" t="s">
        <v>137</v>
      </c>
      <c r="FP135" s="6">
        <v>0</v>
      </c>
      <c r="FQ135" s="6">
        <v>0</v>
      </c>
      <c r="FR135" s="6">
        <v>0</v>
      </c>
      <c r="FS135" s="6">
        <v>0</v>
      </c>
      <c r="FV135" s="6" t="s">
        <v>137</v>
      </c>
      <c r="FW135" s="6">
        <v>0.26</v>
      </c>
      <c r="FX135" s="6">
        <v>0</v>
      </c>
      <c r="FY135" s="6">
        <v>0.18</v>
      </c>
      <c r="FZ135" s="6">
        <v>1.84</v>
      </c>
      <c r="GC135" s="6" t="s">
        <v>137</v>
      </c>
      <c r="GD135" s="6">
        <v>0</v>
      </c>
      <c r="GE135" s="6">
        <v>0</v>
      </c>
      <c r="GF135" s="6">
        <v>0</v>
      </c>
      <c r="GG135" s="6">
        <v>0</v>
      </c>
      <c r="GJ135" s="58" t="s">
        <v>137</v>
      </c>
      <c r="GK135" s="58">
        <v>0.11</v>
      </c>
      <c r="GL135" s="58">
        <v>0</v>
      </c>
      <c r="GM135" s="58">
        <v>0</v>
      </c>
      <c r="GN135" s="58">
        <v>0</v>
      </c>
      <c r="GQ135" s="58" t="s">
        <v>137</v>
      </c>
      <c r="GR135" s="58">
        <v>0.04</v>
      </c>
      <c r="GS135" s="58">
        <v>0</v>
      </c>
      <c r="GT135" s="58">
        <v>0.08</v>
      </c>
      <c r="GU135" s="58">
        <v>0</v>
      </c>
      <c r="GX135" s="62" t="s">
        <v>137</v>
      </c>
      <c r="GY135" s="62">
        <v>0.05</v>
      </c>
      <c r="GZ135" s="62">
        <v>0</v>
      </c>
      <c r="HA135" s="62">
        <v>0.09</v>
      </c>
      <c r="HB135" s="62">
        <v>0</v>
      </c>
      <c r="HE135" s="66" t="s">
        <v>137</v>
      </c>
      <c r="HF135" s="66">
        <v>0.27</v>
      </c>
      <c r="HG135" s="66">
        <v>0</v>
      </c>
      <c r="HH135" s="66">
        <v>0.44</v>
      </c>
      <c r="HI135" s="66">
        <v>0</v>
      </c>
      <c r="HL135" s="66" t="s">
        <v>137</v>
      </c>
      <c r="HM135" s="66">
        <v>0</v>
      </c>
      <c r="HN135" s="66">
        <v>0</v>
      </c>
      <c r="HO135" s="66">
        <v>0</v>
      </c>
      <c r="HP135" s="66">
        <v>0</v>
      </c>
      <c r="HS135" s="66" t="s">
        <v>137</v>
      </c>
      <c r="HT135" s="66">
        <v>0.13</v>
      </c>
      <c r="HU135" s="66">
        <v>0</v>
      </c>
      <c r="HV135" s="66">
        <v>0.24</v>
      </c>
      <c r="HW135" s="66">
        <v>0</v>
      </c>
      <c r="HZ135" s="66" t="s">
        <v>137</v>
      </c>
      <c r="IA135" s="75">
        <v>0.03</v>
      </c>
      <c r="IB135" s="75">
        <v>0</v>
      </c>
      <c r="IC135" s="75">
        <v>0.06</v>
      </c>
      <c r="ID135" s="75">
        <v>0</v>
      </c>
      <c r="IG135" s="66" t="s">
        <v>137</v>
      </c>
      <c r="IH135" s="66">
        <v>0</v>
      </c>
      <c r="II135" s="66">
        <v>0</v>
      </c>
      <c r="IJ135" s="66">
        <v>0</v>
      </c>
      <c r="IK135" s="66">
        <v>0</v>
      </c>
      <c r="IN135" s="66" t="s">
        <v>137</v>
      </c>
      <c r="IO135" s="66">
        <v>0.05</v>
      </c>
      <c r="IP135" s="66">
        <v>0</v>
      </c>
      <c r="IQ135" s="66">
        <v>0</v>
      </c>
      <c r="IR135" s="66">
        <v>0</v>
      </c>
      <c r="IU135" s="66" t="s">
        <v>137</v>
      </c>
      <c r="IV135" s="66">
        <v>0</v>
      </c>
      <c r="IW135" s="66">
        <v>0</v>
      </c>
      <c r="IX135" s="66">
        <v>0</v>
      </c>
      <c r="IY135" s="66">
        <v>0</v>
      </c>
      <c r="JB135" s="66" t="s">
        <v>137</v>
      </c>
      <c r="JC135" s="76">
        <v>7.0000000000000007E-2</v>
      </c>
      <c r="JD135" s="76">
        <v>0</v>
      </c>
      <c r="JE135" s="76">
        <v>0.13</v>
      </c>
      <c r="JF135" s="76">
        <v>0</v>
      </c>
      <c r="JI135" s="66" t="s">
        <v>137</v>
      </c>
      <c r="JJ135" s="66">
        <v>0</v>
      </c>
      <c r="JK135" s="66">
        <v>0</v>
      </c>
      <c r="JL135" s="66">
        <v>0</v>
      </c>
      <c r="JM135" s="66">
        <v>0</v>
      </c>
      <c r="JP135" s="72" t="s">
        <v>137</v>
      </c>
      <c r="JQ135" s="72">
        <v>0.15</v>
      </c>
      <c r="JR135" s="72">
        <v>0</v>
      </c>
      <c r="JS135" s="72">
        <v>0.24</v>
      </c>
      <c r="JT135" s="72">
        <v>0</v>
      </c>
    </row>
    <row r="136" spans="1:280"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c r="EF136" s="6" t="s">
        <v>138</v>
      </c>
      <c r="EG136" s="6">
        <v>0.14000000000000001</v>
      </c>
      <c r="EH136" s="6">
        <v>0</v>
      </c>
      <c r="EI136" s="6">
        <v>0</v>
      </c>
      <c r="EJ136" s="6">
        <v>1.19</v>
      </c>
      <c r="EM136" s="6" t="s">
        <v>138</v>
      </c>
      <c r="EN136" s="6">
        <v>0.16</v>
      </c>
      <c r="EO136" s="6">
        <v>0</v>
      </c>
      <c r="EP136" s="6">
        <v>0</v>
      </c>
      <c r="EQ136" s="6">
        <v>1.39</v>
      </c>
      <c r="ET136" s="6" t="s">
        <v>138</v>
      </c>
      <c r="EU136" s="6">
        <v>0</v>
      </c>
      <c r="EV136" s="6">
        <v>0</v>
      </c>
      <c r="EW136" s="6">
        <v>0</v>
      </c>
      <c r="EX136" s="6">
        <v>0</v>
      </c>
      <c r="FA136" s="6" t="s">
        <v>138</v>
      </c>
      <c r="FB136" s="6">
        <v>0.11</v>
      </c>
      <c r="FC136" s="6">
        <v>0</v>
      </c>
      <c r="FD136" s="6">
        <v>0.23</v>
      </c>
      <c r="FE136" s="6">
        <v>0</v>
      </c>
      <c r="FH136" s="6" t="s">
        <v>138</v>
      </c>
      <c r="FI136" s="6">
        <v>0.27</v>
      </c>
      <c r="FJ136" s="6">
        <v>0.64</v>
      </c>
      <c r="FK136" s="6">
        <v>0</v>
      </c>
      <c r="FL136" s="6">
        <v>0.78</v>
      </c>
      <c r="FO136" s="6" t="s">
        <v>138</v>
      </c>
      <c r="FP136" s="6">
        <v>0.2</v>
      </c>
      <c r="FQ136" s="6">
        <v>0</v>
      </c>
      <c r="FR136" s="6">
        <v>0.37</v>
      </c>
      <c r="FS136" s="6">
        <v>0</v>
      </c>
      <c r="FV136" s="6" t="s">
        <v>138</v>
      </c>
      <c r="FW136" s="6">
        <v>0.08</v>
      </c>
      <c r="FX136" s="6">
        <v>0</v>
      </c>
      <c r="FY136" s="6">
        <v>0.15</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2" t="s">
        <v>138</v>
      </c>
      <c r="GY136" s="62">
        <v>0.03</v>
      </c>
      <c r="GZ136" s="62">
        <v>0.1</v>
      </c>
      <c r="HA136" s="62">
        <v>0</v>
      </c>
      <c r="HB136" s="62">
        <v>0</v>
      </c>
      <c r="HE136" s="66" t="s">
        <v>138</v>
      </c>
      <c r="HF136" s="66">
        <v>0</v>
      </c>
      <c r="HG136" s="66">
        <v>0</v>
      </c>
      <c r="HH136" s="66">
        <v>0</v>
      </c>
      <c r="HI136" s="66">
        <v>0</v>
      </c>
      <c r="HL136" s="66" t="s">
        <v>138</v>
      </c>
      <c r="HM136" s="66">
        <v>0</v>
      </c>
      <c r="HN136" s="66">
        <v>0</v>
      </c>
      <c r="HO136" s="66">
        <v>0</v>
      </c>
      <c r="HP136" s="66">
        <v>0</v>
      </c>
      <c r="HS136" s="66" t="s">
        <v>138</v>
      </c>
      <c r="HT136" s="66">
        <v>0</v>
      </c>
      <c r="HU136" s="66">
        <v>0</v>
      </c>
      <c r="HV136" s="66">
        <v>0</v>
      </c>
      <c r="HW136" s="66">
        <v>0</v>
      </c>
      <c r="HZ136" s="66" t="s">
        <v>138</v>
      </c>
      <c r="IA136" s="75">
        <v>0.06</v>
      </c>
      <c r="IB136" s="75">
        <v>0</v>
      </c>
      <c r="IC136" s="75">
        <v>0</v>
      </c>
      <c r="ID136" s="75">
        <v>0.54</v>
      </c>
      <c r="IG136" s="66" t="s">
        <v>138</v>
      </c>
      <c r="IH136" s="66">
        <v>0</v>
      </c>
      <c r="II136" s="66">
        <v>0</v>
      </c>
      <c r="IJ136" s="66">
        <v>0</v>
      </c>
      <c r="IK136" s="66">
        <v>0</v>
      </c>
      <c r="IN136" s="66" t="s">
        <v>138</v>
      </c>
      <c r="IO136" s="66">
        <v>0</v>
      </c>
      <c r="IP136" s="66">
        <v>0</v>
      </c>
      <c r="IQ136" s="66">
        <v>0</v>
      </c>
      <c r="IR136" s="66">
        <v>0</v>
      </c>
      <c r="IU136" s="66" t="s">
        <v>138</v>
      </c>
      <c r="IV136" s="66">
        <v>0.06</v>
      </c>
      <c r="IW136" s="66">
        <v>0</v>
      </c>
      <c r="IX136" s="66">
        <v>0</v>
      </c>
      <c r="IY136" s="66">
        <v>0</v>
      </c>
      <c r="JB136" s="66" t="s">
        <v>138</v>
      </c>
      <c r="JC136" s="76">
        <v>0</v>
      </c>
      <c r="JD136" s="76">
        <v>0</v>
      </c>
      <c r="JE136" s="76">
        <v>0</v>
      </c>
      <c r="JF136" s="76">
        <v>0</v>
      </c>
      <c r="JI136" s="66" t="s">
        <v>138</v>
      </c>
      <c r="JJ136" s="66">
        <v>0</v>
      </c>
      <c r="JK136" s="66">
        <v>0</v>
      </c>
      <c r="JL136" s="66">
        <v>0</v>
      </c>
      <c r="JM136" s="66">
        <v>0</v>
      </c>
      <c r="JP136" s="72" t="s">
        <v>138</v>
      </c>
      <c r="JQ136" s="72">
        <v>0</v>
      </c>
      <c r="JR136" s="72">
        <v>0</v>
      </c>
      <c r="JS136" s="72">
        <v>0</v>
      </c>
      <c r="JT136" s="72">
        <v>0</v>
      </c>
    </row>
    <row r="137" spans="1:280"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c r="EF137" s="6" t="s">
        <v>139</v>
      </c>
      <c r="EG137" s="6">
        <v>7.0000000000000007E-2</v>
      </c>
      <c r="EH137" s="6">
        <v>0</v>
      </c>
      <c r="EI137" s="6">
        <v>0.15</v>
      </c>
      <c r="EJ137" s="6">
        <v>0</v>
      </c>
      <c r="EM137" s="6" t="s">
        <v>139</v>
      </c>
      <c r="EN137" s="6">
        <v>0.4</v>
      </c>
      <c r="EO137" s="6">
        <v>0.37</v>
      </c>
      <c r="EP137" s="6">
        <v>0.54</v>
      </c>
      <c r="EQ137" s="6">
        <v>0</v>
      </c>
      <c r="ET137" s="6" t="s">
        <v>139</v>
      </c>
      <c r="EU137" s="6">
        <v>0.19</v>
      </c>
      <c r="EV137" s="6">
        <v>0.69</v>
      </c>
      <c r="EW137" s="6">
        <v>0</v>
      </c>
      <c r="EX137" s="6">
        <v>0</v>
      </c>
      <c r="FA137" s="6" t="s">
        <v>139</v>
      </c>
      <c r="FB137" s="6">
        <v>0.52</v>
      </c>
      <c r="FC137" s="6">
        <v>0.76</v>
      </c>
      <c r="FD137" s="6">
        <v>0.46</v>
      </c>
      <c r="FE137" s="6">
        <v>0</v>
      </c>
      <c r="FH137" s="6" t="s">
        <v>139</v>
      </c>
      <c r="FI137" s="6">
        <v>0.43</v>
      </c>
      <c r="FJ137" s="6">
        <v>1.1000000000000001</v>
      </c>
      <c r="FK137" s="6">
        <v>0.24</v>
      </c>
      <c r="FL137" s="6">
        <v>0</v>
      </c>
      <c r="FO137" s="6" t="s">
        <v>139</v>
      </c>
      <c r="FP137" s="6">
        <v>0.4</v>
      </c>
      <c r="FQ137" s="6">
        <v>0.57999999999999996</v>
      </c>
      <c r="FR137" s="6">
        <v>0.46</v>
      </c>
      <c r="FS137" s="6">
        <v>0</v>
      </c>
      <c r="FV137" s="6" t="s">
        <v>139</v>
      </c>
      <c r="FW137" s="6">
        <v>0.17</v>
      </c>
      <c r="FX137" s="6">
        <v>0.68</v>
      </c>
      <c r="FY137" s="6">
        <v>0</v>
      </c>
      <c r="FZ137" s="6">
        <v>0</v>
      </c>
      <c r="GC137" s="6" t="s">
        <v>139</v>
      </c>
      <c r="GD137" s="6">
        <v>0.39</v>
      </c>
      <c r="GE137" s="6">
        <v>0.67</v>
      </c>
      <c r="GF137" s="6">
        <v>0.39</v>
      </c>
      <c r="GG137" s="6">
        <v>0</v>
      </c>
      <c r="GJ137" s="58" t="s">
        <v>139</v>
      </c>
      <c r="GK137" s="58">
        <v>0.18</v>
      </c>
      <c r="GL137" s="58">
        <v>0.67</v>
      </c>
      <c r="GM137" s="58">
        <v>0</v>
      </c>
      <c r="GN137" s="58">
        <v>0</v>
      </c>
      <c r="GQ137" s="58" t="s">
        <v>139</v>
      </c>
      <c r="GR137" s="58">
        <v>0.16</v>
      </c>
      <c r="GS137" s="58">
        <v>0.34</v>
      </c>
      <c r="GT137" s="58">
        <v>0.12</v>
      </c>
      <c r="GU137" s="58">
        <v>0</v>
      </c>
      <c r="GX137" s="62" t="s">
        <v>139</v>
      </c>
      <c r="GY137" s="62">
        <v>0.91</v>
      </c>
      <c r="GZ137" s="62">
        <v>2.67</v>
      </c>
      <c r="HA137" s="62">
        <v>0.15</v>
      </c>
      <c r="HB137" s="62">
        <v>0</v>
      </c>
      <c r="HE137" s="66" t="s">
        <v>139</v>
      </c>
      <c r="HF137" s="66">
        <v>0.67</v>
      </c>
      <c r="HG137" s="66">
        <v>1.51</v>
      </c>
      <c r="HH137" s="66">
        <v>0.22</v>
      </c>
      <c r="HI137" s="66">
        <v>2.06</v>
      </c>
      <c r="HL137" s="66" t="s">
        <v>139</v>
      </c>
      <c r="HM137" s="66">
        <v>0.61</v>
      </c>
      <c r="HN137" s="66">
        <v>0.54</v>
      </c>
      <c r="HO137" s="66">
        <v>0.66</v>
      </c>
      <c r="HP137" s="66">
        <v>0</v>
      </c>
      <c r="HS137" s="66" t="s">
        <v>139</v>
      </c>
      <c r="HT137" s="66">
        <v>0.42</v>
      </c>
      <c r="HU137" s="66">
        <v>0.84</v>
      </c>
      <c r="HV137" s="66">
        <v>0.25</v>
      </c>
      <c r="HW137" s="66">
        <v>0</v>
      </c>
      <c r="HZ137" s="66" t="s">
        <v>139</v>
      </c>
      <c r="IA137" s="75">
        <v>0.13</v>
      </c>
      <c r="IB137" s="75">
        <v>0.55000000000000004</v>
      </c>
      <c r="IC137" s="75">
        <v>0</v>
      </c>
      <c r="ID137" s="75">
        <v>0</v>
      </c>
      <c r="IG137" s="66" t="s">
        <v>139</v>
      </c>
      <c r="IH137" s="66">
        <v>0.23</v>
      </c>
      <c r="II137" s="66">
        <v>0.84</v>
      </c>
      <c r="IJ137" s="66">
        <v>0</v>
      </c>
      <c r="IK137" s="66">
        <v>0.28000000000000003</v>
      </c>
      <c r="IN137" s="66" t="s">
        <v>139</v>
      </c>
      <c r="IO137" s="66">
        <v>0.03</v>
      </c>
      <c r="IP137" s="66">
        <v>0.1</v>
      </c>
      <c r="IQ137" s="66">
        <v>0</v>
      </c>
      <c r="IR137" s="66">
        <v>0</v>
      </c>
      <c r="IU137" s="66" t="s">
        <v>139</v>
      </c>
      <c r="IV137" s="66">
        <v>0.25</v>
      </c>
      <c r="IW137" s="66">
        <v>0.69</v>
      </c>
      <c r="IX137" s="66">
        <v>0</v>
      </c>
      <c r="IY137" s="66">
        <v>0.69</v>
      </c>
      <c r="JB137" s="66" t="s">
        <v>139</v>
      </c>
      <c r="JC137" s="76">
        <v>0.8</v>
      </c>
      <c r="JD137" s="76">
        <v>1.43</v>
      </c>
      <c r="JE137" s="76">
        <v>0</v>
      </c>
      <c r="JF137" s="76">
        <v>3.05</v>
      </c>
      <c r="JI137" s="66" t="s">
        <v>139</v>
      </c>
      <c r="JJ137" s="66">
        <v>0.65</v>
      </c>
      <c r="JK137" s="66">
        <v>1.17</v>
      </c>
      <c r="JL137" s="66">
        <v>0.24</v>
      </c>
      <c r="JM137" s="66">
        <v>1.85</v>
      </c>
      <c r="JP137" s="72" t="s">
        <v>139</v>
      </c>
      <c r="JQ137" s="72">
        <v>0.13</v>
      </c>
      <c r="JR137" s="72">
        <v>0.23</v>
      </c>
      <c r="JS137" s="72">
        <v>0.08</v>
      </c>
      <c r="JT137" s="72">
        <v>0.2</v>
      </c>
    </row>
    <row r="138" spans="1:280"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c r="EF138" s="6" t="s">
        <v>140</v>
      </c>
      <c r="EG138" s="6">
        <v>0.34</v>
      </c>
      <c r="EH138" s="6">
        <v>0.24</v>
      </c>
      <c r="EI138" s="6">
        <v>0.54</v>
      </c>
      <c r="EJ138" s="6">
        <v>0</v>
      </c>
      <c r="EM138" s="6" t="s">
        <v>140</v>
      </c>
      <c r="EN138" s="6">
        <v>0.1</v>
      </c>
      <c r="EO138" s="6">
        <v>0.19</v>
      </c>
      <c r="EP138" s="6">
        <v>0.08</v>
      </c>
      <c r="EQ138" s="6">
        <v>0</v>
      </c>
      <c r="ET138" s="6" t="s">
        <v>140</v>
      </c>
      <c r="EU138" s="6">
        <v>0.18</v>
      </c>
      <c r="EV138" s="6">
        <v>0.3</v>
      </c>
      <c r="EW138" s="6">
        <v>0.17</v>
      </c>
      <c r="EX138" s="6">
        <v>0</v>
      </c>
      <c r="FA138" s="6" t="s">
        <v>140</v>
      </c>
      <c r="FB138" s="6">
        <v>0.11</v>
      </c>
      <c r="FC138" s="6">
        <v>0.23</v>
      </c>
      <c r="FD138" s="6">
        <v>0.09</v>
      </c>
      <c r="FE138" s="6">
        <v>0</v>
      </c>
      <c r="FH138" s="6" t="s">
        <v>140</v>
      </c>
      <c r="FI138" s="6">
        <v>0.08</v>
      </c>
      <c r="FJ138" s="6">
        <v>0</v>
      </c>
      <c r="FK138" s="6">
        <v>0.16</v>
      </c>
      <c r="FL138" s="6">
        <v>0</v>
      </c>
      <c r="FO138" s="6" t="s">
        <v>140</v>
      </c>
      <c r="FP138" s="6">
        <v>0.32</v>
      </c>
      <c r="FQ138" s="6">
        <v>0.22</v>
      </c>
      <c r="FR138" s="6">
        <v>0.48</v>
      </c>
      <c r="FS138" s="6">
        <v>0</v>
      </c>
      <c r="FV138" s="6" t="s">
        <v>140</v>
      </c>
      <c r="FW138" s="6">
        <v>0.86</v>
      </c>
      <c r="FX138" s="6">
        <v>0.82</v>
      </c>
      <c r="FY138" s="6">
        <v>0.85</v>
      </c>
      <c r="FZ138" s="6">
        <v>0.53</v>
      </c>
      <c r="GC138" s="6" t="s">
        <v>140</v>
      </c>
      <c r="GD138" s="6">
        <v>0.55000000000000004</v>
      </c>
      <c r="GE138" s="6">
        <v>1.5</v>
      </c>
      <c r="GF138" s="6">
        <v>0.21</v>
      </c>
      <c r="GG138" s="6">
        <v>0.63</v>
      </c>
      <c r="GJ138" s="58" t="s">
        <v>140</v>
      </c>
      <c r="GK138" s="58">
        <v>0.11</v>
      </c>
      <c r="GL138" s="58">
        <v>0.24</v>
      </c>
      <c r="GM138" s="58">
        <v>0.08</v>
      </c>
      <c r="GN138" s="58">
        <v>0</v>
      </c>
      <c r="GQ138" s="58" t="s">
        <v>140</v>
      </c>
      <c r="GR138" s="58">
        <v>0.18</v>
      </c>
      <c r="GS138" s="58">
        <v>0</v>
      </c>
      <c r="GT138" s="58">
        <v>0.35</v>
      </c>
      <c r="GU138" s="58">
        <v>0</v>
      </c>
      <c r="GX138" s="62" t="s">
        <v>140</v>
      </c>
      <c r="GY138" s="62">
        <v>0.24</v>
      </c>
      <c r="GZ138" s="62">
        <v>0.63</v>
      </c>
      <c r="HA138" s="62">
        <v>0.08</v>
      </c>
      <c r="HB138" s="62">
        <v>0</v>
      </c>
      <c r="HE138" s="66" t="s">
        <v>140</v>
      </c>
      <c r="HF138" s="66">
        <v>0</v>
      </c>
      <c r="HG138" s="66">
        <v>0</v>
      </c>
      <c r="HH138" s="66">
        <v>0</v>
      </c>
      <c r="HI138" s="66">
        <v>0</v>
      </c>
      <c r="HL138" s="66" t="s">
        <v>140</v>
      </c>
      <c r="HM138" s="66">
        <v>0.08</v>
      </c>
      <c r="HN138" s="66">
        <v>0.12</v>
      </c>
      <c r="HO138" s="66">
        <v>0</v>
      </c>
      <c r="HP138" s="66">
        <v>0.38</v>
      </c>
      <c r="HS138" s="66" t="s">
        <v>140</v>
      </c>
      <c r="HT138" s="66">
        <v>0.47</v>
      </c>
      <c r="HU138" s="66">
        <v>0</v>
      </c>
      <c r="HV138" s="66">
        <v>0.87</v>
      </c>
      <c r="HW138" s="66">
        <v>0</v>
      </c>
      <c r="HZ138" s="66" t="s">
        <v>140</v>
      </c>
      <c r="IA138" s="75">
        <v>0.33</v>
      </c>
      <c r="IB138" s="75">
        <v>1.04</v>
      </c>
      <c r="IC138" s="75">
        <v>0.15</v>
      </c>
      <c r="ID138" s="75">
        <v>0</v>
      </c>
      <c r="IG138" s="66" t="s">
        <v>140</v>
      </c>
      <c r="IH138" s="66">
        <v>0.08</v>
      </c>
      <c r="II138" s="66">
        <v>0.19</v>
      </c>
      <c r="IJ138" s="66">
        <v>0</v>
      </c>
      <c r="IK138" s="66">
        <v>0.28000000000000003</v>
      </c>
      <c r="IN138" s="66" t="s">
        <v>140</v>
      </c>
      <c r="IO138" s="66">
        <v>0.05</v>
      </c>
      <c r="IP138" s="66">
        <v>0.19</v>
      </c>
      <c r="IQ138" s="66">
        <v>0</v>
      </c>
      <c r="IR138" s="66">
        <v>0</v>
      </c>
      <c r="IU138" s="66" t="s">
        <v>140</v>
      </c>
      <c r="IV138" s="66">
        <v>0.08</v>
      </c>
      <c r="IW138" s="66">
        <v>0</v>
      </c>
      <c r="IX138" s="66">
        <v>0.04</v>
      </c>
      <c r="IY138" s="66">
        <v>0.71</v>
      </c>
      <c r="JB138" s="66" t="s">
        <v>140</v>
      </c>
      <c r="JC138" s="76">
        <v>0.2</v>
      </c>
      <c r="JD138" s="76">
        <v>0.42</v>
      </c>
      <c r="JE138" s="76">
        <v>0.18</v>
      </c>
      <c r="JF138" s="76">
        <v>0</v>
      </c>
      <c r="JI138" s="66" t="s">
        <v>140</v>
      </c>
      <c r="JJ138" s="66">
        <v>0.12</v>
      </c>
      <c r="JK138" s="66">
        <v>0.23</v>
      </c>
      <c r="JL138" s="66">
        <v>0.12</v>
      </c>
      <c r="JM138" s="66">
        <v>0</v>
      </c>
      <c r="JP138" s="72" t="s">
        <v>140</v>
      </c>
      <c r="JQ138" s="72">
        <v>0.14000000000000001</v>
      </c>
      <c r="JR138" s="72">
        <v>0.31</v>
      </c>
      <c r="JS138" s="72">
        <v>0.11</v>
      </c>
      <c r="JT138" s="72">
        <v>0</v>
      </c>
    </row>
    <row r="139" spans="1:280"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7.0000000000000007E-2</v>
      </c>
      <c r="FC139" s="6">
        <v>0</v>
      </c>
      <c r="FD139" s="6">
        <v>0</v>
      </c>
      <c r="FE139" s="6">
        <v>0.5</v>
      </c>
      <c r="FH139" s="6" t="s">
        <v>141</v>
      </c>
      <c r="FI139" s="6">
        <v>0.23</v>
      </c>
      <c r="FJ139" s="6">
        <v>0</v>
      </c>
      <c r="FK139" s="6">
        <v>0.43</v>
      </c>
      <c r="FL139" s="6">
        <v>0</v>
      </c>
      <c r="FO139" s="6" t="s">
        <v>141</v>
      </c>
      <c r="FP139" s="6">
        <v>0</v>
      </c>
      <c r="FQ139" s="6">
        <v>0</v>
      </c>
      <c r="FR139" s="6">
        <v>0</v>
      </c>
      <c r="FS139" s="6">
        <v>0</v>
      </c>
      <c r="FV139" s="6" t="s">
        <v>141</v>
      </c>
      <c r="FW139" s="6">
        <v>0.1</v>
      </c>
      <c r="FX139" s="6">
        <v>0.22</v>
      </c>
      <c r="FY139" s="6">
        <v>7.0000000000000007E-2</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2" t="s">
        <v>141</v>
      </c>
      <c r="GY139" s="62">
        <v>0</v>
      </c>
      <c r="GZ139" s="62">
        <v>0</v>
      </c>
      <c r="HA139" s="62">
        <v>0</v>
      </c>
      <c r="HB139" s="62">
        <v>0</v>
      </c>
      <c r="HE139" s="66" t="s">
        <v>141</v>
      </c>
      <c r="HF139" s="66">
        <v>0</v>
      </c>
      <c r="HG139" s="66">
        <v>0</v>
      </c>
      <c r="HH139" s="66">
        <v>0</v>
      </c>
      <c r="HI139" s="66">
        <v>0</v>
      </c>
      <c r="HL139" s="66" t="s">
        <v>141</v>
      </c>
      <c r="HM139" s="66">
        <v>0</v>
      </c>
      <c r="HN139" s="66">
        <v>0</v>
      </c>
      <c r="HO139" s="66">
        <v>0</v>
      </c>
      <c r="HP139" s="66">
        <v>0</v>
      </c>
      <c r="HS139" s="66" t="s">
        <v>141</v>
      </c>
      <c r="HT139" s="66">
        <v>0</v>
      </c>
      <c r="HU139" s="66">
        <v>0</v>
      </c>
      <c r="HV139" s="66">
        <v>0</v>
      </c>
      <c r="HW139" s="66">
        <v>0</v>
      </c>
      <c r="HZ139" s="66" t="s">
        <v>141</v>
      </c>
      <c r="IA139" s="75">
        <v>0</v>
      </c>
      <c r="IB139" s="75">
        <v>0</v>
      </c>
      <c r="IC139" s="75">
        <v>0</v>
      </c>
      <c r="ID139" s="75">
        <v>0</v>
      </c>
      <c r="IG139" s="66" t="s">
        <v>141</v>
      </c>
      <c r="IH139" s="66">
        <v>0</v>
      </c>
      <c r="II139" s="66">
        <v>0</v>
      </c>
      <c r="IJ139" s="66">
        <v>0</v>
      </c>
      <c r="IK139" s="66">
        <v>0</v>
      </c>
      <c r="IN139" s="66" t="s">
        <v>141</v>
      </c>
      <c r="IO139" s="66">
        <v>0.04</v>
      </c>
      <c r="IP139" s="66">
        <v>0</v>
      </c>
      <c r="IQ139" s="66">
        <v>0.08</v>
      </c>
      <c r="IR139" s="66">
        <v>0</v>
      </c>
      <c r="IU139" s="66" t="s">
        <v>141</v>
      </c>
      <c r="IV139" s="66">
        <v>0</v>
      </c>
      <c r="IW139" s="66">
        <v>0</v>
      </c>
      <c r="IX139" s="66">
        <v>0</v>
      </c>
      <c r="IY139" s="66">
        <v>0</v>
      </c>
      <c r="JB139" s="66" t="s">
        <v>141</v>
      </c>
      <c r="JC139" s="76">
        <v>7.0000000000000007E-2</v>
      </c>
      <c r="JD139" s="76">
        <v>0</v>
      </c>
      <c r="JE139" s="76">
        <v>0</v>
      </c>
      <c r="JF139" s="76">
        <v>0.55000000000000004</v>
      </c>
      <c r="JI139" s="66" t="s">
        <v>141</v>
      </c>
      <c r="JJ139" s="66">
        <v>0</v>
      </c>
      <c r="JK139" s="66">
        <v>0</v>
      </c>
      <c r="JL139" s="66">
        <v>0</v>
      </c>
      <c r="JM139" s="66">
        <v>0</v>
      </c>
      <c r="JP139" s="72" t="s">
        <v>141</v>
      </c>
      <c r="JQ139" s="72">
        <v>0</v>
      </c>
      <c r="JR139" s="72">
        <v>0</v>
      </c>
      <c r="JS139" s="72">
        <v>0</v>
      </c>
      <c r="JT139" s="72">
        <v>0</v>
      </c>
    </row>
    <row r="140" spans="1:280"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c r="EF140" s="6" t="s">
        <v>142</v>
      </c>
      <c r="EG140" s="6">
        <v>0.24</v>
      </c>
      <c r="EH140" s="6">
        <v>0.39</v>
      </c>
      <c r="EI140" s="6">
        <v>0.22</v>
      </c>
      <c r="EJ140" s="6">
        <v>0</v>
      </c>
      <c r="EM140" s="6" t="s">
        <v>142</v>
      </c>
      <c r="EN140" s="6">
        <v>0.03</v>
      </c>
      <c r="EO140" s="6">
        <v>0</v>
      </c>
      <c r="EP140" s="6">
        <v>0.06</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0.33</v>
      </c>
      <c r="FQ140" s="6">
        <v>1.36</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0.14000000000000001</v>
      </c>
      <c r="GS140" s="58">
        <v>0.22</v>
      </c>
      <c r="GT140" s="58">
        <v>0.15</v>
      </c>
      <c r="GU140" s="58">
        <v>0</v>
      </c>
      <c r="GX140" s="62" t="s">
        <v>142</v>
      </c>
      <c r="GY140" s="62">
        <v>0</v>
      </c>
      <c r="GZ140" s="62">
        <v>0</v>
      </c>
      <c r="HA140" s="62">
        <v>0</v>
      </c>
      <c r="HB140" s="62">
        <v>0</v>
      </c>
      <c r="HE140" s="66" t="s">
        <v>142</v>
      </c>
      <c r="HF140" s="66">
        <v>0</v>
      </c>
      <c r="HG140" s="66">
        <v>0</v>
      </c>
      <c r="HH140" s="66">
        <v>0</v>
      </c>
      <c r="HI140" s="66">
        <v>0</v>
      </c>
      <c r="HL140" s="66" t="s">
        <v>142</v>
      </c>
      <c r="HM140" s="66">
        <v>7.0000000000000007E-2</v>
      </c>
      <c r="HN140" s="66">
        <v>0</v>
      </c>
      <c r="HO140" s="66">
        <v>0.15</v>
      </c>
      <c r="HP140" s="66">
        <v>0</v>
      </c>
      <c r="HS140" s="66" t="s">
        <v>142</v>
      </c>
      <c r="HT140" s="66">
        <v>0</v>
      </c>
      <c r="HU140" s="66">
        <v>0</v>
      </c>
      <c r="HV140" s="66">
        <v>0</v>
      </c>
      <c r="HW140" s="66">
        <v>0</v>
      </c>
      <c r="HZ140" s="66" t="s">
        <v>142</v>
      </c>
      <c r="IA140" s="75">
        <v>0</v>
      </c>
      <c r="IB140" s="75">
        <v>0</v>
      </c>
      <c r="IC140" s="75">
        <v>0</v>
      </c>
      <c r="ID140" s="75">
        <v>0</v>
      </c>
      <c r="IG140" s="66" t="s">
        <v>142</v>
      </c>
      <c r="IH140" s="66">
        <v>0</v>
      </c>
      <c r="II140" s="66">
        <v>0</v>
      </c>
      <c r="IJ140" s="66">
        <v>0</v>
      </c>
      <c r="IK140" s="66">
        <v>0</v>
      </c>
      <c r="IN140" s="66" t="s">
        <v>142</v>
      </c>
      <c r="IO140" s="66">
        <v>0</v>
      </c>
      <c r="IP140" s="66">
        <v>0</v>
      </c>
      <c r="IQ140" s="66">
        <v>0</v>
      </c>
      <c r="IR140" s="66">
        <v>0</v>
      </c>
      <c r="IU140" s="66" t="s">
        <v>142</v>
      </c>
      <c r="IV140" s="66">
        <v>0.15</v>
      </c>
      <c r="IW140" s="66">
        <v>0</v>
      </c>
      <c r="IX140" s="66">
        <v>0.27</v>
      </c>
      <c r="IY140" s="66">
        <v>0</v>
      </c>
      <c r="JB140" s="66" t="s">
        <v>142</v>
      </c>
      <c r="JC140" s="76">
        <v>0.43</v>
      </c>
      <c r="JD140" s="76">
        <v>1.71</v>
      </c>
      <c r="JE140" s="76">
        <v>0</v>
      </c>
      <c r="JF140" s="76">
        <v>0</v>
      </c>
      <c r="JI140" s="66" t="s">
        <v>142</v>
      </c>
      <c r="JJ140" s="66">
        <v>0.08</v>
      </c>
      <c r="JK140" s="66">
        <v>0</v>
      </c>
      <c r="JL140" s="66">
        <v>0</v>
      </c>
      <c r="JM140" s="66">
        <v>0</v>
      </c>
      <c r="JP140" s="72" t="s">
        <v>142</v>
      </c>
      <c r="JQ140" s="72">
        <v>0</v>
      </c>
      <c r="JR140" s="72">
        <v>0</v>
      </c>
      <c r="JS140" s="72">
        <v>0</v>
      </c>
      <c r="JT140" s="72">
        <v>0</v>
      </c>
    </row>
    <row r="141" spans="1:280"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c r="EF141" s="6" t="s">
        <v>143</v>
      </c>
      <c r="EG141" s="6">
        <v>0</v>
      </c>
      <c r="EH141" s="6">
        <v>0</v>
      </c>
      <c r="EI141" s="6">
        <v>0</v>
      </c>
      <c r="EJ141" s="6">
        <v>0</v>
      </c>
      <c r="EM141" s="6" t="s">
        <v>143</v>
      </c>
      <c r="EN141" s="6">
        <v>0</v>
      </c>
      <c r="EO141" s="6">
        <v>0</v>
      </c>
      <c r="EP141" s="6">
        <v>0</v>
      </c>
      <c r="EQ141" s="6">
        <v>0</v>
      </c>
      <c r="ET141" s="6" t="s">
        <v>143</v>
      </c>
      <c r="EU141" s="6">
        <v>0.08</v>
      </c>
      <c r="EV141" s="6">
        <v>0.28999999999999998</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2" t="s">
        <v>143</v>
      </c>
      <c r="GY141" s="62">
        <v>0</v>
      </c>
      <c r="GZ141" s="62">
        <v>0</v>
      </c>
      <c r="HA141" s="62">
        <v>0</v>
      </c>
      <c r="HB141" s="62">
        <v>0</v>
      </c>
      <c r="HE141" s="66" t="s">
        <v>143</v>
      </c>
      <c r="HF141" s="66">
        <v>0</v>
      </c>
      <c r="HG141" s="66">
        <v>0</v>
      </c>
      <c r="HH141" s="66">
        <v>0</v>
      </c>
      <c r="HI141" s="66">
        <v>0</v>
      </c>
      <c r="HL141" s="66" t="s">
        <v>143</v>
      </c>
      <c r="HM141" s="66">
        <v>0</v>
      </c>
      <c r="HN141" s="66">
        <v>0</v>
      </c>
      <c r="HO141" s="66">
        <v>0</v>
      </c>
      <c r="HP141" s="66">
        <v>0</v>
      </c>
      <c r="HS141" s="66" t="s">
        <v>143</v>
      </c>
      <c r="HT141" s="66">
        <v>0</v>
      </c>
      <c r="HU141" s="66">
        <v>0</v>
      </c>
      <c r="HV141" s="66">
        <v>0</v>
      </c>
      <c r="HW141" s="66">
        <v>0</v>
      </c>
      <c r="HZ141" s="66" t="s">
        <v>143</v>
      </c>
      <c r="IA141" s="75">
        <v>0</v>
      </c>
      <c r="IB141" s="75">
        <v>0</v>
      </c>
      <c r="IC141" s="75">
        <v>0</v>
      </c>
      <c r="ID141" s="75">
        <v>0</v>
      </c>
      <c r="IG141" s="66" t="s">
        <v>143</v>
      </c>
      <c r="IH141" s="66">
        <v>0</v>
      </c>
      <c r="II141" s="66">
        <v>0</v>
      </c>
      <c r="IJ141" s="66">
        <v>0</v>
      </c>
      <c r="IK141" s="66">
        <v>0</v>
      </c>
      <c r="IN141" s="66" t="s">
        <v>143</v>
      </c>
      <c r="IO141" s="66">
        <v>0</v>
      </c>
      <c r="IP141" s="66">
        <v>0</v>
      </c>
      <c r="IQ141" s="66">
        <v>0</v>
      </c>
      <c r="IR141" s="66">
        <v>0</v>
      </c>
      <c r="IU141" s="66" t="s">
        <v>143</v>
      </c>
      <c r="IV141" s="66">
        <v>0</v>
      </c>
      <c r="IW141" s="66">
        <v>0</v>
      </c>
      <c r="IX141" s="66">
        <v>0</v>
      </c>
      <c r="IY141" s="66">
        <v>0</v>
      </c>
      <c r="JB141" s="66" t="s">
        <v>143</v>
      </c>
      <c r="JC141" s="76">
        <v>0</v>
      </c>
      <c r="JD141" s="76">
        <v>0</v>
      </c>
      <c r="JE141" s="76">
        <v>0</v>
      </c>
      <c r="JF141" s="76">
        <v>0</v>
      </c>
      <c r="JI141" s="66" t="s">
        <v>143</v>
      </c>
      <c r="JJ141" s="66">
        <v>0.08</v>
      </c>
      <c r="JK141" s="66">
        <v>0</v>
      </c>
      <c r="JL141" s="66">
        <v>0</v>
      </c>
      <c r="JM141" s="66">
        <v>0</v>
      </c>
      <c r="JP141" s="72" t="s">
        <v>143</v>
      </c>
      <c r="JQ141" s="72">
        <v>0</v>
      </c>
      <c r="JR141" s="72">
        <v>0</v>
      </c>
      <c r="JS141" s="72">
        <v>0</v>
      </c>
      <c r="JT141" s="72">
        <v>0</v>
      </c>
    </row>
    <row r="142" spans="1:280"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c r="EF142" s="6" t="s">
        <v>144</v>
      </c>
      <c r="EG142" s="6">
        <v>0.08</v>
      </c>
      <c r="EH142" s="6">
        <v>0.25</v>
      </c>
      <c r="EI142" s="6">
        <v>0</v>
      </c>
      <c r="EJ142" s="6">
        <v>0</v>
      </c>
      <c r="EM142" s="6" t="s">
        <v>144</v>
      </c>
      <c r="EN142" s="6">
        <v>0</v>
      </c>
      <c r="EO142" s="6">
        <v>0</v>
      </c>
      <c r="EP142" s="6">
        <v>0</v>
      </c>
      <c r="EQ142" s="6">
        <v>0</v>
      </c>
      <c r="ET142" s="6" t="s">
        <v>144</v>
      </c>
      <c r="EU142" s="6">
        <v>0.08</v>
      </c>
      <c r="EV142" s="6">
        <v>0.27</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0.05</v>
      </c>
      <c r="FX142" s="6">
        <v>0</v>
      </c>
      <c r="FY142" s="6">
        <v>0.08</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2" t="s">
        <v>144</v>
      </c>
      <c r="GY142" s="62">
        <v>0</v>
      </c>
      <c r="GZ142" s="62">
        <v>0</v>
      </c>
      <c r="HA142" s="62">
        <v>0</v>
      </c>
      <c r="HB142" s="62">
        <v>0</v>
      </c>
      <c r="HE142" s="66" t="s">
        <v>144</v>
      </c>
      <c r="HF142" s="66">
        <v>0</v>
      </c>
      <c r="HG142" s="66">
        <v>0</v>
      </c>
      <c r="HH142" s="66">
        <v>0</v>
      </c>
      <c r="HI142" s="66">
        <v>0</v>
      </c>
      <c r="HL142" s="66" t="s">
        <v>144</v>
      </c>
      <c r="HM142" s="66">
        <v>0</v>
      </c>
      <c r="HN142" s="66">
        <v>0</v>
      </c>
      <c r="HO142" s="66">
        <v>0</v>
      </c>
      <c r="HP142" s="66">
        <v>0</v>
      </c>
      <c r="HS142" s="66" t="s">
        <v>144</v>
      </c>
      <c r="HT142" s="66">
        <v>0</v>
      </c>
      <c r="HU142" s="66">
        <v>0</v>
      </c>
      <c r="HV142" s="66">
        <v>0</v>
      </c>
      <c r="HW142" s="66">
        <v>0</v>
      </c>
      <c r="HZ142" s="66" t="s">
        <v>144</v>
      </c>
      <c r="IA142" s="75">
        <v>0</v>
      </c>
      <c r="IB142" s="75">
        <v>0</v>
      </c>
      <c r="IC142" s="75">
        <v>0</v>
      </c>
      <c r="ID142" s="75">
        <v>0</v>
      </c>
      <c r="IG142" s="66" t="s">
        <v>144</v>
      </c>
      <c r="IH142" s="66">
        <v>0</v>
      </c>
      <c r="II142" s="66">
        <v>0</v>
      </c>
      <c r="IJ142" s="66">
        <v>0</v>
      </c>
      <c r="IK142" s="66">
        <v>0</v>
      </c>
      <c r="IN142" s="66" t="s">
        <v>144</v>
      </c>
      <c r="IO142" s="66">
        <v>0</v>
      </c>
      <c r="IP142" s="66">
        <v>0</v>
      </c>
      <c r="IQ142" s="66">
        <v>0</v>
      </c>
      <c r="IR142" s="66">
        <v>0</v>
      </c>
      <c r="IU142" s="66" t="s">
        <v>144</v>
      </c>
      <c r="IV142" s="66">
        <v>0.09</v>
      </c>
      <c r="IW142" s="66">
        <v>0.35</v>
      </c>
      <c r="IX142" s="66">
        <v>0</v>
      </c>
      <c r="IY142" s="66">
        <v>0</v>
      </c>
      <c r="JB142" s="66" t="s">
        <v>144</v>
      </c>
      <c r="JC142" s="76">
        <v>0.04</v>
      </c>
      <c r="JD142" s="76">
        <v>0.14000000000000001</v>
      </c>
      <c r="JE142" s="76">
        <v>0</v>
      </c>
      <c r="JF142" s="76">
        <v>0</v>
      </c>
      <c r="JI142" s="66" t="s">
        <v>144</v>
      </c>
      <c r="JJ142" s="66">
        <v>0</v>
      </c>
      <c r="JK142" s="66">
        <v>0</v>
      </c>
      <c r="JL142" s="66">
        <v>0</v>
      </c>
      <c r="JM142" s="66">
        <v>0</v>
      </c>
      <c r="JP142" s="72" t="s">
        <v>144</v>
      </c>
      <c r="JQ142" s="72">
        <v>0.24</v>
      </c>
      <c r="JR142" s="72">
        <v>0.14000000000000001</v>
      </c>
      <c r="JS142" s="72">
        <v>0.4</v>
      </c>
      <c r="JT142" s="72">
        <v>0</v>
      </c>
    </row>
    <row r="143" spans="1:280"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c r="EF143" s="6" t="s">
        <v>145</v>
      </c>
      <c r="EG143" s="6">
        <v>0</v>
      </c>
      <c r="EH143" s="6">
        <v>0</v>
      </c>
      <c r="EI143" s="6">
        <v>0</v>
      </c>
      <c r="EJ143" s="6">
        <v>0</v>
      </c>
      <c r="EM143" s="6" t="s">
        <v>145</v>
      </c>
      <c r="EN143" s="6">
        <v>0.3</v>
      </c>
      <c r="EO143" s="6">
        <v>0</v>
      </c>
      <c r="EP143" s="6">
        <v>0.55000000000000004</v>
      </c>
      <c r="EQ143" s="6">
        <v>0</v>
      </c>
      <c r="ET143" s="6" t="s">
        <v>145</v>
      </c>
      <c r="EU143" s="6">
        <v>0.09</v>
      </c>
      <c r="EV143" s="6">
        <v>0</v>
      </c>
      <c r="EW143" s="6">
        <v>0.17</v>
      </c>
      <c r="EX143" s="6">
        <v>0</v>
      </c>
      <c r="FA143" s="6" t="s">
        <v>145</v>
      </c>
      <c r="FB143" s="6">
        <v>0</v>
      </c>
      <c r="FC143" s="6">
        <v>0</v>
      </c>
      <c r="FD143" s="6">
        <v>0</v>
      </c>
      <c r="FE143" s="6">
        <v>0</v>
      </c>
      <c r="FH143" s="6" t="s">
        <v>145</v>
      </c>
      <c r="FI143" s="6">
        <v>0</v>
      </c>
      <c r="FJ143" s="6">
        <v>0</v>
      </c>
      <c r="FK143" s="6">
        <v>0</v>
      </c>
      <c r="FL143" s="6">
        <v>0</v>
      </c>
      <c r="FO143" s="6" t="s">
        <v>145</v>
      </c>
      <c r="FP143" s="6">
        <v>0.27</v>
      </c>
      <c r="FQ143" s="6">
        <v>0</v>
      </c>
      <c r="FR143" s="6">
        <v>0.49</v>
      </c>
      <c r="FS143" s="6">
        <v>0</v>
      </c>
      <c r="FV143" s="6" t="s">
        <v>145</v>
      </c>
      <c r="FW143" s="6">
        <v>0</v>
      </c>
      <c r="FX143" s="6">
        <v>0</v>
      </c>
      <c r="FY143" s="6">
        <v>0</v>
      </c>
      <c r="FZ143" s="6">
        <v>0</v>
      </c>
      <c r="GC143" s="6" t="s">
        <v>145</v>
      </c>
      <c r="GD143" s="6">
        <v>0.03</v>
      </c>
      <c r="GE143" s="6">
        <v>0.14000000000000001</v>
      </c>
      <c r="GF143" s="6">
        <v>0</v>
      </c>
      <c r="GG143" s="6">
        <v>0</v>
      </c>
      <c r="GJ143" s="58" t="s">
        <v>145</v>
      </c>
      <c r="GK143" s="58">
        <v>0</v>
      </c>
      <c r="GL143" s="58">
        <v>0</v>
      </c>
      <c r="GM143" s="58">
        <v>0</v>
      </c>
      <c r="GN143" s="58">
        <v>0</v>
      </c>
      <c r="GQ143" s="58" t="s">
        <v>145</v>
      </c>
      <c r="GR143" s="58">
        <v>0</v>
      </c>
      <c r="GS143" s="58">
        <v>0</v>
      </c>
      <c r="GT143" s="58">
        <v>0</v>
      </c>
      <c r="GU143" s="58">
        <v>0</v>
      </c>
      <c r="GX143" s="62" t="s">
        <v>145</v>
      </c>
      <c r="GY143" s="62">
        <v>0</v>
      </c>
      <c r="GZ143" s="62">
        <v>0</v>
      </c>
      <c r="HA143" s="62">
        <v>0</v>
      </c>
      <c r="HB143" s="62">
        <v>0</v>
      </c>
      <c r="HE143" s="66" t="s">
        <v>145</v>
      </c>
      <c r="HF143" s="66">
        <v>0</v>
      </c>
      <c r="HG143" s="66">
        <v>0</v>
      </c>
      <c r="HH143" s="66">
        <v>0</v>
      </c>
      <c r="HI143" s="66">
        <v>0</v>
      </c>
      <c r="HL143" s="66" t="s">
        <v>145</v>
      </c>
      <c r="HM143" s="66">
        <v>0</v>
      </c>
      <c r="HN143" s="66">
        <v>0</v>
      </c>
      <c r="HO143" s="66">
        <v>0</v>
      </c>
      <c r="HP143" s="66">
        <v>0</v>
      </c>
      <c r="HS143" s="66" t="s">
        <v>145</v>
      </c>
      <c r="HT143" s="66">
        <v>0.05</v>
      </c>
      <c r="HU143" s="66">
        <v>0.08</v>
      </c>
      <c r="HV143" s="66">
        <v>0.06</v>
      </c>
      <c r="HW143" s="66">
        <v>0</v>
      </c>
      <c r="HZ143" s="66" t="s">
        <v>145</v>
      </c>
      <c r="IA143" s="75">
        <v>0.19</v>
      </c>
      <c r="IB143" s="75">
        <v>0.48</v>
      </c>
      <c r="IC143" s="75">
        <v>0</v>
      </c>
      <c r="ID143" s="75">
        <v>0</v>
      </c>
      <c r="IG143" s="66" t="s">
        <v>145</v>
      </c>
      <c r="IH143" s="66">
        <v>0</v>
      </c>
      <c r="II143" s="66">
        <v>0</v>
      </c>
      <c r="IJ143" s="66">
        <v>0</v>
      </c>
      <c r="IK143" s="66">
        <v>0</v>
      </c>
      <c r="IN143" s="66" t="s">
        <v>145</v>
      </c>
      <c r="IO143" s="66">
        <v>0</v>
      </c>
      <c r="IP143" s="66">
        <v>0</v>
      </c>
      <c r="IQ143" s="66">
        <v>0</v>
      </c>
      <c r="IR143" s="66">
        <v>0</v>
      </c>
      <c r="IU143" s="66" t="s">
        <v>145</v>
      </c>
      <c r="IV143" s="66">
        <v>0</v>
      </c>
      <c r="IW143" s="66">
        <v>0</v>
      </c>
      <c r="IX143" s="66">
        <v>0</v>
      </c>
      <c r="IY143" s="66">
        <v>0</v>
      </c>
      <c r="JB143" s="66" t="s">
        <v>145</v>
      </c>
      <c r="JC143" s="76">
        <v>7.0000000000000007E-2</v>
      </c>
      <c r="JD143" s="76">
        <v>0</v>
      </c>
      <c r="JE143" s="76">
        <v>0</v>
      </c>
      <c r="JF143" s="76">
        <v>0</v>
      </c>
      <c r="JI143" s="66" t="s">
        <v>145</v>
      </c>
      <c r="JJ143" s="66">
        <v>0</v>
      </c>
      <c r="JK143" s="66">
        <v>0</v>
      </c>
      <c r="JL143" s="66">
        <v>0</v>
      </c>
      <c r="JM143" s="66">
        <v>0</v>
      </c>
      <c r="JP143" s="72" t="s">
        <v>145</v>
      </c>
      <c r="JQ143" s="72">
        <v>0</v>
      </c>
      <c r="JR143" s="72">
        <v>0</v>
      </c>
      <c r="JS143" s="72">
        <v>0</v>
      </c>
      <c r="JT143" s="72">
        <v>0</v>
      </c>
    </row>
    <row r="144" spans="1:280"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c r="EF144" s="6" t="s">
        <v>146</v>
      </c>
      <c r="EG144" s="6">
        <v>0.08</v>
      </c>
      <c r="EH144" s="6">
        <v>0.23</v>
      </c>
      <c r="EI144" s="6">
        <v>0</v>
      </c>
      <c r="EJ144" s="6">
        <v>0</v>
      </c>
      <c r="EM144" s="6" t="s">
        <v>146</v>
      </c>
      <c r="EN144" s="6">
        <v>0.1</v>
      </c>
      <c r="EO144" s="6">
        <v>0.34</v>
      </c>
      <c r="EP144" s="6">
        <v>0</v>
      </c>
      <c r="EQ144" s="6">
        <v>0</v>
      </c>
      <c r="ET144" s="6" t="s">
        <v>146</v>
      </c>
      <c r="EU144" s="6">
        <v>0.1</v>
      </c>
      <c r="EV144" s="6">
        <v>0.34</v>
      </c>
      <c r="EW144" s="6">
        <v>0</v>
      </c>
      <c r="EX144" s="6">
        <v>0</v>
      </c>
      <c r="FA144" s="6" t="s">
        <v>146</v>
      </c>
      <c r="FB144" s="6">
        <v>0.19</v>
      </c>
      <c r="FC144" s="6">
        <v>0.54</v>
      </c>
      <c r="FD144" s="6">
        <v>0.05</v>
      </c>
      <c r="FE144" s="6">
        <v>0</v>
      </c>
      <c r="FH144" s="6" t="s">
        <v>146</v>
      </c>
      <c r="FI144" s="6">
        <v>0.25</v>
      </c>
      <c r="FJ144" s="6">
        <v>0.39</v>
      </c>
      <c r="FK144" s="6">
        <v>0.18</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2" t="s">
        <v>146</v>
      </c>
      <c r="GY144" s="62">
        <v>0.27</v>
      </c>
      <c r="GZ144" s="62">
        <v>0</v>
      </c>
      <c r="HA144" s="62">
        <v>0</v>
      </c>
      <c r="HB144" s="62">
        <v>3.45</v>
      </c>
      <c r="HE144" s="66" t="s">
        <v>146</v>
      </c>
      <c r="HF144" s="66">
        <v>0.32</v>
      </c>
      <c r="HG144" s="66">
        <v>0</v>
      </c>
      <c r="HH144" s="66">
        <v>0</v>
      </c>
      <c r="HI144" s="66">
        <v>2.33</v>
      </c>
      <c r="HL144" s="66" t="s">
        <v>146</v>
      </c>
      <c r="HM144" s="66">
        <v>0</v>
      </c>
      <c r="HN144" s="66">
        <v>0</v>
      </c>
      <c r="HO144" s="66">
        <v>0</v>
      </c>
      <c r="HP144" s="66">
        <v>0</v>
      </c>
      <c r="HS144" s="66" t="s">
        <v>146</v>
      </c>
      <c r="HT144" s="66">
        <v>0</v>
      </c>
      <c r="HU144" s="66">
        <v>0</v>
      </c>
      <c r="HV144" s="66">
        <v>0</v>
      </c>
      <c r="HW144" s="66">
        <v>0</v>
      </c>
      <c r="HZ144" s="66" t="s">
        <v>146</v>
      </c>
      <c r="IA144" s="75">
        <v>0</v>
      </c>
      <c r="IB144" s="75">
        <v>0</v>
      </c>
      <c r="IC144" s="75">
        <v>0</v>
      </c>
      <c r="ID144" s="75">
        <v>0</v>
      </c>
      <c r="IG144" s="66" t="s">
        <v>146</v>
      </c>
      <c r="IH144" s="66">
        <v>0.03</v>
      </c>
      <c r="II144" s="66">
        <v>0</v>
      </c>
      <c r="IJ144" s="66">
        <v>0</v>
      </c>
      <c r="IK144" s="66">
        <v>0.3</v>
      </c>
      <c r="IN144" s="66" t="s">
        <v>146</v>
      </c>
      <c r="IO144" s="66">
        <v>0</v>
      </c>
      <c r="IP144" s="66">
        <v>0</v>
      </c>
      <c r="IQ144" s="66">
        <v>0</v>
      </c>
      <c r="IR144" s="66">
        <v>0</v>
      </c>
      <c r="IU144" s="66" t="s">
        <v>146</v>
      </c>
      <c r="IV144" s="66">
        <v>0.09</v>
      </c>
      <c r="IW144" s="66">
        <v>0</v>
      </c>
      <c r="IX144" s="66">
        <v>0</v>
      </c>
      <c r="IY144" s="66">
        <v>1</v>
      </c>
      <c r="JB144" s="66" t="s">
        <v>146</v>
      </c>
      <c r="JC144" s="76">
        <v>0.61</v>
      </c>
      <c r="JD144" s="76">
        <v>0</v>
      </c>
      <c r="JE144" s="76">
        <v>0</v>
      </c>
      <c r="JF144" s="76">
        <v>4.97</v>
      </c>
      <c r="JI144" s="66" t="s">
        <v>146</v>
      </c>
      <c r="JJ144" s="66">
        <v>0</v>
      </c>
      <c r="JK144" s="66">
        <v>0</v>
      </c>
      <c r="JL144" s="66">
        <v>0</v>
      </c>
      <c r="JM144" s="66">
        <v>0</v>
      </c>
      <c r="JP144" s="72" t="s">
        <v>146</v>
      </c>
      <c r="JQ144" s="72">
        <v>0.05</v>
      </c>
      <c r="JR144" s="72">
        <v>0</v>
      </c>
      <c r="JS144" s="72">
        <v>0</v>
      </c>
      <c r="JT144" s="72">
        <v>0</v>
      </c>
    </row>
    <row r="145" spans="1:280"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c r="EF145" s="6" t="s">
        <v>147</v>
      </c>
      <c r="EG145" s="6">
        <v>0</v>
      </c>
      <c r="EH145" s="6">
        <v>0</v>
      </c>
      <c r="EI145" s="6">
        <v>0</v>
      </c>
      <c r="EJ145" s="6">
        <v>0</v>
      </c>
      <c r="EM145" s="6" t="s">
        <v>147</v>
      </c>
      <c r="EN145" s="6">
        <v>0.42</v>
      </c>
      <c r="EO145" s="6">
        <v>0</v>
      </c>
      <c r="EP145" s="6">
        <v>0.78</v>
      </c>
      <c r="EQ145" s="6">
        <v>0</v>
      </c>
      <c r="ET145" s="6" t="s">
        <v>147</v>
      </c>
      <c r="EU145" s="6">
        <v>0.11</v>
      </c>
      <c r="EV145" s="6">
        <v>0.21</v>
      </c>
      <c r="EW145" s="6">
        <v>0.1</v>
      </c>
      <c r="EX145" s="6">
        <v>0</v>
      </c>
      <c r="FA145" s="6" t="s">
        <v>147</v>
      </c>
      <c r="FB145" s="6">
        <v>0.24</v>
      </c>
      <c r="FC145" s="6">
        <v>0.16</v>
      </c>
      <c r="FD145" s="6">
        <v>0.11</v>
      </c>
      <c r="FE145" s="6">
        <v>1.06</v>
      </c>
      <c r="FH145" s="6" t="s">
        <v>147</v>
      </c>
      <c r="FI145" s="6">
        <v>0.2</v>
      </c>
      <c r="FJ145" s="6">
        <v>0.3</v>
      </c>
      <c r="FK145" s="6">
        <v>0.1</v>
      </c>
      <c r="FL145" s="6">
        <v>0</v>
      </c>
      <c r="FO145" s="6" t="s">
        <v>147</v>
      </c>
      <c r="FP145" s="6">
        <v>0</v>
      </c>
      <c r="FQ145" s="6">
        <v>0</v>
      </c>
      <c r="FR145" s="6">
        <v>0</v>
      </c>
      <c r="FS145" s="6">
        <v>0</v>
      </c>
      <c r="FV145" s="6" t="s">
        <v>147</v>
      </c>
      <c r="FW145" s="6">
        <v>0</v>
      </c>
      <c r="FX145" s="6">
        <v>0</v>
      </c>
      <c r="FY145" s="6">
        <v>0</v>
      </c>
      <c r="FZ145" s="6">
        <v>0</v>
      </c>
      <c r="GC145" s="6" t="s">
        <v>147</v>
      </c>
      <c r="GD145" s="6">
        <v>0.22</v>
      </c>
      <c r="GE145" s="6">
        <v>0.19</v>
      </c>
      <c r="GF145" s="6">
        <v>0.2</v>
      </c>
      <c r="GG145" s="6">
        <v>0</v>
      </c>
      <c r="GJ145" s="58" t="s">
        <v>147</v>
      </c>
      <c r="GK145" s="58">
        <v>0.03</v>
      </c>
      <c r="GL145" s="58">
        <v>0</v>
      </c>
      <c r="GM145" s="58">
        <v>7.0000000000000007E-2</v>
      </c>
      <c r="GN145" s="58">
        <v>0</v>
      </c>
      <c r="GQ145" s="58" t="s">
        <v>147</v>
      </c>
      <c r="GR145" s="58">
        <v>0.06</v>
      </c>
      <c r="GS145" s="58">
        <v>0</v>
      </c>
      <c r="GT145" s="58">
        <v>0.11</v>
      </c>
      <c r="GU145" s="58">
        <v>0</v>
      </c>
      <c r="GX145" s="62" t="s">
        <v>147</v>
      </c>
      <c r="GY145" s="62">
        <v>0.09</v>
      </c>
      <c r="GZ145" s="62">
        <v>0</v>
      </c>
      <c r="HA145" s="62">
        <v>0.17</v>
      </c>
      <c r="HB145" s="62">
        <v>0</v>
      </c>
      <c r="HE145" s="66" t="s">
        <v>147</v>
      </c>
      <c r="HF145" s="66">
        <v>3.74</v>
      </c>
      <c r="HG145" s="66">
        <v>0.84</v>
      </c>
      <c r="HH145" s="66">
        <v>0.93</v>
      </c>
      <c r="HI145" s="66">
        <v>0.44</v>
      </c>
      <c r="HL145" s="66" t="s">
        <v>147</v>
      </c>
      <c r="HM145" s="66">
        <v>0.4</v>
      </c>
      <c r="HN145" s="66">
        <v>0.53</v>
      </c>
      <c r="HO145" s="66">
        <v>0.2</v>
      </c>
      <c r="HP145" s="66">
        <v>0</v>
      </c>
      <c r="HS145" s="66" t="s">
        <v>147</v>
      </c>
      <c r="HT145" s="66">
        <v>0.15</v>
      </c>
      <c r="HU145" s="66">
        <v>0</v>
      </c>
      <c r="HV145" s="66">
        <v>0.28000000000000003</v>
      </c>
      <c r="HW145" s="66">
        <v>0</v>
      </c>
      <c r="HZ145" s="66" t="s">
        <v>147</v>
      </c>
      <c r="IA145" s="75">
        <v>0.14000000000000001</v>
      </c>
      <c r="IB145" s="75">
        <v>0.16</v>
      </c>
      <c r="IC145" s="75">
        <v>0.09</v>
      </c>
      <c r="ID145" s="75">
        <v>0</v>
      </c>
      <c r="IG145" s="66" t="s">
        <v>147</v>
      </c>
      <c r="IH145" s="66">
        <v>0.09</v>
      </c>
      <c r="II145" s="66">
        <v>0</v>
      </c>
      <c r="IJ145" s="66">
        <v>0.16</v>
      </c>
      <c r="IK145" s="66">
        <v>0</v>
      </c>
      <c r="IN145" s="66" t="s">
        <v>147</v>
      </c>
      <c r="IO145" s="66">
        <v>0.1</v>
      </c>
      <c r="IP145" s="66">
        <v>0.31</v>
      </c>
      <c r="IQ145" s="66">
        <v>0.04</v>
      </c>
      <c r="IR145" s="66">
        <v>0</v>
      </c>
      <c r="IU145" s="66" t="s">
        <v>147</v>
      </c>
      <c r="IV145" s="66">
        <v>0.13</v>
      </c>
      <c r="IW145" s="66">
        <v>0</v>
      </c>
      <c r="IX145" s="66">
        <v>0.14000000000000001</v>
      </c>
      <c r="IY145" s="66">
        <v>0</v>
      </c>
      <c r="JB145" s="66" t="s">
        <v>147</v>
      </c>
      <c r="JC145" s="76">
        <v>0.2</v>
      </c>
      <c r="JD145" s="76">
        <v>0.15</v>
      </c>
      <c r="JE145" s="76">
        <v>0.3</v>
      </c>
      <c r="JF145" s="76">
        <v>0</v>
      </c>
      <c r="JI145" s="66" t="s">
        <v>147</v>
      </c>
      <c r="JJ145" s="66">
        <v>0.26</v>
      </c>
      <c r="JK145" s="66">
        <v>0</v>
      </c>
      <c r="JL145" s="66">
        <v>0.34</v>
      </c>
      <c r="JM145" s="66">
        <v>0</v>
      </c>
      <c r="JP145" s="72" t="s">
        <v>147</v>
      </c>
      <c r="JQ145" s="72">
        <v>0.05</v>
      </c>
      <c r="JR145" s="72">
        <v>0</v>
      </c>
      <c r="JS145" s="72">
        <v>0.11</v>
      </c>
      <c r="JT145" s="72">
        <v>0</v>
      </c>
    </row>
    <row r="146" spans="1:280"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0.06</v>
      </c>
      <c r="FC146" s="6">
        <v>0.18</v>
      </c>
      <c r="FD146" s="6">
        <v>0</v>
      </c>
      <c r="FE146" s="6">
        <v>0</v>
      </c>
      <c r="FH146" s="6" t="s">
        <v>148</v>
      </c>
      <c r="FI146" s="6">
        <v>0.06</v>
      </c>
      <c r="FJ146" s="6">
        <v>0.21</v>
      </c>
      <c r="FK146" s="6">
        <v>0</v>
      </c>
      <c r="FL146" s="6">
        <v>0</v>
      </c>
      <c r="FO146" s="6" t="s">
        <v>148</v>
      </c>
      <c r="FP146" s="6">
        <v>0.19</v>
      </c>
      <c r="FQ146" s="6">
        <v>0</v>
      </c>
      <c r="FR146" s="6">
        <v>0.34</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2" t="s">
        <v>148</v>
      </c>
      <c r="GY146" s="62">
        <v>0</v>
      </c>
      <c r="GZ146" s="62">
        <v>0</v>
      </c>
      <c r="HA146" s="62">
        <v>0</v>
      </c>
      <c r="HB146" s="62">
        <v>0</v>
      </c>
      <c r="HE146" s="66" t="s">
        <v>148</v>
      </c>
      <c r="HF146" s="66">
        <v>0</v>
      </c>
      <c r="HG146" s="66">
        <v>0</v>
      </c>
      <c r="HH146" s="66">
        <v>0</v>
      </c>
      <c r="HI146" s="66">
        <v>0</v>
      </c>
      <c r="HL146" s="66" t="s">
        <v>148</v>
      </c>
      <c r="HM146" s="66">
        <v>0</v>
      </c>
      <c r="HN146" s="66">
        <v>0</v>
      </c>
      <c r="HO146" s="66">
        <v>0</v>
      </c>
      <c r="HP146" s="66">
        <v>0</v>
      </c>
      <c r="HS146" s="66" t="s">
        <v>148</v>
      </c>
      <c r="HT146" s="66">
        <v>0.06</v>
      </c>
      <c r="HU146" s="66">
        <v>0.19</v>
      </c>
      <c r="HV146" s="66">
        <v>0</v>
      </c>
      <c r="HW146" s="66">
        <v>0</v>
      </c>
      <c r="HZ146" s="66" t="s">
        <v>148</v>
      </c>
      <c r="IA146" s="75">
        <v>0</v>
      </c>
      <c r="IB146" s="75">
        <v>0</v>
      </c>
      <c r="IC146" s="75">
        <v>0</v>
      </c>
      <c r="ID146" s="75">
        <v>0</v>
      </c>
      <c r="IG146" s="66" t="s">
        <v>148</v>
      </c>
      <c r="IH146" s="66">
        <v>0</v>
      </c>
      <c r="II146" s="66">
        <v>0</v>
      </c>
      <c r="IJ146" s="66">
        <v>0</v>
      </c>
      <c r="IK146" s="66">
        <v>0</v>
      </c>
      <c r="IN146" s="66" t="s">
        <v>148</v>
      </c>
      <c r="IO146" s="66">
        <v>0</v>
      </c>
      <c r="IP146" s="66">
        <v>0</v>
      </c>
      <c r="IQ146" s="66">
        <v>0</v>
      </c>
      <c r="IR146" s="66">
        <v>0</v>
      </c>
      <c r="IU146" s="66" t="s">
        <v>148</v>
      </c>
      <c r="IV146" s="66">
        <v>0</v>
      </c>
      <c r="IW146" s="66">
        <v>0</v>
      </c>
      <c r="IX146" s="66">
        <v>0</v>
      </c>
      <c r="IY146" s="66">
        <v>0</v>
      </c>
      <c r="JB146" s="66" t="s">
        <v>148</v>
      </c>
      <c r="JC146" s="76">
        <v>0.11</v>
      </c>
      <c r="JD146" s="76">
        <v>0.43</v>
      </c>
      <c r="JE146" s="76">
        <v>0</v>
      </c>
      <c r="JF146" s="76">
        <v>0</v>
      </c>
      <c r="JI146" s="66" t="s">
        <v>148</v>
      </c>
      <c r="JJ146" s="66">
        <v>0.11</v>
      </c>
      <c r="JK146" s="66">
        <v>0.4</v>
      </c>
      <c r="JL146" s="66">
        <v>0</v>
      </c>
      <c r="JM146" s="66">
        <v>0</v>
      </c>
      <c r="JP146" s="72" t="s">
        <v>148</v>
      </c>
      <c r="JQ146" s="72">
        <v>0.03</v>
      </c>
      <c r="JR146" s="72">
        <v>0</v>
      </c>
      <c r="JS146" s="72">
        <v>0.06</v>
      </c>
      <c r="JT146" s="72">
        <v>0</v>
      </c>
    </row>
    <row r="147" spans="1:280"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c r="EF147" s="6" t="s">
        <v>149</v>
      </c>
      <c r="EG147" s="6">
        <v>0.27</v>
      </c>
      <c r="EH147" s="6">
        <v>0.34</v>
      </c>
      <c r="EI147" s="6">
        <v>0.33</v>
      </c>
      <c r="EJ147" s="6">
        <v>0</v>
      </c>
      <c r="EM147" s="6" t="s">
        <v>149</v>
      </c>
      <c r="EN147" s="6">
        <v>0.2</v>
      </c>
      <c r="EO147" s="6">
        <v>0</v>
      </c>
      <c r="EP147" s="6">
        <v>0.16</v>
      </c>
      <c r="EQ147" s="6">
        <v>0.64</v>
      </c>
      <c r="ET147" s="6" t="s">
        <v>149</v>
      </c>
      <c r="EU147" s="6">
        <v>0.03</v>
      </c>
      <c r="EV147" s="6">
        <v>0.11</v>
      </c>
      <c r="EW147" s="6">
        <v>0</v>
      </c>
      <c r="EX147" s="6">
        <v>0</v>
      </c>
      <c r="FA147" s="6" t="s">
        <v>149</v>
      </c>
      <c r="FB147" s="6">
        <v>0.11</v>
      </c>
      <c r="FC147" s="6">
        <v>0.35</v>
      </c>
      <c r="FD147" s="6">
        <v>0</v>
      </c>
      <c r="FE147" s="6">
        <v>0</v>
      </c>
      <c r="FH147" s="6" t="s">
        <v>149</v>
      </c>
      <c r="FI147" s="6">
        <v>0.43</v>
      </c>
      <c r="FJ147" s="6">
        <v>0.92</v>
      </c>
      <c r="FK147" s="6">
        <v>0.33</v>
      </c>
      <c r="FL147" s="6">
        <v>0</v>
      </c>
      <c r="FO147" s="6" t="s">
        <v>149</v>
      </c>
      <c r="FP147" s="6">
        <v>0.24</v>
      </c>
      <c r="FQ147" s="6">
        <v>0.4</v>
      </c>
      <c r="FR147" s="6">
        <v>0.19</v>
      </c>
      <c r="FS147" s="6">
        <v>0</v>
      </c>
      <c r="FV147" s="6" t="s">
        <v>149</v>
      </c>
      <c r="FW147" s="6">
        <v>0.16</v>
      </c>
      <c r="FX147" s="6">
        <v>0.45</v>
      </c>
      <c r="FY147" s="6">
        <v>0.08</v>
      </c>
      <c r="FZ147" s="6">
        <v>0</v>
      </c>
      <c r="GC147" s="6" t="s">
        <v>149</v>
      </c>
      <c r="GD147" s="6">
        <v>7.0000000000000007E-2</v>
      </c>
      <c r="GE147" s="6">
        <v>0</v>
      </c>
      <c r="GF147" s="6">
        <v>0.13</v>
      </c>
      <c r="GG147" s="6">
        <v>0</v>
      </c>
      <c r="GJ147" s="58" t="s">
        <v>149</v>
      </c>
      <c r="GK147" s="58">
        <v>0</v>
      </c>
      <c r="GL147" s="58">
        <v>0</v>
      </c>
      <c r="GM147" s="58">
        <v>0</v>
      </c>
      <c r="GN147" s="58">
        <v>0</v>
      </c>
      <c r="GQ147" s="58" t="s">
        <v>149</v>
      </c>
      <c r="GR147" s="58">
        <v>0.05</v>
      </c>
      <c r="GS147" s="58">
        <v>0</v>
      </c>
      <c r="GT147" s="58">
        <v>0.1</v>
      </c>
      <c r="GU147" s="58">
        <v>0</v>
      </c>
      <c r="GX147" s="62" t="s">
        <v>149</v>
      </c>
      <c r="GY147" s="62">
        <v>0</v>
      </c>
      <c r="GZ147" s="62">
        <v>0</v>
      </c>
      <c r="HA147" s="62">
        <v>0</v>
      </c>
      <c r="HB147" s="62">
        <v>0</v>
      </c>
      <c r="HE147" s="66" t="s">
        <v>149</v>
      </c>
      <c r="HF147" s="66">
        <v>0.31</v>
      </c>
      <c r="HG147" s="66">
        <v>0.88</v>
      </c>
      <c r="HH147" s="66">
        <v>0.17</v>
      </c>
      <c r="HI147" s="66">
        <v>0</v>
      </c>
      <c r="HL147" s="66" t="s">
        <v>149</v>
      </c>
      <c r="HM147" s="66">
        <v>0.16</v>
      </c>
      <c r="HN147" s="66">
        <v>0</v>
      </c>
      <c r="HO147" s="66">
        <v>0.33</v>
      </c>
      <c r="HP147" s="66">
        <v>0</v>
      </c>
      <c r="HS147" s="66" t="s">
        <v>149</v>
      </c>
      <c r="HT147" s="66">
        <v>0.05</v>
      </c>
      <c r="HU147" s="66">
        <v>0</v>
      </c>
      <c r="HV147" s="66">
        <v>0.09</v>
      </c>
      <c r="HW147" s="66">
        <v>0</v>
      </c>
      <c r="HZ147" s="66" t="s">
        <v>149</v>
      </c>
      <c r="IA147" s="75">
        <v>0.2</v>
      </c>
      <c r="IB147" s="75">
        <v>0</v>
      </c>
      <c r="IC147" s="75">
        <v>0.35</v>
      </c>
      <c r="ID147" s="75">
        <v>0</v>
      </c>
      <c r="IG147" s="66" t="s">
        <v>149</v>
      </c>
      <c r="IH147" s="66">
        <v>0.03</v>
      </c>
      <c r="II147" s="66">
        <v>0</v>
      </c>
      <c r="IJ147" s="66">
        <v>0.06</v>
      </c>
      <c r="IK147" s="66">
        <v>0</v>
      </c>
      <c r="IN147" s="66" t="s">
        <v>149</v>
      </c>
      <c r="IO147" s="66">
        <v>0</v>
      </c>
      <c r="IP147" s="66">
        <v>0</v>
      </c>
      <c r="IQ147" s="66">
        <v>0</v>
      </c>
      <c r="IR147" s="66">
        <v>0</v>
      </c>
      <c r="IU147" s="66" t="s">
        <v>149</v>
      </c>
      <c r="IV147" s="66">
        <v>0.14000000000000001</v>
      </c>
      <c r="IW147" s="66">
        <v>0.15</v>
      </c>
      <c r="IX147" s="66">
        <v>0.09</v>
      </c>
      <c r="IY147" s="66">
        <v>0</v>
      </c>
      <c r="JB147" s="66" t="s">
        <v>149</v>
      </c>
      <c r="JC147" s="76">
        <v>0</v>
      </c>
      <c r="JD147" s="76">
        <v>0</v>
      </c>
      <c r="JE147" s="76">
        <v>0</v>
      </c>
      <c r="JF147" s="76">
        <v>0</v>
      </c>
      <c r="JI147" s="66" t="s">
        <v>149</v>
      </c>
      <c r="JJ147" s="66">
        <v>0</v>
      </c>
      <c r="JK147" s="66">
        <v>0</v>
      </c>
      <c r="JL147" s="66">
        <v>0</v>
      </c>
      <c r="JM147" s="66">
        <v>0</v>
      </c>
      <c r="JP147" s="72" t="s">
        <v>149</v>
      </c>
      <c r="JQ147" s="72">
        <v>0</v>
      </c>
      <c r="JR147" s="72">
        <v>0</v>
      </c>
      <c r="JS147" s="72">
        <v>0</v>
      </c>
      <c r="JT147" s="72">
        <v>0</v>
      </c>
    </row>
    <row r="148" spans="1:280"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c r="EF148" s="6" t="s">
        <v>150</v>
      </c>
      <c r="EG148" s="6">
        <v>7.0000000000000007E-2</v>
      </c>
      <c r="EH148" s="6">
        <v>0</v>
      </c>
      <c r="EI148" s="6">
        <v>0.15</v>
      </c>
      <c r="EJ148" s="6">
        <v>0</v>
      </c>
      <c r="EM148" s="6" t="s">
        <v>150</v>
      </c>
      <c r="EN148" s="6">
        <v>0.16</v>
      </c>
      <c r="EO148" s="6">
        <v>0</v>
      </c>
      <c r="EP148" s="6">
        <v>0.28999999999999998</v>
      </c>
      <c r="EQ148" s="6">
        <v>0</v>
      </c>
      <c r="ET148" s="6" t="s">
        <v>150</v>
      </c>
      <c r="EU148" s="6">
        <v>0.35</v>
      </c>
      <c r="EV148" s="6">
        <v>0</v>
      </c>
      <c r="EW148" s="6">
        <v>0.67</v>
      </c>
      <c r="EX148" s="6">
        <v>0</v>
      </c>
      <c r="FA148" s="6" t="s">
        <v>150</v>
      </c>
      <c r="FB148" s="6">
        <v>0.31</v>
      </c>
      <c r="FC148" s="6">
        <v>0</v>
      </c>
      <c r="FD148" s="6">
        <v>0.55000000000000004</v>
      </c>
      <c r="FE148" s="6">
        <v>0</v>
      </c>
      <c r="FH148" s="6" t="s">
        <v>150</v>
      </c>
      <c r="FI148" s="6">
        <v>0.15</v>
      </c>
      <c r="FJ148" s="6">
        <v>0.54</v>
      </c>
      <c r="FK148" s="6">
        <v>0</v>
      </c>
      <c r="FL148" s="6">
        <v>0</v>
      </c>
      <c r="FO148" s="6" t="s">
        <v>150</v>
      </c>
      <c r="FP148" s="6">
        <v>0.08</v>
      </c>
      <c r="FQ148" s="6">
        <v>0.34</v>
      </c>
      <c r="FR148" s="6">
        <v>0</v>
      </c>
      <c r="FS148" s="6">
        <v>0</v>
      </c>
      <c r="FV148" s="6" t="s">
        <v>150</v>
      </c>
      <c r="FW148" s="6">
        <v>0</v>
      </c>
      <c r="FX148" s="6">
        <v>0</v>
      </c>
      <c r="FY148" s="6">
        <v>0</v>
      </c>
      <c r="FZ148" s="6">
        <v>0</v>
      </c>
      <c r="GC148" s="6" t="s">
        <v>150</v>
      </c>
      <c r="GD148" s="6">
        <v>0</v>
      </c>
      <c r="GE148" s="6">
        <v>0</v>
      </c>
      <c r="GF148" s="6">
        <v>0</v>
      </c>
      <c r="GG148" s="6">
        <v>0</v>
      </c>
      <c r="GJ148" s="58" t="s">
        <v>150</v>
      </c>
      <c r="GK148" s="58">
        <v>0.12</v>
      </c>
      <c r="GL148" s="58">
        <v>0.21</v>
      </c>
      <c r="GM148" s="58">
        <v>0.12</v>
      </c>
      <c r="GN148" s="58">
        <v>0</v>
      </c>
      <c r="GQ148" s="58" t="s">
        <v>150</v>
      </c>
      <c r="GR148" s="58">
        <v>0</v>
      </c>
      <c r="GS148" s="58">
        <v>0</v>
      </c>
      <c r="GT148" s="58">
        <v>0</v>
      </c>
      <c r="GU148" s="58">
        <v>0</v>
      </c>
      <c r="GX148" s="62" t="s">
        <v>150</v>
      </c>
      <c r="GY148" s="62">
        <v>0</v>
      </c>
      <c r="GZ148" s="62">
        <v>0</v>
      </c>
      <c r="HA148" s="62">
        <v>0</v>
      </c>
      <c r="HB148" s="62">
        <v>0</v>
      </c>
      <c r="HE148" s="66" t="s">
        <v>150</v>
      </c>
      <c r="HF148" s="66">
        <v>0.15</v>
      </c>
      <c r="HG148" s="66">
        <v>0.27</v>
      </c>
      <c r="HH148" s="66">
        <v>0</v>
      </c>
      <c r="HI148" s="66">
        <v>0</v>
      </c>
      <c r="HL148" s="66" t="s">
        <v>150</v>
      </c>
      <c r="HM148" s="66">
        <v>0</v>
      </c>
      <c r="HN148" s="66">
        <v>0</v>
      </c>
      <c r="HO148" s="66">
        <v>0</v>
      </c>
      <c r="HP148" s="66">
        <v>0</v>
      </c>
      <c r="HS148" s="66" t="s">
        <v>150</v>
      </c>
      <c r="HT148" s="66">
        <v>0</v>
      </c>
      <c r="HU148" s="66">
        <v>0</v>
      </c>
      <c r="HV148" s="66">
        <v>0</v>
      </c>
      <c r="HW148" s="66">
        <v>0</v>
      </c>
      <c r="HZ148" s="66" t="s">
        <v>150</v>
      </c>
      <c r="IA148" s="75">
        <v>0</v>
      </c>
      <c r="IB148" s="75">
        <v>0</v>
      </c>
      <c r="IC148" s="75">
        <v>0</v>
      </c>
      <c r="ID148" s="75">
        <v>0</v>
      </c>
      <c r="IG148" s="66" t="s">
        <v>150</v>
      </c>
      <c r="IH148" s="66">
        <v>0</v>
      </c>
      <c r="II148" s="66">
        <v>0</v>
      </c>
      <c r="IJ148" s="66">
        <v>0</v>
      </c>
      <c r="IK148" s="66">
        <v>0</v>
      </c>
      <c r="IN148" s="66" t="s">
        <v>150</v>
      </c>
      <c r="IO148" s="66">
        <v>0.08</v>
      </c>
      <c r="IP148" s="66">
        <v>0</v>
      </c>
      <c r="IQ148" s="66">
        <v>0.15</v>
      </c>
      <c r="IR148" s="66">
        <v>0</v>
      </c>
      <c r="IU148" s="66" t="s">
        <v>150</v>
      </c>
      <c r="IV148" s="66">
        <v>0</v>
      </c>
      <c r="IW148" s="66">
        <v>0</v>
      </c>
      <c r="IX148" s="66">
        <v>0</v>
      </c>
      <c r="IY148" s="66">
        <v>0</v>
      </c>
      <c r="JB148" s="66" t="s">
        <v>150</v>
      </c>
      <c r="JC148" s="76">
        <v>0.09</v>
      </c>
      <c r="JD148" s="76">
        <v>0.36</v>
      </c>
      <c r="JE148" s="76">
        <v>0</v>
      </c>
      <c r="JF148" s="76">
        <v>0</v>
      </c>
      <c r="JI148" s="66" t="s">
        <v>150</v>
      </c>
      <c r="JJ148" s="66">
        <v>0</v>
      </c>
      <c r="JK148" s="66">
        <v>0</v>
      </c>
      <c r="JL148" s="66">
        <v>0</v>
      </c>
      <c r="JM148" s="66">
        <v>0</v>
      </c>
      <c r="JP148" s="72" t="s">
        <v>150</v>
      </c>
      <c r="JQ148" s="72">
        <v>0.15</v>
      </c>
      <c r="JR148" s="72">
        <v>0</v>
      </c>
      <c r="JS148" s="72">
        <v>0.3</v>
      </c>
      <c r="JT148" s="72">
        <v>0</v>
      </c>
    </row>
    <row r="149" spans="1:280"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c r="EF149" s="6" t="s">
        <v>151</v>
      </c>
      <c r="EG149" s="6">
        <v>0.18</v>
      </c>
      <c r="EH149" s="6">
        <v>0.16</v>
      </c>
      <c r="EI149" s="6">
        <v>0.26</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0.05</v>
      </c>
      <c r="FQ149" s="6">
        <v>0</v>
      </c>
      <c r="FR149" s="6">
        <v>0.09</v>
      </c>
      <c r="FS149" s="6">
        <v>0</v>
      </c>
      <c r="FV149" s="6" t="s">
        <v>151</v>
      </c>
      <c r="FW149" s="6">
        <v>0</v>
      </c>
      <c r="FX149" s="6">
        <v>0</v>
      </c>
      <c r="FY149" s="6">
        <v>0</v>
      </c>
      <c r="FZ149" s="6">
        <v>0</v>
      </c>
      <c r="GC149" s="6" t="s">
        <v>151</v>
      </c>
      <c r="GD149" s="6">
        <v>0.13</v>
      </c>
      <c r="GE149" s="6">
        <v>0.31</v>
      </c>
      <c r="GF149" s="6">
        <v>0.09</v>
      </c>
      <c r="GG149" s="6">
        <v>0</v>
      </c>
      <c r="GJ149" s="58" t="s">
        <v>151</v>
      </c>
      <c r="GK149" s="58">
        <v>0.21</v>
      </c>
      <c r="GL149" s="58">
        <v>0.41</v>
      </c>
      <c r="GM149" s="58">
        <v>0.18</v>
      </c>
      <c r="GN149" s="58">
        <v>0</v>
      </c>
      <c r="GQ149" s="58" t="s">
        <v>151</v>
      </c>
      <c r="GR149" s="58">
        <v>0.04</v>
      </c>
      <c r="GS149" s="58">
        <v>0</v>
      </c>
      <c r="GT149" s="58">
        <v>7.0000000000000007E-2</v>
      </c>
      <c r="GU149" s="58">
        <v>0</v>
      </c>
      <c r="GX149" s="62" t="s">
        <v>151</v>
      </c>
      <c r="GY149" s="62">
        <v>0</v>
      </c>
      <c r="GZ149" s="62">
        <v>0</v>
      </c>
      <c r="HA149" s="62">
        <v>0</v>
      </c>
      <c r="HB149" s="62">
        <v>0</v>
      </c>
      <c r="HE149" s="66" t="s">
        <v>151</v>
      </c>
      <c r="HF149" s="66">
        <v>0.12</v>
      </c>
      <c r="HG149" s="66">
        <v>0.36</v>
      </c>
      <c r="HH149" s="66">
        <v>7.0000000000000007E-2</v>
      </c>
      <c r="HI149" s="66">
        <v>0</v>
      </c>
      <c r="HL149" s="66" t="s">
        <v>151</v>
      </c>
      <c r="HM149" s="66">
        <v>0</v>
      </c>
      <c r="HN149" s="66">
        <v>0</v>
      </c>
      <c r="HO149" s="66">
        <v>0</v>
      </c>
      <c r="HP149" s="66">
        <v>0</v>
      </c>
      <c r="HS149" s="66" t="s">
        <v>151</v>
      </c>
      <c r="HT149" s="66">
        <v>0.06</v>
      </c>
      <c r="HU149" s="66">
        <v>0</v>
      </c>
      <c r="HV149" s="66">
        <v>0.11</v>
      </c>
      <c r="HW149" s="66">
        <v>0</v>
      </c>
      <c r="HZ149" s="66" t="s">
        <v>151</v>
      </c>
      <c r="IA149" s="75">
        <v>0.05</v>
      </c>
      <c r="IB149" s="75">
        <v>0.2</v>
      </c>
      <c r="IC149" s="75">
        <v>0</v>
      </c>
      <c r="ID149" s="75">
        <v>0</v>
      </c>
      <c r="IG149" s="66" t="s">
        <v>151</v>
      </c>
      <c r="IH149" s="66">
        <v>0</v>
      </c>
      <c r="II149" s="66">
        <v>0</v>
      </c>
      <c r="IJ149" s="66">
        <v>0</v>
      </c>
      <c r="IK149" s="66">
        <v>0</v>
      </c>
      <c r="IN149" s="66" t="s">
        <v>151</v>
      </c>
      <c r="IO149" s="66">
        <v>0.27</v>
      </c>
      <c r="IP149" s="66">
        <v>0</v>
      </c>
      <c r="IQ149" s="66">
        <v>0.49</v>
      </c>
      <c r="IR149" s="66">
        <v>0</v>
      </c>
      <c r="IU149" s="66" t="s">
        <v>151</v>
      </c>
      <c r="IV149" s="66">
        <v>0</v>
      </c>
      <c r="IW149" s="66">
        <v>0</v>
      </c>
      <c r="IX149" s="66">
        <v>0</v>
      </c>
      <c r="IY149" s="66">
        <v>0</v>
      </c>
      <c r="JB149" s="66" t="s">
        <v>151</v>
      </c>
      <c r="JC149" s="76">
        <v>0.14000000000000001</v>
      </c>
      <c r="JD149" s="76">
        <v>0.56000000000000005</v>
      </c>
      <c r="JE149" s="76">
        <v>0</v>
      </c>
      <c r="JF149" s="76">
        <v>0</v>
      </c>
      <c r="JI149" s="66" t="s">
        <v>151</v>
      </c>
      <c r="JJ149" s="66">
        <v>0.03</v>
      </c>
      <c r="JK149" s="66">
        <v>0.11</v>
      </c>
      <c r="JL149" s="66">
        <v>0</v>
      </c>
      <c r="JM149" s="66">
        <v>0</v>
      </c>
      <c r="JP149" s="72" t="s">
        <v>151</v>
      </c>
      <c r="JQ149" s="72">
        <v>0.18</v>
      </c>
      <c r="JR149" s="72">
        <v>0.2</v>
      </c>
      <c r="JS149" s="72">
        <v>0.24</v>
      </c>
      <c r="JT149" s="72">
        <v>0</v>
      </c>
    </row>
    <row r="150" spans="1:280"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c r="EF150" s="6" t="s">
        <v>152</v>
      </c>
      <c r="EG150" s="6">
        <v>0.44</v>
      </c>
      <c r="EH150" s="6">
        <v>0.23</v>
      </c>
      <c r="EI150" s="6">
        <v>0.1</v>
      </c>
      <c r="EJ150" s="6">
        <v>0.76</v>
      </c>
      <c r="EM150" s="6" t="s">
        <v>152</v>
      </c>
      <c r="EN150" s="6">
        <v>0.14000000000000001</v>
      </c>
      <c r="EO150" s="6">
        <v>0</v>
      </c>
      <c r="EP150" s="6">
        <v>0.26</v>
      </c>
      <c r="EQ150" s="6">
        <v>0</v>
      </c>
      <c r="ET150" s="6" t="s">
        <v>152</v>
      </c>
      <c r="EU150" s="6">
        <v>0.28999999999999998</v>
      </c>
      <c r="EV150" s="6">
        <v>0</v>
      </c>
      <c r="EW150" s="6">
        <v>0</v>
      </c>
      <c r="EX150" s="6">
        <v>0</v>
      </c>
      <c r="FA150" s="6" t="s">
        <v>152</v>
      </c>
      <c r="FB150" s="6">
        <v>0.16</v>
      </c>
      <c r="FC150" s="6">
        <v>0</v>
      </c>
      <c r="FD150" s="6">
        <v>0</v>
      </c>
      <c r="FE150" s="6">
        <v>0</v>
      </c>
      <c r="FH150" s="6" t="s">
        <v>152</v>
      </c>
      <c r="FI150" s="6">
        <v>0</v>
      </c>
      <c r="FJ150" s="6">
        <v>0</v>
      </c>
      <c r="FK150" s="6">
        <v>0</v>
      </c>
      <c r="FL150" s="6">
        <v>0</v>
      </c>
      <c r="FO150" s="6" t="s">
        <v>152</v>
      </c>
      <c r="FP150" s="6">
        <v>0.16</v>
      </c>
      <c r="FQ150" s="6">
        <v>0</v>
      </c>
      <c r="FR150" s="6">
        <v>0.28000000000000003</v>
      </c>
      <c r="FS150" s="6">
        <v>0</v>
      </c>
      <c r="FV150" s="6" t="s">
        <v>152</v>
      </c>
      <c r="FW150" s="6">
        <v>0.48</v>
      </c>
      <c r="FX150" s="6">
        <v>0.86</v>
      </c>
      <c r="FY150" s="6">
        <v>7.0000000000000007E-2</v>
      </c>
      <c r="FZ150" s="6">
        <v>0</v>
      </c>
      <c r="GC150" s="6" t="s">
        <v>152</v>
      </c>
      <c r="GD150" s="6">
        <v>0.37</v>
      </c>
      <c r="GE150" s="6">
        <v>0</v>
      </c>
      <c r="GF150" s="6">
        <v>0.31</v>
      </c>
      <c r="GG150" s="6">
        <v>0</v>
      </c>
      <c r="GJ150" s="58" t="s">
        <v>152</v>
      </c>
      <c r="GK150" s="58">
        <v>0.3</v>
      </c>
      <c r="GL150" s="58">
        <v>0.25</v>
      </c>
      <c r="GM150" s="58">
        <v>0</v>
      </c>
      <c r="GN150" s="58">
        <v>0</v>
      </c>
      <c r="GQ150" s="58" t="s">
        <v>152</v>
      </c>
      <c r="GR150" s="58">
        <v>0.2</v>
      </c>
      <c r="GS150" s="58">
        <v>0.19</v>
      </c>
      <c r="GT150" s="58">
        <v>0</v>
      </c>
      <c r="GU150" s="58">
        <v>0</v>
      </c>
      <c r="GX150" s="62" t="s">
        <v>152</v>
      </c>
      <c r="GY150" s="62">
        <v>0.17</v>
      </c>
      <c r="GZ150" s="62">
        <v>0</v>
      </c>
      <c r="HA150" s="62">
        <v>0</v>
      </c>
      <c r="HB150" s="62">
        <v>0</v>
      </c>
      <c r="HE150" s="66" t="s">
        <v>152</v>
      </c>
      <c r="HF150" s="66">
        <v>7.0000000000000007E-2</v>
      </c>
      <c r="HG150" s="66">
        <v>0.3</v>
      </c>
      <c r="HH150" s="66">
        <v>0</v>
      </c>
      <c r="HI150" s="66">
        <v>0</v>
      </c>
      <c r="HL150" s="66" t="s">
        <v>152</v>
      </c>
      <c r="HM150" s="66">
        <v>0</v>
      </c>
      <c r="HN150" s="66">
        <v>0</v>
      </c>
      <c r="HO150" s="66">
        <v>0</v>
      </c>
      <c r="HP150" s="66">
        <v>0</v>
      </c>
      <c r="HS150" s="66" t="s">
        <v>152</v>
      </c>
      <c r="HT150" s="66">
        <v>0.32</v>
      </c>
      <c r="HU150" s="66">
        <v>0</v>
      </c>
      <c r="HV150" s="66">
        <v>0</v>
      </c>
      <c r="HW150" s="66">
        <v>0</v>
      </c>
      <c r="HZ150" s="66" t="s">
        <v>152</v>
      </c>
      <c r="IA150" s="75">
        <v>0</v>
      </c>
      <c r="IB150" s="75">
        <v>0</v>
      </c>
      <c r="IC150" s="75">
        <v>0</v>
      </c>
      <c r="ID150" s="75">
        <v>0</v>
      </c>
      <c r="IG150" s="66" t="s">
        <v>152</v>
      </c>
      <c r="IH150" s="66">
        <v>7.0000000000000007E-2</v>
      </c>
      <c r="II150" s="66">
        <v>0</v>
      </c>
      <c r="IJ150" s="66">
        <v>0.06</v>
      </c>
      <c r="IK150" s="66">
        <v>0.3</v>
      </c>
      <c r="IN150" s="66" t="s">
        <v>152</v>
      </c>
      <c r="IO150" s="66">
        <v>0.14000000000000001</v>
      </c>
      <c r="IP150" s="66">
        <v>0</v>
      </c>
      <c r="IQ150" s="66">
        <v>0</v>
      </c>
      <c r="IR150" s="66">
        <v>0</v>
      </c>
      <c r="IU150" s="66" t="s">
        <v>152</v>
      </c>
      <c r="IV150" s="66">
        <v>0.28000000000000003</v>
      </c>
      <c r="IW150" s="66">
        <v>0.06</v>
      </c>
      <c r="IX150" s="66">
        <v>0.2</v>
      </c>
      <c r="IY150" s="66">
        <v>0</v>
      </c>
      <c r="JB150" s="66" t="s">
        <v>152</v>
      </c>
      <c r="JC150" s="76">
        <v>0.17</v>
      </c>
      <c r="JD150" s="76">
        <v>0</v>
      </c>
      <c r="JE150" s="76">
        <v>0</v>
      </c>
      <c r="JF150" s="76">
        <v>0</v>
      </c>
      <c r="JI150" s="66" t="s">
        <v>152</v>
      </c>
      <c r="JJ150" s="66">
        <v>0</v>
      </c>
      <c r="JK150" s="66">
        <v>0</v>
      </c>
      <c r="JL150" s="66">
        <v>0</v>
      </c>
      <c r="JM150" s="66">
        <v>0</v>
      </c>
      <c r="JP150" s="72" t="s">
        <v>152</v>
      </c>
      <c r="JQ150" s="72">
        <v>0</v>
      </c>
      <c r="JR150" s="72">
        <v>0</v>
      </c>
      <c r="JS150" s="72">
        <v>0</v>
      </c>
      <c r="JT150" s="72">
        <v>0</v>
      </c>
    </row>
    <row r="151" spans="1:280"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c r="EF151" s="6" t="s">
        <v>153</v>
      </c>
      <c r="EG151" s="6">
        <v>0.08</v>
      </c>
      <c r="EH151" s="6">
        <v>0</v>
      </c>
      <c r="EI151" s="6">
        <v>0</v>
      </c>
      <c r="EJ151" s="6">
        <v>0.67</v>
      </c>
      <c r="EM151" s="6" t="s">
        <v>153</v>
      </c>
      <c r="EN151" s="6">
        <v>0</v>
      </c>
      <c r="EO151" s="6">
        <v>0</v>
      </c>
      <c r="EP151" s="6">
        <v>0</v>
      </c>
      <c r="EQ151" s="6">
        <v>0</v>
      </c>
      <c r="ET151" s="6" t="s">
        <v>153</v>
      </c>
      <c r="EU151" s="6">
        <v>0.4</v>
      </c>
      <c r="EV151" s="6">
        <v>0</v>
      </c>
      <c r="EW151" s="6">
        <v>0.17</v>
      </c>
      <c r="EX151" s="6">
        <v>0.96</v>
      </c>
      <c r="FA151" s="6" t="s">
        <v>153</v>
      </c>
      <c r="FB151" s="6">
        <v>0</v>
      </c>
      <c r="FC151" s="6">
        <v>0</v>
      </c>
      <c r="FD151" s="6">
        <v>0</v>
      </c>
      <c r="FE151" s="6">
        <v>0</v>
      </c>
      <c r="FH151" s="6" t="s">
        <v>153</v>
      </c>
      <c r="FI151" s="6">
        <v>0.49</v>
      </c>
      <c r="FJ151" s="6">
        <v>1.44</v>
      </c>
      <c r="FK151" s="6">
        <v>0.18</v>
      </c>
      <c r="FL151" s="6">
        <v>0</v>
      </c>
      <c r="FO151" s="6" t="s">
        <v>153</v>
      </c>
      <c r="FP151" s="6">
        <v>0.27</v>
      </c>
      <c r="FQ151" s="6">
        <v>0</v>
      </c>
      <c r="FR151" s="6">
        <v>0.49</v>
      </c>
      <c r="FS151" s="6">
        <v>0</v>
      </c>
      <c r="FV151" s="6" t="s">
        <v>153</v>
      </c>
      <c r="FW151" s="6">
        <v>0.09</v>
      </c>
      <c r="FX151" s="6">
        <v>0.35</v>
      </c>
      <c r="FY151" s="6">
        <v>0</v>
      </c>
      <c r="FZ151" s="6">
        <v>0</v>
      </c>
      <c r="GC151" s="6" t="s">
        <v>153</v>
      </c>
      <c r="GD151" s="6">
        <v>0.24</v>
      </c>
      <c r="GE151" s="6">
        <v>0</v>
      </c>
      <c r="GF151" s="6">
        <v>0.4</v>
      </c>
      <c r="GG151" s="6">
        <v>0</v>
      </c>
      <c r="GJ151" s="58" t="s">
        <v>153</v>
      </c>
      <c r="GK151" s="58">
        <v>0</v>
      </c>
      <c r="GL151" s="58">
        <v>0</v>
      </c>
      <c r="GM151" s="58">
        <v>0</v>
      </c>
      <c r="GN151" s="58">
        <v>0</v>
      </c>
      <c r="GQ151" s="58" t="s">
        <v>153</v>
      </c>
      <c r="GR151" s="58">
        <v>0</v>
      </c>
      <c r="GS151" s="58">
        <v>0</v>
      </c>
      <c r="GT151" s="58">
        <v>0</v>
      </c>
      <c r="GU151" s="58">
        <v>0</v>
      </c>
      <c r="GX151" s="62" t="s">
        <v>153</v>
      </c>
      <c r="GY151" s="62">
        <v>0</v>
      </c>
      <c r="GZ151" s="62">
        <v>0</v>
      </c>
      <c r="HA151" s="62">
        <v>0</v>
      </c>
      <c r="HB151" s="62">
        <v>0</v>
      </c>
      <c r="HE151" s="66" t="s">
        <v>153</v>
      </c>
      <c r="HF151" s="66">
        <v>0</v>
      </c>
      <c r="HG151" s="66">
        <v>0</v>
      </c>
      <c r="HH151" s="66">
        <v>0</v>
      </c>
      <c r="HI151" s="66">
        <v>0</v>
      </c>
      <c r="HL151" s="66" t="s">
        <v>153</v>
      </c>
      <c r="HM151" s="66">
        <v>0</v>
      </c>
      <c r="HN151" s="66">
        <v>0</v>
      </c>
      <c r="HO151" s="66">
        <v>0</v>
      </c>
      <c r="HP151" s="66">
        <v>0</v>
      </c>
      <c r="HS151" s="66" t="s">
        <v>153</v>
      </c>
      <c r="HT151" s="66">
        <v>0.19</v>
      </c>
      <c r="HU151" s="66">
        <v>0</v>
      </c>
      <c r="HV151" s="66">
        <v>0.35</v>
      </c>
      <c r="HW151" s="66">
        <v>0</v>
      </c>
      <c r="HZ151" s="66" t="s">
        <v>153</v>
      </c>
      <c r="IA151" s="75">
        <v>0</v>
      </c>
      <c r="IB151" s="75">
        <v>0</v>
      </c>
      <c r="IC151" s="75">
        <v>0</v>
      </c>
      <c r="ID151" s="75">
        <v>0</v>
      </c>
      <c r="IG151" s="66" t="s">
        <v>153</v>
      </c>
      <c r="IH151" s="66">
        <v>0</v>
      </c>
      <c r="II151" s="66">
        <v>0</v>
      </c>
      <c r="IJ151" s="66">
        <v>0</v>
      </c>
      <c r="IK151" s="66">
        <v>0</v>
      </c>
      <c r="IN151" s="66" t="s">
        <v>153</v>
      </c>
      <c r="IO151" s="66">
        <v>0</v>
      </c>
      <c r="IP151" s="66">
        <v>0</v>
      </c>
      <c r="IQ151" s="66">
        <v>0</v>
      </c>
      <c r="IR151" s="66">
        <v>0</v>
      </c>
      <c r="IU151" s="66" t="s">
        <v>153</v>
      </c>
      <c r="IV151" s="66">
        <v>0.05</v>
      </c>
      <c r="IW151" s="66">
        <v>0</v>
      </c>
      <c r="IX151" s="66">
        <v>0.09</v>
      </c>
      <c r="IY151" s="66">
        <v>0</v>
      </c>
      <c r="JB151" s="66" t="s">
        <v>153</v>
      </c>
      <c r="JC151" s="76">
        <v>0.08</v>
      </c>
      <c r="JD151" s="76">
        <v>0.3</v>
      </c>
      <c r="JE151" s="76">
        <v>0</v>
      </c>
      <c r="JF151" s="76">
        <v>0</v>
      </c>
      <c r="JI151" s="66" t="s">
        <v>153</v>
      </c>
      <c r="JJ151" s="66">
        <v>0.06</v>
      </c>
      <c r="JK151" s="66">
        <v>0.2</v>
      </c>
      <c r="JL151" s="66">
        <v>0</v>
      </c>
      <c r="JM151" s="66">
        <v>0</v>
      </c>
      <c r="JP151" s="72" t="s">
        <v>153</v>
      </c>
      <c r="JQ151" s="72">
        <v>0</v>
      </c>
      <c r="JR151" s="72">
        <v>0</v>
      </c>
      <c r="JS151" s="72">
        <v>0</v>
      </c>
      <c r="JT151" s="72">
        <v>0</v>
      </c>
    </row>
    <row r="152" spans="1:280"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2" t="s">
        <v>154</v>
      </c>
      <c r="GY152" s="62">
        <v>0.06</v>
      </c>
      <c r="GZ152" s="62">
        <v>0.19</v>
      </c>
      <c r="HA152" s="62">
        <v>0</v>
      </c>
      <c r="HB152" s="62">
        <v>0</v>
      </c>
      <c r="HE152" s="66" t="s">
        <v>154</v>
      </c>
      <c r="HF152" s="66">
        <v>0</v>
      </c>
      <c r="HG152" s="66">
        <v>0</v>
      </c>
      <c r="HH152" s="66">
        <v>0</v>
      </c>
      <c r="HI152" s="66">
        <v>0</v>
      </c>
      <c r="HL152" s="66" t="s">
        <v>154</v>
      </c>
      <c r="HM152" s="66">
        <v>0</v>
      </c>
      <c r="HN152" s="66">
        <v>0</v>
      </c>
      <c r="HO152" s="66">
        <v>0</v>
      </c>
      <c r="HP152" s="66">
        <v>0</v>
      </c>
      <c r="HS152" s="66" t="s">
        <v>154</v>
      </c>
      <c r="HT152" s="66">
        <v>0</v>
      </c>
      <c r="HU152" s="66">
        <v>0</v>
      </c>
      <c r="HV152" s="66">
        <v>0</v>
      </c>
      <c r="HW152" s="66">
        <v>0</v>
      </c>
      <c r="HZ152" s="66" t="s">
        <v>154</v>
      </c>
      <c r="IA152" s="75">
        <v>0.04</v>
      </c>
      <c r="IB152" s="75">
        <v>0.16</v>
      </c>
      <c r="IC152" s="75">
        <v>0</v>
      </c>
      <c r="ID152" s="75">
        <v>0</v>
      </c>
      <c r="IG152" s="66" t="s">
        <v>154</v>
      </c>
      <c r="IH152" s="66">
        <v>0</v>
      </c>
      <c r="II152" s="66">
        <v>0</v>
      </c>
      <c r="IJ152" s="66">
        <v>0</v>
      </c>
      <c r="IK152" s="66">
        <v>0</v>
      </c>
      <c r="IN152" s="66" t="s">
        <v>154</v>
      </c>
      <c r="IO152" s="66">
        <v>0</v>
      </c>
      <c r="IP152" s="66">
        <v>0</v>
      </c>
      <c r="IQ152" s="66">
        <v>0</v>
      </c>
      <c r="IR152" s="66">
        <v>0</v>
      </c>
      <c r="IU152" s="66" t="s">
        <v>154</v>
      </c>
      <c r="IV152" s="66">
        <v>0.04</v>
      </c>
      <c r="IW152" s="66">
        <v>0.16</v>
      </c>
      <c r="IX152" s="66">
        <v>0</v>
      </c>
      <c r="IY152" s="66">
        <v>0</v>
      </c>
      <c r="JB152" s="66" t="s">
        <v>154</v>
      </c>
      <c r="JC152" s="76">
        <v>0</v>
      </c>
      <c r="JD152" s="76">
        <v>0</v>
      </c>
      <c r="JE152" s="76">
        <v>0</v>
      </c>
      <c r="JF152" s="76">
        <v>0</v>
      </c>
      <c r="JI152" s="66" t="s">
        <v>154</v>
      </c>
      <c r="JJ152" s="66">
        <v>0</v>
      </c>
      <c r="JK152" s="66">
        <v>0</v>
      </c>
      <c r="JL152" s="66">
        <v>0</v>
      </c>
      <c r="JM152" s="66">
        <v>0</v>
      </c>
      <c r="JP152" s="72" t="s">
        <v>154</v>
      </c>
      <c r="JQ152" s="72">
        <v>0</v>
      </c>
      <c r="JR152" s="72">
        <v>0</v>
      </c>
      <c r="JS152" s="72">
        <v>0</v>
      </c>
      <c r="JT152" s="72">
        <v>0</v>
      </c>
    </row>
    <row r="153" spans="1:280"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c r="EF153" s="6" t="s">
        <v>155</v>
      </c>
      <c r="EG153" s="6">
        <v>0</v>
      </c>
      <c r="EH153" s="6">
        <v>0</v>
      </c>
      <c r="EI153" s="6">
        <v>0</v>
      </c>
      <c r="EJ153" s="6">
        <v>0</v>
      </c>
      <c r="EM153" s="6" t="s">
        <v>155</v>
      </c>
      <c r="EN153" s="6">
        <v>0</v>
      </c>
      <c r="EO153" s="6">
        <v>0</v>
      </c>
      <c r="EP153" s="6">
        <v>0</v>
      </c>
      <c r="EQ153" s="6">
        <v>0</v>
      </c>
      <c r="ET153" s="6" t="s">
        <v>155</v>
      </c>
      <c r="EU153" s="6">
        <v>0.26</v>
      </c>
      <c r="EV153" s="6">
        <v>0</v>
      </c>
      <c r="EW153" s="6">
        <v>0.5</v>
      </c>
      <c r="EX153" s="6">
        <v>0</v>
      </c>
      <c r="FA153" s="6" t="s">
        <v>155</v>
      </c>
      <c r="FB153" s="6">
        <v>0.03</v>
      </c>
      <c r="FC153" s="6">
        <v>0</v>
      </c>
      <c r="FD153" s="6">
        <v>0.05</v>
      </c>
      <c r="FE153" s="6">
        <v>0</v>
      </c>
      <c r="FH153" s="6" t="s">
        <v>155</v>
      </c>
      <c r="FI153" s="6">
        <v>0</v>
      </c>
      <c r="FJ153" s="6">
        <v>0</v>
      </c>
      <c r="FK153" s="6">
        <v>0</v>
      </c>
      <c r="FL153" s="6">
        <v>0</v>
      </c>
      <c r="FO153" s="6" t="s">
        <v>155</v>
      </c>
      <c r="FP153" s="6">
        <v>0</v>
      </c>
      <c r="FQ153" s="6">
        <v>0</v>
      </c>
      <c r="FR153" s="6">
        <v>0</v>
      </c>
      <c r="FS153" s="6">
        <v>0</v>
      </c>
      <c r="FV153" s="6" t="s">
        <v>155</v>
      </c>
      <c r="FW153" s="6">
        <v>0.09</v>
      </c>
      <c r="FX153" s="6">
        <v>0.33</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2" t="s">
        <v>155</v>
      </c>
      <c r="GY153" s="62">
        <v>0</v>
      </c>
      <c r="GZ153" s="62">
        <v>0</v>
      </c>
      <c r="HA153" s="62">
        <v>0</v>
      </c>
      <c r="HB153" s="62">
        <v>0</v>
      </c>
      <c r="HE153" s="66" t="s">
        <v>155</v>
      </c>
      <c r="HF153" s="66">
        <v>0</v>
      </c>
      <c r="HG153" s="66">
        <v>0</v>
      </c>
      <c r="HH153" s="66">
        <v>0</v>
      </c>
      <c r="HI153" s="66">
        <v>0</v>
      </c>
      <c r="HL153" s="66" t="s">
        <v>155</v>
      </c>
      <c r="HM153" s="66">
        <v>0</v>
      </c>
      <c r="HN153" s="66">
        <v>0</v>
      </c>
      <c r="HO153" s="66">
        <v>0</v>
      </c>
      <c r="HP153" s="66">
        <v>0</v>
      </c>
      <c r="HS153" s="66" t="s">
        <v>155</v>
      </c>
      <c r="HT153" s="66">
        <v>0.03</v>
      </c>
      <c r="HU153" s="66">
        <v>0</v>
      </c>
      <c r="HV153" s="66">
        <v>0.05</v>
      </c>
      <c r="HW153" s="66">
        <v>0</v>
      </c>
      <c r="HZ153" s="66" t="s">
        <v>155</v>
      </c>
      <c r="IA153" s="75">
        <v>0</v>
      </c>
      <c r="IB153" s="75">
        <v>0</v>
      </c>
      <c r="IC153" s="75">
        <v>0</v>
      </c>
      <c r="ID153" s="75">
        <v>0</v>
      </c>
      <c r="IG153" s="66" t="s">
        <v>155</v>
      </c>
      <c r="IH153" s="66">
        <v>0</v>
      </c>
      <c r="II153" s="66">
        <v>0</v>
      </c>
      <c r="IJ153" s="66">
        <v>0</v>
      </c>
      <c r="IK153" s="66">
        <v>0</v>
      </c>
      <c r="IN153" s="66" t="s">
        <v>155</v>
      </c>
      <c r="IO153" s="66">
        <v>0</v>
      </c>
      <c r="IP153" s="66">
        <v>0</v>
      </c>
      <c r="IQ153" s="66">
        <v>0</v>
      </c>
      <c r="IR153" s="66">
        <v>0</v>
      </c>
      <c r="IU153" s="66" t="s">
        <v>155</v>
      </c>
      <c r="IV153" s="66">
        <v>0</v>
      </c>
      <c r="IW153" s="66">
        <v>0</v>
      </c>
      <c r="IX153" s="66">
        <v>0</v>
      </c>
      <c r="IY153" s="66">
        <v>0</v>
      </c>
      <c r="JB153" s="66" t="s">
        <v>155</v>
      </c>
      <c r="JC153" s="76">
        <v>0.3</v>
      </c>
      <c r="JD153" s="76">
        <v>0</v>
      </c>
      <c r="JE153" s="76">
        <v>0.56999999999999995</v>
      </c>
      <c r="JF153" s="76">
        <v>0</v>
      </c>
      <c r="JI153" s="66" t="s">
        <v>155</v>
      </c>
      <c r="JJ153" s="66">
        <v>0.05</v>
      </c>
      <c r="JK153" s="66">
        <v>0.17</v>
      </c>
      <c r="JL153" s="66">
        <v>0</v>
      </c>
      <c r="JM153" s="66">
        <v>0</v>
      </c>
      <c r="JP153" s="72" t="s">
        <v>155</v>
      </c>
      <c r="JQ153" s="72">
        <v>0</v>
      </c>
      <c r="JR153" s="72">
        <v>0</v>
      </c>
      <c r="JS153" s="72">
        <v>0</v>
      </c>
      <c r="JT153" s="72">
        <v>0</v>
      </c>
    </row>
    <row r="154" spans="1:280"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c r="EF154" s="6" t="s">
        <v>156</v>
      </c>
      <c r="EG154" s="6">
        <v>0</v>
      </c>
      <c r="EH154" s="6">
        <v>0</v>
      </c>
      <c r="EI154" s="6">
        <v>0</v>
      </c>
      <c r="EJ154" s="6">
        <v>0</v>
      </c>
      <c r="EM154" s="6" t="s">
        <v>156</v>
      </c>
      <c r="EN154" s="6">
        <v>0.06</v>
      </c>
      <c r="EO154" s="6">
        <v>0</v>
      </c>
      <c r="EP154" s="6">
        <v>0.1</v>
      </c>
      <c r="EQ154" s="6">
        <v>0</v>
      </c>
      <c r="ET154" s="6" t="s">
        <v>156</v>
      </c>
      <c r="EU154" s="6">
        <v>0.48</v>
      </c>
      <c r="EV154" s="6">
        <v>1.26</v>
      </c>
      <c r="EW154" s="6">
        <v>0</v>
      </c>
      <c r="EX154" s="6">
        <v>0.91</v>
      </c>
      <c r="FA154" s="6" t="s">
        <v>156</v>
      </c>
      <c r="FB154" s="6">
        <v>0.19</v>
      </c>
      <c r="FC154" s="6">
        <v>0.28000000000000003</v>
      </c>
      <c r="FD154" s="6">
        <v>0.2</v>
      </c>
      <c r="FE154" s="6">
        <v>0</v>
      </c>
      <c r="FH154" s="6" t="s">
        <v>156</v>
      </c>
      <c r="FI154" s="6">
        <v>0.04</v>
      </c>
      <c r="FJ154" s="6">
        <v>0</v>
      </c>
      <c r="FK154" s="6">
        <v>0</v>
      </c>
      <c r="FL154" s="6">
        <v>0.37</v>
      </c>
      <c r="FO154" s="6" t="s">
        <v>156</v>
      </c>
      <c r="FP154" s="6">
        <v>0</v>
      </c>
      <c r="FQ154" s="6">
        <v>0</v>
      </c>
      <c r="FR154" s="6">
        <v>0</v>
      </c>
      <c r="FS154" s="6">
        <v>0</v>
      </c>
      <c r="FV154" s="6" t="s">
        <v>156</v>
      </c>
      <c r="FW154" s="6">
        <v>0.33</v>
      </c>
      <c r="FX154" s="6">
        <v>0.12</v>
      </c>
      <c r="FY154" s="6">
        <v>0.51</v>
      </c>
      <c r="FZ154" s="6">
        <v>0</v>
      </c>
      <c r="GC154" s="6" t="s">
        <v>156</v>
      </c>
      <c r="GD154" s="6">
        <v>0.2</v>
      </c>
      <c r="GE154" s="6">
        <v>0</v>
      </c>
      <c r="GF154" s="6">
        <v>0.34</v>
      </c>
      <c r="GG154" s="6">
        <v>0</v>
      </c>
      <c r="GJ154" s="58" t="s">
        <v>156</v>
      </c>
      <c r="GK154" s="58">
        <v>7.0000000000000007E-2</v>
      </c>
      <c r="GL154" s="58">
        <v>0.27</v>
      </c>
      <c r="GM154" s="58">
        <v>0</v>
      </c>
      <c r="GN154" s="58">
        <v>0</v>
      </c>
      <c r="GQ154" s="58" t="s">
        <v>156</v>
      </c>
      <c r="GR154" s="58">
        <v>0</v>
      </c>
      <c r="GS154" s="58">
        <v>0</v>
      </c>
      <c r="GT154" s="58">
        <v>0</v>
      </c>
      <c r="GU154" s="58">
        <v>0</v>
      </c>
      <c r="GX154" s="62" t="s">
        <v>156</v>
      </c>
      <c r="GY154" s="62">
        <v>0.18</v>
      </c>
      <c r="GZ154" s="62">
        <v>0.57999999999999996</v>
      </c>
      <c r="HA154" s="62">
        <v>0</v>
      </c>
      <c r="HB154" s="62">
        <v>0</v>
      </c>
      <c r="HE154" s="66" t="s">
        <v>156</v>
      </c>
      <c r="HF154" s="66">
        <v>0.38</v>
      </c>
      <c r="HG154" s="66">
        <v>0.52</v>
      </c>
      <c r="HH154" s="66">
        <v>0.46</v>
      </c>
      <c r="HI154" s="66">
        <v>0</v>
      </c>
      <c r="HL154" s="66" t="s">
        <v>156</v>
      </c>
      <c r="HM154" s="66">
        <v>0.06</v>
      </c>
      <c r="HN154" s="66">
        <v>0.17</v>
      </c>
      <c r="HO154" s="66">
        <v>0</v>
      </c>
      <c r="HP154" s="66">
        <v>0</v>
      </c>
      <c r="HS154" s="66" t="s">
        <v>156</v>
      </c>
      <c r="HT154" s="66">
        <v>0</v>
      </c>
      <c r="HU154" s="66">
        <v>0</v>
      </c>
      <c r="HV154" s="66">
        <v>0</v>
      </c>
      <c r="HW154" s="66">
        <v>0</v>
      </c>
      <c r="HZ154" s="66" t="s">
        <v>156</v>
      </c>
      <c r="IA154" s="75">
        <v>0.2</v>
      </c>
      <c r="IB154" s="75">
        <v>0.84</v>
      </c>
      <c r="IC154" s="75">
        <v>0</v>
      </c>
      <c r="ID154" s="75">
        <v>0</v>
      </c>
      <c r="IG154" s="66" t="s">
        <v>156</v>
      </c>
      <c r="IH154" s="66">
        <v>0.11</v>
      </c>
      <c r="II154" s="66">
        <v>0.48</v>
      </c>
      <c r="IJ154" s="66">
        <v>0</v>
      </c>
      <c r="IK154" s="66">
        <v>0</v>
      </c>
      <c r="IN154" s="66" t="s">
        <v>156</v>
      </c>
      <c r="IO154" s="66">
        <v>0.03</v>
      </c>
      <c r="IP154" s="66">
        <v>0.14000000000000001</v>
      </c>
      <c r="IQ154" s="66">
        <v>0</v>
      </c>
      <c r="IR154" s="66">
        <v>0</v>
      </c>
      <c r="IU154" s="66" t="s">
        <v>156</v>
      </c>
      <c r="IV154" s="66">
        <v>0.08</v>
      </c>
      <c r="IW154" s="66">
        <v>0</v>
      </c>
      <c r="IX154" s="66">
        <v>0.16</v>
      </c>
      <c r="IY154" s="66">
        <v>0</v>
      </c>
      <c r="JB154" s="66" t="s">
        <v>156</v>
      </c>
      <c r="JC154" s="76">
        <v>0.05</v>
      </c>
      <c r="JD154" s="76">
        <v>0.19</v>
      </c>
      <c r="JE154" s="76">
        <v>0</v>
      </c>
      <c r="JF154" s="76">
        <v>0</v>
      </c>
      <c r="JI154" s="66" t="s">
        <v>156</v>
      </c>
      <c r="JJ154" s="66">
        <v>0.47</v>
      </c>
      <c r="JK154" s="66">
        <v>0.6</v>
      </c>
      <c r="JL154" s="66">
        <v>0.57999999999999996</v>
      </c>
      <c r="JM154" s="66">
        <v>0</v>
      </c>
      <c r="JP154" s="72" t="s">
        <v>156</v>
      </c>
      <c r="JQ154" s="72">
        <v>0.1</v>
      </c>
      <c r="JR154" s="72">
        <v>0</v>
      </c>
      <c r="JS154" s="72">
        <v>0.19</v>
      </c>
      <c r="JT154" s="72">
        <v>0</v>
      </c>
    </row>
    <row r="155" spans="1:280"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0.03</v>
      </c>
      <c r="FJ155" s="6">
        <v>0</v>
      </c>
      <c r="FK155" s="6">
        <v>0.06</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2" t="s">
        <v>157</v>
      </c>
      <c r="GY155" s="62">
        <v>0.08</v>
      </c>
      <c r="GZ155" s="62">
        <v>0</v>
      </c>
      <c r="HA155" s="62">
        <v>0</v>
      </c>
      <c r="HB155" s="62">
        <v>0.97</v>
      </c>
      <c r="HE155" s="66" t="s">
        <v>157</v>
      </c>
      <c r="HF155" s="66">
        <v>0.02</v>
      </c>
      <c r="HG155" s="66">
        <v>0.1</v>
      </c>
      <c r="HH155" s="66">
        <v>0</v>
      </c>
      <c r="HI155" s="66">
        <v>0</v>
      </c>
      <c r="HL155" s="66" t="s">
        <v>157</v>
      </c>
      <c r="HM155" s="66">
        <v>0.06</v>
      </c>
      <c r="HN155" s="66">
        <v>0.11</v>
      </c>
      <c r="HO155" s="66">
        <v>0.05</v>
      </c>
      <c r="HP155" s="66">
        <v>0</v>
      </c>
      <c r="HS155" s="66" t="s">
        <v>157</v>
      </c>
      <c r="HT155" s="66">
        <v>0</v>
      </c>
      <c r="HU155" s="66">
        <v>0</v>
      </c>
      <c r="HV155" s="66">
        <v>0</v>
      </c>
      <c r="HW155" s="66">
        <v>0</v>
      </c>
      <c r="HZ155" s="66" t="s">
        <v>157</v>
      </c>
      <c r="IA155" s="75">
        <v>0</v>
      </c>
      <c r="IB155" s="75">
        <v>0</v>
      </c>
      <c r="IC155" s="75">
        <v>0</v>
      </c>
      <c r="ID155" s="75">
        <v>0</v>
      </c>
      <c r="IG155" s="66" t="s">
        <v>157</v>
      </c>
      <c r="IH155" s="66">
        <v>0</v>
      </c>
      <c r="II155" s="66">
        <v>0</v>
      </c>
      <c r="IJ155" s="66">
        <v>0</v>
      </c>
      <c r="IK155" s="66">
        <v>0</v>
      </c>
      <c r="IN155" s="66" t="s">
        <v>157</v>
      </c>
      <c r="IO155" s="66">
        <v>0</v>
      </c>
      <c r="IP155" s="66">
        <v>0</v>
      </c>
      <c r="IQ155" s="66">
        <v>0</v>
      </c>
      <c r="IR155" s="66">
        <v>0</v>
      </c>
      <c r="IU155" s="66" t="s">
        <v>157</v>
      </c>
      <c r="IV155" s="66">
        <v>0</v>
      </c>
      <c r="IW155" s="66">
        <v>0</v>
      </c>
      <c r="IX155" s="66">
        <v>0</v>
      </c>
      <c r="IY155" s="66">
        <v>0</v>
      </c>
      <c r="JB155" s="66" t="s">
        <v>157</v>
      </c>
      <c r="JC155" s="76">
        <v>0</v>
      </c>
      <c r="JD155" s="76">
        <v>0</v>
      </c>
      <c r="JE155" s="76">
        <v>0</v>
      </c>
      <c r="JF155" s="76">
        <v>0</v>
      </c>
      <c r="JI155" s="66" t="s">
        <v>157</v>
      </c>
      <c r="JJ155" s="66">
        <v>0</v>
      </c>
      <c r="JK155" s="66">
        <v>0</v>
      </c>
      <c r="JL155" s="66">
        <v>0</v>
      </c>
      <c r="JM155" s="66">
        <v>0</v>
      </c>
      <c r="JP155" s="72" t="s">
        <v>157</v>
      </c>
      <c r="JQ155" s="72">
        <v>0.53</v>
      </c>
      <c r="JR155" s="72">
        <v>1.92</v>
      </c>
      <c r="JS155" s="72">
        <v>0</v>
      </c>
      <c r="JT155" s="72">
        <v>0</v>
      </c>
    </row>
    <row r="156" spans="1:280"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c r="EF156" s="6" t="s">
        <v>158</v>
      </c>
      <c r="EG156" s="6">
        <v>0.06</v>
      </c>
      <c r="EH156" s="6">
        <v>0</v>
      </c>
      <c r="EI156" s="6">
        <v>0</v>
      </c>
      <c r="EJ156" s="6">
        <v>0.47</v>
      </c>
      <c r="EM156" s="6" t="s">
        <v>158</v>
      </c>
      <c r="EN156" s="6">
        <v>0.19</v>
      </c>
      <c r="EO156" s="6">
        <v>0</v>
      </c>
      <c r="EP156" s="6">
        <v>0.26</v>
      </c>
      <c r="EQ156" s="6">
        <v>0.41</v>
      </c>
      <c r="ET156" s="6" t="s">
        <v>158</v>
      </c>
      <c r="EU156" s="6">
        <v>0.04</v>
      </c>
      <c r="EV156" s="6">
        <v>0</v>
      </c>
      <c r="EW156" s="6">
        <v>0</v>
      </c>
      <c r="EX156" s="6">
        <v>0.31</v>
      </c>
      <c r="FA156" s="6" t="s">
        <v>158</v>
      </c>
      <c r="FB156" s="6">
        <v>0</v>
      </c>
      <c r="FC156" s="6">
        <v>0</v>
      </c>
      <c r="FD156" s="6">
        <v>0</v>
      </c>
      <c r="FE156" s="6">
        <v>0</v>
      </c>
      <c r="FH156" s="6" t="s">
        <v>158</v>
      </c>
      <c r="FI156" s="6">
        <v>0</v>
      </c>
      <c r="FJ156" s="6">
        <v>0</v>
      </c>
      <c r="FK156" s="6">
        <v>0</v>
      </c>
      <c r="FL156" s="6">
        <v>0</v>
      </c>
      <c r="FO156" s="6" t="s">
        <v>158</v>
      </c>
      <c r="FP156" s="6">
        <v>0.12</v>
      </c>
      <c r="FQ156" s="6">
        <v>0</v>
      </c>
      <c r="FR156" s="6">
        <v>0</v>
      </c>
      <c r="FS156" s="6">
        <v>0.51</v>
      </c>
      <c r="FV156" s="6" t="s">
        <v>158</v>
      </c>
      <c r="FW156" s="6">
        <v>0</v>
      </c>
      <c r="FX156" s="6">
        <v>0</v>
      </c>
      <c r="FY156" s="6">
        <v>0</v>
      </c>
      <c r="FZ156" s="6">
        <v>0</v>
      </c>
      <c r="GC156" s="6" t="s">
        <v>158</v>
      </c>
      <c r="GD156" s="6">
        <v>0.04</v>
      </c>
      <c r="GE156" s="6">
        <v>0.18</v>
      </c>
      <c r="GF156" s="6">
        <v>0</v>
      </c>
      <c r="GG156" s="6">
        <v>0</v>
      </c>
      <c r="GJ156" s="58" t="s">
        <v>158</v>
      </c>
      <c r="GK156" s="58">
        <v>0.14000000000000001</v>
      </c>
      <c r="GL156" s="58">
        <v>0</v>
      </c>
      <c r="GM156" s="58">
        <v>0.18</v>
      </c>
      <c r="GN156" s="58">
        <v>0.37</v>
      </c>
      <c r="GQ156" s="58" t="s">
        <v>158</v>
      </c>
      <c r="GR156" s="58">
        <v>0</v>
      </c>
      <c r="GS156" s="58">
        <v>0</v>
      </c>
      <c r="GT156" s="58">
        <v>0</v>
      </c>
      <c r="GU156" s="58">
        <v>0</v>
      </c>
      <c r="GX156" s="62" t="s">
        <v>158</v>
      </c>
      <c r="GY156" s="62">
        <v>7.0000000000000007E-2</v>
      </c>
      <c r="GZ156" s="62">
        <v>0.17</v>
      </c>
      <c r="HA156" s="62">
        <v>0.04</v>
      </c>
      <c r="HB156" s="62">
        <v>0</v>
      </c>
      <c r="HE156" s="66" t="s">
        <v>158</v>
      </c>
      <c r="HF156" s="66">
        <v>0.11</v>
      </c>
      <c r="HG156" s="66">
        <v>0</v>
      </c>
      <c r="HH156" s="66">
        <v>0.11</v>
      </c>
      <c r="HI156" s="66">
        <v>0.74</v>
      </c>
      <c r="HL156" s="66" t="s">
        <v>158</v>
      </c>
      <c r="HM156" s="66">
        <v>0.19</v>
      </c>
      <c r="HN156" s="66">
        <v>0</v>
      </c>
      <c r="HO156" s="66">
        <v>0.38</v>
      </c>
      <c r="HP156" s="66">
        <v>0</v>
      </c>
      <c r="HS156" s="66" t="s">
        <v>158</v>
      </c>
      <c r="HT156" s="66">
        <v>0</v>
      </c>
      <c r="HU156" s="66">
        <v>0</v>
      </c>
      <c r="HV156" s="66">
        <v>0</v>
      </c>
      <c r="HW156" s="66">
        <v>0</v>
      </c>
      <c r="HZ156" s="66" t="s">
        <v>158</v>
      </c>
      <c r="IA156" s="75">
        <v>0</v>
      </c>
      <c r="IB156" s="75">
        <v>0</v>
      </c>
      <c r="IC156" s="75">
        <v>0</v>
      </c>
      <c r="ID156" s="75">
        <v>0</v>
      </c>
      <c r="IG156" s="66" t="s">
        <v>158</v>
      </c>
      <c r="IH156" s="66">
        <v>0.13</v>
      </c>
      <c r="II156" s="66">
        <v>0.34</v>
      </c>
      <c r="IJ156" s="66">
        <v>0.09</v>
      </c>
      <c r="IK156" s="66">
        <v>0</v>
      </c>
      <c r="IN156" s="66" t="s">
        <v>158</v>
      </c>
      <c r="IO156" s="66">
        <v>0.1</v>
      </c>
      <c r="IP156" s="66">
        <v>0</v>
      </c>
      <c r="IQ156" s="66">
        <v>0.13</v>
      </c>
      <c r="IR156" s="66">
        <v>0.25</v>
      </c>
      <c r="IU156" s="66" t="s">
        <v>158</v>
      </c>
      <c r="IV156" s="66">
        <v>0.14000000000000001</v>
      </c>
      <c r="IW156" s="66">
        <v>0</v>
      </c>
      <c r="IX156" s="66">
        <v>0.27</v>
      </c>
      <c r="IY156" s="66">
        <v>0</v>
      </c>
      <c r="JB156" s="66" t="s">
        <v>158</v>
      </c>
      <c r="JC156" s="76">
        <v>0</v>
      </c>
      <c r="JD156" s="76">
        <v>0</v>
      </c>
      <c r="JE156" s="76">
        <v>0</v>
      </c>
      <c r="JF156" s="76">
        <v>0</v>
      </c>
      <c r="JI156" s="66" t="s">
        <v>158</v>
      </c>
      <c r="JJ156" s="66">
        <v>0</v>
      </c>
      <c r="JK156" s="66">
        <v>0</v>
      </c>
      <c r="JL156" s="66">
        <v>0</v>
      </c>
      <c r="JM156" s="66">
        <v>0</v>
      </c>
      <c r="JP156" s="72" t="s">
        <v>158</v>
      </c>
      <c r="JQ156" s="72">
        <v>0.04</v>
      </c>
      <c r="JR156" s="72">
        <v>0</v>
      </c>
      <c r="JS156" s="72">
        <v>0.09</v>
      </c>
      <c r="JT156" s="72">
        <v>0</v>
      </c>
    </row>
    <row r="157" spans="1:280"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c r="EF157" s="6" t="s">
        <v>159</v>
      </c>
      <c r="EG157" s="6">
        <v>0.03</v>
      </c>
      <c r="EH157" s="6">
        <v>0.08</v>
      </c>
      <c r="EI157" s="6">
        <v>0</v>
      </c>
      <c r="EJ157" s="6">
        <v>0</v>
      </c>
      <c r="EM157" s="6" t="s">
        <v>159</v>
      </c>
      <c r="EN157" s="6">
        <v>0</v>
      </c>
      <c r="EO157" s="6">
        <v>0</v>
      </c>
      <c r="EP157" s="6">
        <v>0</v>
      </c>
      <c r="EQ157" s="6">
        <v>0</v>
      </c>
      <c r="ET157" s="6" t="s">
        <v>159</v>
      </c>
      <c r="EU157" s="6">
        <v>0</v>
      </c>
      <c r="EV157" s="6">
        <v>0</v>
      </c>
      <c r="EW157" s="6">
        <v>0</v>
      </c>
      <c r="EX157" s="6">
        <v>0</v>
      </c>
      <c r="FA157" s="6" t="s">
        <v>159</v>
      </c>
      <c r="FB157" s="6">
        <v>0.05</v>
      </c>
      <c r="FC157" s="6">
        <v>0.17</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0.09</v>
      </c>
      <c r="GE157" s="6">
        <v>0.36</v>
      </c>
      <c r="GF157" s="6">
        <v>0</v>
      </c>
      <c r="GG157" s="6">
        <v>0</v>
      </c>
      <c r="GJ157" s="58" t="s">
        <v>159</v>
      </c>
      <c r="GK157" s="58">
        <v>0</v>
      </c>
      <c r="GL157" s="58">
        <v>0</v>
      </c>
      <c r="GM157" s="58">
        <v>0</v>
      </c>
      <c r="GN157" s="58">
        <v>0</v>
      </c>
      <c r="GQ157" s="58" t="s">
        <v>159</v>
      </c>
      <c r="GR157" s="58">
        <v>0</v>
      </c>
      <c r="GS157" s="58">
        <v>0</v>
      </c>
      <c r="GT157" s="58">
        <v>0</v>
      </c>
      <c r="GU157" s="58">
        <v>0</v>
      </c>
      <c r="GX157" s="62" t="s">
        <v>159</v>
      </c>
      <c r="GY157" s="62">
        <v>0.03</v>
      </c>
      <c r="GZ157" s="62">
        <v>0</v>
      </c>
      <c r="HA157" s="62">
        <v>0.06</v>
      </c>
      <c r="HB157" s="62">
        <v>0</v>
      </c>
      <c r="HE157" s="66" t="s">
        <v>159</v>
      </c>
      <c r="HF157" s="66">
        <v>0.16</v>
      </c>
      <c r="HG157" s="66">
        <v>0</v>
      </c>
      <c r="HH157" s="66">
        <v>0</v>
      </c>
      <c r="HI157" s="66">
        <v>0.74</v>
      </c>
      <c r="HL157" s="66" t="s">
        <v>159</v>
      </c>
      <c r="HM157" s="66">
        <v>7.0000000000000007E-2</v>
      </c>
      <c r="HN157" s="66">
        <v>0.13</v>
      </c>
      <c r="HO157" s="66">
        <v>0.05</v>
      </c>
      <c r="HP157" s="66">
        <v>0</v>
      </c>
      <c r="HS157" s="66" t="s">
        <v>159</v>
      </c>
      <c r="HT157" s="66">
        <v>0.03</v>
      </c>
      <c r="HU157" s="66">
        <v>0</v>
      </c>
      <c r="HV157" s="66">
        <v>0</v>
      </c>
      <c r="HW157" s="66">
        <v>0</v>
      </c>
      <c r="HZ157" s="66" t="s">
        <v>159</v>
      </c>
      <c r="IA157" s="75">
        <v>0.08</v>
      </c>
      <c r="IB157" s="75">
        <v>0</v>
      </c>
      <c r="IC157" s="75">
        <v>0.15</v>
      </c>
      <c r="ID157" s="75">
        <v>0</v>
      </c>
      <c r="IG157" s="66" t="s">
        <v>159</v>
      </c>
      <c r="IH157" s="66">
        <v>0.04</v>
      </c>
      <c r="II157" s="66">
        <v>0</v>
      </c>
      <c r="IJ157" s="66">
        <v>7.0000000000000007E-2</v>
      </c>
      <c r="IK157" s="66">
        <v>0</v>
      </c>
      <c r="IN157" s="66" t="s">
        <v>159</v>
      </c>
      <c r="IO157" s="66">
        <v>0.06</v>
      </c>
      <c r="IP157" s="66">
        <v>0</v>
      </c>
      <c r="IQ157" s="66">
        <v>0.11</v>
      </c>
      <c r="IR157" s="66">
        <v>0</v>
      </c>
      <c r="IU157" s="66" t="s">
        <v>159</v>
      </c>
      <c r="IV157" s="66">
        <v>0.06</v>
      </c>
      <c r="IW157" s="66">
        <v>0.22</v>
      </c>
      <c r="IX157" s="66">
        <v>0</v>
      </c>
      <c r="IY157" s="66">
        <v>0</v>
      </c>
      <c r="JB157" s="66" t="s">
        <v>159</v>
      </c>
      <c r="JC157" s="76">
        <v>7.0000000000000007E-2</v>
      </c>
      <c r="JD157" s="76">
        <v>0.28999999999999998</v>
      </c>
      <c r="JE157" s="76">
        <v>0</v>
      </c>
      <c r="JF157" s="76">
        <v>0</v>
      </c>
      <c r="JI157" s="66" t="s">
        <v>159</v>
      </c>
      <c r="JJ157" s="66">
        <v>0.06</v>
      </c>
      <c r="JK157" s="66">
        <v>0.08</v>
      </c>
      <c r="JL157" s="66">
        <v>7.0000000000000007E-2</v>
      </c>
      <c r="JM157" s="66">
        <v>0</v>
      </c>
      <c r="JP157" s="72" t="s">
        <v>159</v>
      </c>
      <c r="JQ157" s="72">
        <v>0.08</v>
      </c>
      <c r="JR157" s="72">
        <v>0.28000000000000003</v>
      </c>
      <c r="JS157" s="72">
        <v>0</v>
      </c>
      <c r="JT157" s="72">
        <v>0</v>
      </c>
    </row>
    <row r="158" spans="1:280"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0.11</v>
      </c>
      <c r="EO158" s="6">
        <v>0.37</v>
      </c>
      <c r="EP158" s="6">
        <v>0</v>
      </c>
      <c r="EQ158" s="6">
        <v>0</v>
      </c>
      <c r="ET158" s="6" t="s">
        <v>160</v>
      </c>
      <c r="EU158" s="6">
        <v>0</v>
      </c>
      <c r="EV158" s="6">
        <v>0</v>
      </c>
      <c r="EW158" s="6">
        <v>0</v>
      </c>
      <c r="EX158" s="6">
        <v>0</v>
      </c>
      <c r="FA158" s="6" t="s">
        <v>160</v>
      </c>
      <c r="FB158" s="6">
        <v>0.15</v>
      </c>
      <c r="FC158" s="6">
        <v>0</v>
      </c>
      <c r="FD158" s="6">
        <v>0.31</v>
      </c>
      <c r="FE158" s="6">
        <v>0</v>
      </c>
      <c r="FH158" s="6" t="s">
        <v>160</v>
      </c>
      <c r="FI158" s="6">
        <v>0.09</v>
      </c>
      <c r="FJ158" s="6">
        <v>0.34</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0.05</v>
      </c>
      <c r="GL158" s="58">
        <v>0</v>
      </c>
      <c r="GM158" s="58">
        <v>0.09</v>
      </c>
      <c r="GN158" s="58">
        <v>0</v>
      </c>
      <c r="GQ158" s="58" t="s">
        <v>160</v>
      </c>
      <c r="GR158" s="58">
        <v>0</v>
      </c>
      <c r="GS158" s="58">
        <v>0</v>
      </c>
      <c r="GT158" s="58">
        <v>0</v>
      </c>
      <c r="GU158" s="58">
        <v>0</v>
      </c>
      <c r="GX158" s="62" t="s">
        <v>160</v>
      </c>
      <c r="GY158" s="62">
        <v>0.05</v>
      </c>
      <c r="GZ158" s="62">
        <v>0</v>
      </c>
      <c r="HA158" s="62">
        <v>0.09</v>
      </c>
      <c r="HB158" s="62">
        <v>0</v>
      </c>
      <c r="HE158" s="66" t="s">
        <v>160</v>
      </c>
      <c r="HF158" s="66">
        <v>0</v>
      </c>
      <c r="HG158" s="66">
        <v>0</v>
      </c>
      <c r="HH158" s="66">
        <v>0</v>
      </c>
      <c r="HI158" s="66">
        <v>0</v>
      </c>
      <c r="HL158" s="66" t="s">
        <v>160</v>
      </c>
      <c r="HM158" s="66">
        <v>0</v>
      </c>
      <c r="HN158" s="66">
        <v>0</v>
      </c>
      <c r="HO158" s="66">
        <v>0</v>
      </c>
      <c r="HP158" s="66">
        <v>0</v>
      </c>
      <c r="HS158" s="66" t="s">
        <v>160</v>
      </c>
      <c r="HT158" s="66">
        <v>0</v>
      </c>
      <c r="HU158" s="66">
        <v>0</v>
      </c>
      <c r="HV158" s="66">
        <v>0</v>
      </c>
      <c r="HW158" s="66">
        <v>0</v>
      </c>
      <c r="HZ158" s="66" t="s">
        <v>160</v>
      </c>
      <c r="IA158" s="75">
        <v>0.04</v>
      </c>
      <c r="IB158" s="75">
        <v>0</v>
      </c>
      <c r="IC158" s="75">
        <v>0</v>
      </c>
      <c r="ID158" s="75">
        <v>0.41</v>
      </c>
      <c r="IG158" s="66" t="s">
        <v>160</v>
      </c>
      <c r="IH158" s="66">
        <v>0.16</v>
      </c>
      <c r="II158" s="66">
        <v>0.26</v>
      </c>
      <c r="IJ158" s="66">
        <v>0</v>
      </c>
      <c r="IK158" s="66">
        <v>0</v>
      </c>
      <c r="IN158" s="66" t="s">
        <v>160</v>
      </c>
      <c r="IO158" s="66">
        <v>0.18</v>
      </c>
      <c r="IP158" s="66">
        <v>0.48</v>
      </c>
      <c r="IQ158" s="66">
        <v>0</v>
      </c>
      <c r="IR158" s="66">
        <v>0.53</v>
      </c>
      <c r="IU158" s="66" t="s">
        <v>160</v>
      </c>
      <c r="IV158" s="66">
        <v>0</v>
      </c>
      <c r="IW158" s="66">
        <v>0</v>
      </c>
      <c r="IX158" s="66">
        <v>0</v>
      </c>
      <c r="IY158" s="66">
        <v>0</v>
      </c>
      <c r="JB158" s="66" t="s">
        <v>160</v>
      </c>
      <c r="JC158" s="76">
        <v>0.05</v>
      </c>
      <c r="JD158" s="76">
        <v>0.19</v>
      </c>
      <c r="JE158" s="76">
        <v>0</v>
      </c>
      <c r="JF158" s="76">
        <v>0</v>
      </c>
      <c r="JI158" s="66" t="s">
        <v>160</v>
      </c>
      <c r="JJ158" s="66">
        <v>0</v>
      </c>
      <c r="JK158" s="66">
        <v>0</v>
      </c>
      <c r="JL158" s="66">
        <v>0</v>
      </c>
      <c r="JM158" s="66">
        <v>0</v>
      </c>
      <c r="JP158" s="72" t="s">
        <v>160</v>
      </c>
      <c r="JQ158" s="72">
        <v>0</v>
      </c>
      <c r="JR158" s="72">
        <v>0</v>
      </c>
      <c r="JS158" s="72">
        <v>0</v>
      </c>
      <c r="JT158" s="72">
        <v>0</v>
      </c>
    </row>
    <row r="159" spans="1:280"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c r="EF159" s="6" t="s">
        <v>161</v>
      </c>
      <c r="EG159" s="6">
        <v>0.05</v>
      </c>
      <c r="EH159" s="6">
        <v>0</v>
      </c>
      <c r="EI159" s="6">
        <v>0</v>
      </c>
      <c r="EJ159" s="6">
        <v>0.38</v>
      </c>
      <c r="EM159" s="6" t="s">
        <v>161</v>
      </c>
      <c r="EN159" s="6">
        <v>0</v>
      </c>
      <c r="EO159" s="6">
        <v>0</v>
      </c>
      <c r="EP159" s="6">
        <v>0</v>
      </c>
      <c r="EQ159" s="6">
        <v>0</v>
      </c>
      <c r="ET159" s="6" t="s">
        <v>161</v>
      </c>
      <c r="EU159" s="6">
        <v>0</v>
      </c>
      <c r="EV159" s="6">
        <v>0</v>
      </c>
      <c r="EW159" s="6">
        <v>0</v>
      </c>
      <c r="EX159" s="6">
        <v>0</v>
      </c>
      <c r="FA159" s="6" t="s">
        <v>161</v>
      </c>
      <c r="FB159" s="6">
        <v>0.03</v>
      </c>
      <c r="FC159" s="6">
        <v>0.11</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0.2</v>
      </c>
      <c r="GE159" s="6">
        <v>0</v>
      </c>
      <c r="GF159" s="6">
        <v>0</v>
      </c>
      <c r="GG159" s="6">
        <v>1.83</v>
      </c>
      <c r="GJ159" s="58" t="s">
        <v>161</v>
      </c>
      <c r="GK159" s="58">
        <v>0</v>
      </c>
      <c r="GL159" s="58">
        <v>0</v>
      </c>
      <c r="GM159" s="58">
        <v>0</v>
      </c>
      <c r="GN159" s="58">
        <v>0</v>
      </c>
      <c r="GQ159" s="58" t="s">
        <v>161</v>
      </c>
      <c r="GR159" s="58">
        <v>0</v>
      </c>
      <c r="GS159" s="58">
        <v>0</v>
      </c>
      <c r="GT159" s="58">
        <v>0</v>
      </c>
      <c r="GU159" s="58">
        <v>0</v>
      </c>
      <c r="GX159" s="62" t="s">
        <v>161</v>
      </c>
      <c r="GY159" s="62">
        <v>0</v>
      </c>
      <c r="GZ159" s="62">
        <v>0</v>
      </c>
      <c r="HA159" s="62">
        <v>0</v>
      </c>
      <c r="HB159" s="62">
        <v>0</v>
      </c>
      <c r="HE159" s="66" t="s">
        <v>161</v>
      </c>
      <c r="HF159" s="66">
        <v>0.03</v>
      </c>
      <c r="HG159" s="66">
        <v>0</v>
      </c>
      <c r="HH159" s="66">
        <v>0</v>
      </c>
      <c r="HI159" s="66">
        <v>0</v>
      </c>
      <c r="HL159" s="66" t="s">
        <v>161</v>
      </c>
      <c r="HM159" s="66">
        <v>0.15</v>
      </c>
      <c r="HN159" s="66">
        <v>0</v>
      </c>
      <c r="HO159" s="66">
        <v>0.3</v>
      </c>
      <c r="HP159" s="66">
        <v>0</v>
      </c>
      <c r="HS159" s="66" t="s">
        <v>161</v>
      </c>
      <c r="HT159" s="66">
        <v>0</v>
      </c>
      <c r="HU159" s="66">
        <v>0</v>
      </c>
      <c r="HV159" s="66">
        <v>0</v>
      </c>
      <c r="HW159" s="66">
        <v>0</v>
      </c>
      <c r="HZ159" s="66" t="s">
        <v>161</v>
      </c>
      <c r="IA159" s="75">
        <v>0</v>
      </c>
      <c r="IB159" s="75">
        <v>0</v>
      </c>
      <c r="IC159" s="75">
        <v>0</v>
      </c>
      <c r="ID159" s="75">
        <v>0</v>
      </c>
      <c r="IG159" s="66" t="s">
        <v>161</v>
      </c>
      <c r="IH159" s="66">
        <v>0</v>
      </c>
      <c r="II159" s="66">
        <v>0</v>
      </c>
      <c r="IJ159" s="66">
        <v>0</v>
      </c>
      <c r="IK159" s="66">
        <v>0</v>
      </c>
      <c r="IN159" s="66" t="s">
        <v>161</v>
      </c>
      <c r="IO159" s="66">
        <v>0</v>
      </c>
      <c r="IP159" s="66">
        <v>0</v>
      </c>
      <c r="IQ159" s="66">
        <v>0</v>
      </c>
      <c r="IR159" s="66">
        <v>0</v>
      </c>
      <c r="IU159" s="66" t="s">
        <v>161</v>
      </c>
      <c r="IV159" s="66">
        <v>0</v>
      </c>
      <c r="IW159" s="66">
        <v>0</v>
      </c>
      <c r="IX159" s="66">
        <v>0</v>
      </c>
      <c r="IY159" s="66">
        <v>0</v>
      </c>
      <c r="JB159" s="66" t="s">
        <v>161</v>
      </c>
      <c r="JC159" s="76">
        <v>0</v>
      </c>
      <c r="JD159" s="76">
        <v>0</v>
      </c>
      <c r="JE159" s="76">
        <v>0</v>
      </c>
      <c r="JF159" s="76">
        <v>0</v>
      </c>
      <c r="JI159" s="66" t="s">
        <v>161</v>
      </c>
      <c r="JJ159" s="66">
        <v>0.36</v>
      </c>
      <c r="JK159" s="66">
        <v>0</v>
      </c>
      <c r="JL159" s="66">
        <v>0.67</v>
      </c>
      <c r="JM159" s="66">
        <v>0</v>
      </c>
      <c r="JP159" s="72" t="s">
        <v>161</v>
      </c>
      <c r="JQ159" s="72">
        <v>0.31</v>
      </c>
      <c r="JR159" s="72">
        <v>0</v>
      </c>
      <c r="JS159" s="72">
        <v>0.62</v>
      </c>
      <c r="JT159" s="72">
        <v>0</v>
      </c>
    </row>
    <row r="160" spans="1:280"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0.18</v>
      </c>
      <c r="FX160" s="6">
        <v>0</v>
      </c>
      <c r="FY160" s="6">
        <v>0.3</v>
      </c>
      <c r="FZ160" s="6">
        <v>0</v>
      </c>
      <c r="GC160" s="6" t="s">
        <v>162</v>
      </c>
      <c r="GD160" s="6">
        <v>0.09</v>
      </c>
      <c r="GE160" s="6">
        <v>0</v>
      </c>
      <c r="GF160" s="6">
        <v>0.16</v>
      </c>
      <c r="GG160" s="6">
        <v>0</v>
      </c>
      <c r="GJ160" s="58" t="s">
        <v>162</v>
      </c>
      <c r="GK160" s="58">
        <v>0</v>
      </c>
      <c r="GL160" s="58">
        <v>0</v>
      </c>
      <c r="GM160" s="58">
        <v>0</v>
      </c>
      <c r="GN160" s="58">
        <v>0</v>
      </c>
      <c r="GQ160" s="58" t="s">
        <v>162</v>
      </c>
      <c r="GR160" s="58">
        <v>0</v>
      </c>
      <c r="GS160" s="58">
        <v>0</v>
      </c>
      <c r="GT160" s="58">
        <v>0</v>
      </c>
      <c r="GU160" s="58">
        <v>0</v>
      </c>
      <c r="GX160" s="62" t="s">
        <v>162</v>
      </c>
      <c r="GY160" s="62">
        <v>0</v>
      </c>
      <c r="GZ160" s="62">
        <v>0</v>
      </c>
      <c r="HA160" s="62">
        <v>0</v>
      </c>
      <c r="HB160" s="62">
        <v>0</v>
      </c>
      <c r="HE160" s="66" t="s">
        <v>162</v>
      </c>
      <c r="HF160" s="66">
        <v>0</v>
      </c>
      <c r="HG160" s="66">
        <v>0</v>
      </c>
      <c r="HH160" s="66">
        <v>0</v>
      </c>
      <c r="HI160" s="66">
        <v>0</v>
      </c>
      <c r="HL160" s="66" t="s">
        <v>162</v>
      </c>
      <c r="HM160" s="66">
        <v>0.09</v>
      </c>
      <c r="HN160" s="66">
        <v>0</v>
      </c>
      <c r="HO160" s="66">
        <v>0.17</v>
      </c>
      <c r="HP160" s="66">
        <v>0</v>
      </c>
      <c r="HS160" s="66" t="s">
        <v>162</v>
      </c>
      <c r="HT160" s="66">
        <v>0</v>
      </c>
      <c r="HU160" s="66">
        <v>0</v>
      </c>
      <c r="HV160" s="66">
        <v>0</v>
      </c>
      <c r="HW160" s="66">
        <v>0</v>
      </c>
      <c r="HZ160" s="66" t="s">
        <v>162</v>
      </c>
      <c r="IA160" s="75">
        <v>0</v>
      </c>
      <c r="IB160" s="75">
        <v>0</v>
      </c>
      <c r="IC160" s="75">
        <v>0</v>
      </c>
      <c r="ID160" s="75">
        <v>0</v>
      </c>
      <c r="IG160" s="66" t="s">
        <v>162</v>
      </c>
      <c r="IH160" s="66">
        <v>0</v>
      </c>
      <c r="II160" s="66">
        <v>0</v>
      </c>
      <c r="IJ160" s="66">
        <v>0</v>
      </c>
      <c r="IK160" s="66">
        <v>0</v>
      </c>
      <c r="IN160" s="66" t="s">
        <v>162</v>
      </c>
      <c r="IO160" s="66">
        <v>0</v>
      </c>
      <c r="IP160" s="66">
        <v>0</v>
      </c>
      <c r="IQ160" s="66">
        <v>0</v>
      </c>
      <c r="IR160" s="66">
        <v>0</v>
      </c>
      <c r="IU160" s="66" t="s">
        <v>162</v>
      </c>
      <c r="IV160" s="66">
        <v>0</v>
      </c>
      <c r="IW160" s="66">
        <v>0</v>
      </c>
      <c r="IX160" s="66">
        <v>0</v>
      </c>
      <c r="IY160" s="66">
        <v>0</v>
      </c>
      <c r="JB160" s="66" t="s">
        <v>162</v>
      </c>
      <c r="JC160" s="76">
        <v>0</v>
      </c>
      <c r="JD160" s="76">
        <v>0</v>
      </c>
      <c r="JE160" s="76">
        <v>0</v>
      </c>
      <c r="JF160" s="76">
        <v>0</v>
      </c>
      <c r="JI160" s="66" t="s">
        <v>162</v>
      </c>
      <c r="JJ160" s="66">
        <v>0.02</v>
      </c>
      <c r="JK160" s="66">
        <v>0.08</v>
      </c>
      <c r="JL160" s="66">
        <v>0</v>
      </c>
      <c r="JM160" s="66">
        <v>0</v>
      </c>
      <c r="JP160" s="72" t="s">
        <v>162</v>
      </c>
      <c r="JQ160" s="72">
        <v>0</v>
      </c>
      <c r="JR160" s="72">
        <v>0</v>
      </c>
      <c r="JS160" s="72">
        <v>0</v>
      </c>
      <c r="JT160" s="72">
        <v>0</v>
      </c>
    </row>
    <row r="161" spans="1:280"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0.04</v>
      </c>
      <c r="EH161" s="6">
        <v>0.11</v>
      </c>
      <c r="EI161" s="6">
        <v>0</v>
      </c>
      <c r="EJ161" s="6">
        <v>0</v>
      </c>
      <c r="EM161" s="6" t="s">
        <v>163</v>
      </c>
      <c r="EN161" s="6">
        <v>0.12</v>
      </c>
      <c r="EO161" s="6">
        <v>0</v>
      </c>
      <c r="EP161" s="6">
        <v>0.23</v>
      </c>
      <c r="EQ161" s="6">
        <v>0</v>
      </c>
      <c r="ET161" s="6" t="s">
        <v>163</v>
      </c>
      <c r="EU161" s="6">
        <v>0.21</v>
      </c>
      <c r="EV161" s="6">
        <v>0</v>
      </c>
      <c r="EW161" s="6">
        <v>0.41</v>
      </c>
      <c r="EX161" s="6">
        <v>0</v>
      </c>
      <c r="FA161" s="6" t="s">
        <v>163</v>
      </c>
      <c r="FB161" s="6">
        <v>0.11</v>
      </c>
      <c r="FC161" s="6">
        <v>0</v>
      </c>
      <c r="FD161" s="6">
        <v>0.21</v>
      </c>
      <c r="FE161" s="6">
        <v>0</v>
      </c>
      <c r="FH161" s="6" t="s">
        <v>163</v>
      </c>
      <c r="FI161" s="6">
        <v>0.04</v>
      </c>
      <c r="FJ161" s="6">
        <v>0.16</v>
      </c>
      <c r="FK161" s="6">
        <v>0</v>
      </c>
      <c r="FL161" s="6">
        <v>0</v>
      </c>
      <c r="FO161" s="6" t="s">
        <v>163</v>
      </c>
      <c r="FP161" s="6">
        <v>0.05</v>
      </c>
      <c r="FQ161" s="6">
        <v>0</v>
      </c>
      <c r="FR161" s="6">
        <v>0.08</v>
      </c>
      <c r="FS161" s="6">
        <v>0</v>
      </c>
      <c r="FV161" s="6" t="s">
        <v>163</v>
      </c>
      <c r="FW161" s="6">
        <v>0.09</v>
      </c>
      <c r="FX161" s="6">
        <v>0</v>
      </c>
      <c r="FY161" s="6">
        <v>0.16</v>
      </c>
      <c r="FZ161" s="6">
        <v>0</v>
      </c>
      <c r="GC161" s="6" t="s">
        <v>163</v>
      </c>
      <c r="GD161" s="6">
        <v>0</v>
      </c>
      <c r="GE161" s="6">
        <v>0</v>
      </c>
      <c r="GF161" s="6">
        <v>0</v>
      </c>
      <c r="GG161" s="6">
        <v>0</v>
      </c>
      <c r="GJ161" s="58" t="s">
        <v>163</v>
      </c>
      <c r="GK161" s="58">
        <v>0.09</v>
      </c>
      <c r="GL161" s="58">
        <v>0</v>
      </c>
      <c r="GM161" s="58">
        <v>0.17</v>
      </c>
      <c r="GN161" s="58">
        <v>0</v>
      </c>
      <c r="GQ161" s="58" t="s">
        <v>163</v>
      </c>
      <c r="GR161" s="58">
        <v>0.18</v>
      </c>
      <c r="GS161" s="58">
        <v>0</v>
      </c>
      <c r="GT161" s="58">
        <v>0.35</v>
      </c>
      <c r="GU161" s="58">
        <v>0</v>
      </c>
      <c r="GX161" s="62" t="s">
        <v>163</v>
      </c>
      <c r="GY161" s="62">
        <v>0.04</v>
      </c>
      <c r="GZ161" s="62">
        <v>0</v>
      </c>
      <c r="HA161" s="62">
        <v>0.08</v>
      </c>
      <c r="HB161" s="62">
        <v>0</v>
      </c>
      <c r="HE161" s="66" t="s">
        <v>163</v>
      </c>
      <c r="HF161" s="66">
        <v>0.24</v>
      </c>
      <c r="HG161" s="66">
        <v>0</v>
      </c>
      <c r="HH161" s="66">
        <v>0</v>
      </c>
      <c r="HI161" s="66">
        <v>0</v>
      </c>
      <c r="HL161" s="66" t="s">
        <v>163</v>
      </c>
      <c r="HM161" s="66">
        <v>0</v>
      </c>
      <c r="HN161" s="66">
        <v>0</v>
      </c>
      <c r="HO161" s="66">
        <v>0</v>
      </c>
      <c r="HP161" s="66">
        <v>0</v>
      </c>
      <c r="HS161" s="66" t="s">
        <v>163</v>
      </c>
      <c r="HT161" s="66">
        <v>0</v>
      </c>
      <c r="HU161" s="66">
        <v>0</v>
      </c>
      <c r="HV161" s="66">
        <v>0</v>
      </c>
      <c r="HW161" s="66">
        <v>0</v>
      </c>
      <c r="HZ161" s="66" t="s">
        <v>163</v>
      </c>
      <c r="IA161" s="75">
        <v>0</v>
      </c>
      <c r="IB161" s="75">
        <v>0</v>
      </c>
      <c r="IC161" s="75">
        <v>0</v>
      </c>
      <c r="ID161" s="75">
        <v>0</v>
      </c>
      <c r="IG161" s="66" t="s">
        <v>163</v>
      </c>
      <c r="IH161" s="66">
        <v>0.05</v>
      </c>
      <c r="II161" s="66">
        <v>0</v>
      </c>
      <c r="IJ161" s="66">
        <v>0.08</v>
      </c>
      <c r="IK161" s="66">
        <v>0</v>
      </c>
      <c r="IN161" s="66" t="s">
        <v>163</v>
      </c>
      <c r="IO161" s="66">
        <v>0.4</v>
      </c>
      <c r="IP161" s="66">
        <v>0</v>
      </c>
      <c r="IQ161" s="66">
        <v>0.1</v>
      </c>
      <c r="IR161" s="66">
        <v>2.85</v>
      </c>
      <c r="IU161" s="66" t="s">
        <v>163</v>
      </c>
      <c r="IV161" s="66">
        <v>0.44</v>
      </c>
      <c r="IW161" s="66">
        <v>0</v>
      </c>
      <c r="IX161" s="66">
        <v>0</v>
      </c>
      <c r="IY161" s="66">
        <v>4.92</v>
      </c>
      <c r="JB161" s="66" t="s">
        <v>163</v>
      </c>
      <c r="JC161" s="76">
        <v>0.09</v>
      </c>
      <c r="JD161" s="76">
        <v>0</v>
      </c>
      <c r="JE161" s="76">
        <v>0</v>
      </c>
      <c r="JF161" s="76">
        <v>0.75</v>
      </c>
      <c r="JI161" s="66" t="s">
        <v>163</v>
      </c>
      <c r="JJ161" s="66">
        <v>0.05</v>
      </c>
      <c r="JK161" s="66">
        <v>0.17</v>
      </c>
      <c r="JL161" s="66">
        <v>0</v>
      </c>
      <c r="JM161" s="66">
        <v>0</v>
      </c>
      <c r="JP161" s="72" t="s">
        <v>163</v>
      </c>
      <c r="JQ161" s="72">
        <v>0</v>
      </c>
      <c r="JR161" s="72">
        <v>0</v>
      </c>
      <c r="JS161" s="72">
        <v>0</v>
      </c>
      <c r="JT161" s="72">
        <v>0</v>
      </c>
    </row>
    <row r="162" spans="1:280"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0.28999999999999998</v>
      </c>
      <c r="FJ162" s="6">
        <v>1.06</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2" t="s">
        <v>164</v>
      </c>
      <c r="GY162" s="62">
        <v>0</v>
      </c>
      <c r="GZ162" s="62">
        <v>0</v>
      </c>
      <c r="HA162" s="62">
        <v>0</v>
      </c>
      <c r="HB162" s="62">
        <v>0</v>
      </c>
      <c r="HE162" s="66" t="s">
        <v>164</v>
      </c>
      <c r="HF162" s="66">
        <v>0.21</v>
      </c>
      <c r="HG162" s="66">
        <v>0.88</v>
      </c>
      <c r="HH162" s="66">
        <v>0</v>
      </c>
      <c r="HI162" s="66">
        <v>0</v>
      </c>
      <c r="HL162" s="66" t="s">
        <v>164</v>
      </c>
      <c r="HM162" s="66">
        <v>0.2</v>
      </c>
      <c r="HN162" s="66">
        <v>0.61</v>
      </c>
      <c r="HO162" s="66">
        <v>0</v>
      </c>
      <c r="HP162" s="66">
        <v>0</v>
      </c>
      <c r="HS162" s="66" t="s">
        <v>164</v>
      </c>
      <c r="HT162" s="66">
        <v>0</v>
      </c>
      <c r="HU162" s="66">
        <v>0</v>
      </c>
      <c r="HV162" s="66">
        <v>0</v>
      </c>
      <c r="HW162" s="66">
        <v>0</v>
      </c>
      <c r="HZ162" s="66" t="s">
        <v>164</v>
      </c>
      <c r="IA162" s="75">
        <v>0</v>
      </c>
      <c r="IB162" s="75">
        <v>0</v>
      </c>
      <c r="IC162" s="75">
        <v>0</v>
      </c>
      <c r="ID162" s="75">
        <v>0</v>
      </c>
      <c r="IG162" s="66" t="s">
        <v>164</v>
      </c>
      <c r="IH162" s="66">
        <v>0</v>
      </c>
      <c r="II162" s="66">
        <v>0</v>
      </c>
      <c r="IJ162" s="66">
        <v>0</v>
      </c>
      <c r="IK162" s="66">
        <v>0</v>
      </c>
      <c r="IN162" s="66" t="s">
        <v>164</v>
      </c>
      <c r="IO162" s="66">
        <v>0.08</v>
      </c>
      <c r="IP162" s="66">
        <v>0.34</v>
      </c>
      <c r="IQ162" s="66">
        <v>0</v>
      </c>
      <c r="IR162" s="66">
        <v>0</v>
      </c>
      <c r="IU162" s="66" t="s">
        <v>164</v>
      </c>
      <c r="IV162" s="66">
        <v>0</v>
      </c>
      <c r="IW162" s="66">
        <v>0</v>
      </c>
      <c r="IX162" s="66">
        <v>0</v>
      </c>
      <c r="IY162" s="66">
        <v>0</v>
      </c>
      <c r="JB162" s="66" t="s">
        <v>164</v>
      </c>
      <c r="JC162" s="76">
        <v>0</v>
      </c>
      <c r="JD162" s="76">
        <v>0</v>
      </c>
      <c r="JE162" s="76">
        <v>0</v>
      </c>
      <c r="JF162" s="76">
        <v>0</v>
      </c>
      <c r="JI162" s="66" t="s">
        <v>164</v>
      </c>
      <c r="JJ162" s="66">
        <v>0</v>
      </c>
      <c r="JK162" s="66">
        <v>0</v>
      </c>
      <c r="JL162" s="66">
        <v>0</v>
      </c>
      <c r="JM162" s="66">
        <v>0</v>
      </c>
      <c r="JP162" s="72" t="s">
        <v>164</v>
      </c>
      <c r="JQ162" s="72">
        <v>0</v>
      </c>
      <c r="JR162" s="72">
        <v>0</v>
      </c>
      <c r="JS162" s="72">
        <v>0</v>
      </c>
      <c r="JT162" s="72">
        <v>0</v>
      </c>
    </row>
    <row r="163" spans="1:280"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c r="EF163" s="6" t="s">
        <v>165</v>
      </c>
      <c r="EG163" s="6">
        <v>0</v>
      </c>
      <c r="EH163" s="6">
        <v>0</v>
      </c>
      <c r="EI163" s="6">
        <v>0</v>
      </c>
      <c r="EJ163" s="6">
        <v>0</v>
      </c>
      <c r="EM163" s="6" t="s">
        <v>165</v>
      </c>
      <c r="EN163" s="6">
        <v>0.04</v>
      </c>
      <c r="EO163" s="6">
        <v>0.14000000000000001</v>
      </c>
      <c r="EP163" s="6">
        <v>0</v>
      </c>
      <c r="EQ163" s="6">
        <v>0</v>
      </c>
      <c r="ET163" s="6" t="s">
        <v>165</v>
      </c>
      <c r="EU163" s="6">
        <v>0.05</v>
      </c>
      <c r="EV163" s="6">
        <v>0.19</v>
      </c>
      <c r="EW163" s="6">
        <v>0</v>
      </c>
      <c r="EX163" s="6">
        <v>0</v>
      </c>
      <c r="FA163" s="6" t="s">
        <v>165</v>
      </c>
      <c r="FB163" s="6">
        <v>7.0000000000000007E-2</v>
      </c>
      <c r="FC163" s="6">
        <v>0</v>
      </c>
      <c r="FD163" s="6">
        <v>7.0000000000000007E-2</v>
      </c>
      <c r="FE163" s="6">
        <v>0</v>
      </c>
      <c r="FH163" s="6" t="s">
        <v>165</v>
      </c>
      <c r="FI163" s="6">
        <v>0.1</v>
      </c>
      <c r="FJ163" s="6">
        <v>0</v>
      </c>
      <c r="FK163" s="6">
        <v>0.18</v>
      </c>
      <c r="FL163" s="6">
        <v>0</v>
      </c>
      <c r="FO163" s="6" t="s">
        <v>165</v>
      </c>
      <c r="FP163" s="6">
        <v>0.23</v>
      </c>
      <c r="FQ163" s="6">
        <v>0</v>
      </c>
      <c r="FR163" s="6">
        <v>0.42</v>
      </c>
      <c r="FS163" s="6">
        <v>0</v>
      </c>
      <c r="FV163" s="6" t="s">
        <v>165</v>
      </c>
      <c r="FW163" s="6">
        <v>0.85</v>
      </c>
      <c r="FX163" s="6">
        <v>0.76</v>
      </c>
      <c r="FY163" s="6">
        <v>1.1200000000000001</v>
      </c>
      <c r="FZ163" s="6">
        <v>0</v>
      </c>
      <c r="GC163" s="6" t="s">
        <v>165</v>
      </c>
      <c r="GD163" s="6">
        <v>0.41</v>
      </c>
      <c r="GE163" s="6">
        <v>0</v>
      </c>
      <c r="GF163" s="6">
        <v>0.5</v>
      </c>
      <c r="GG163" s="6">
        <v>0</v>
      </c>
      <c r="GJ163" s="58" t="s">
        <v>165</v>
      </c>
      <c r="GK163" s="58">
        <v>0.39</v>
      </c>
      <c r="GL163" s="58">
        <v>0</v>
      </c>
      <c r="GM163" s="58">
        <v>0.74</v>
      </c>
      <c r="GN163" s="58">
        <v>0</v>
      </c>
      <c r="GQ163" s="58" t="s">
        <v>165</v>
      </c>
      <c r="GR163" s="58">
        <v>0.76</v>
      </c>
      <c r="GS163" s="58">
        <v>0</v>
      </c>
      <c r="GT163" s="58">
        <v>1.36</v>
      </c>
      <c r="GU163" s="58">
        <v>0</v>
      </c>
      <c r="GX163" s="62" t="s">
        <v>165</v>
      </c>
      <c r="GY163" s="62">
        <v>0.26</v>
      </c>
      <c r="GZ163" s="62">
        <v>0</v>
      </c>
      <c r="HA163" s="62">
        <v>0.5</v>
      </c>
      <c r="HB163" s="62">
        <v>0</v>
      </c>
      <c r="HE163" s="66" t="s">
        <v>165</v>
      </c>
      <c r="HF163" s="66">
        <v>0.85</v>
      </c>
      <c r="HG163" s="66">
        <v>0.21</v>
      </c>
      <c r="HH163" s="66">
        <v>1.28</v>
      </c>
      <c r="HI163" s="66">
        <v>0</v>
      </c>
      <c r="HL163" s="66" t="s">
        <v>165</v>
      </c>
      <c r="HM163" s="66">
        <v>0.56000000000000005</v>
      </c>
      <c r="HN163" s="66">
        <v>0.31</v>
      </c>
      <c r="HO163" s="66">
        <v>0.87</v>
      </c>
      <c r="HP163" s="66">
        <v>0</v>
      </c>
      <c r="HS163" s="66" t="s">
        <v>165</v>
      </c>
      <c r="HT163" s="66">
        <v>0.51</v>
      </c>
      <c r="HU163" s="66">
        <v>0</v>
      </c>
      <c r="HV163" s="66">
        <v>0.94</v>
      </c>
      <c r="HW163" s="66">
        <v>0</v>
      </c>
      <c r="HZ163" s="66" t="s">
        <v>165</v>
      </c>
      <c r="IA163" s="75">
        <v>0.39</v>
      </c>
      <c r="IB163" s="75">
        <v>0</v>
      </c>
      <c r="IC163" s="75">
        <v>0.68</v>
      </c>
      <c r="ID163" s="75">
        <v>0</v>
      </c>
      <c r="IG163" s="66" t="s">
        <v>165</v>
      </c>
      <c r="IH163" s="66">
        <v>0.83</v>
      </c>
      <c r="II163" s="66">
        <v>0</v>
      </c>
      <c r="IJ163" s="66">
        <v>1.35</v>
      </c>
      <c r="IK163" s="66">
        <v>0.54</v>
      </c>
      <c r="IN163" s="66" t="s">
        <v>165</v>
      </c>
      <c r="IO163" s="66">
        <v>0.86</v>
      </c>
      <c r="IP163" s="66">
        <v>0.43</v>
      </c>
      <c r="IQ163" s="66">
        <v>1.37</v>
      </c>
      <c r="IR163" s="66">
        <v>0</v>
      </c>
      <c r="IU163" s="66" t="s">
        <v>165</v>
      </c>
      <c r="IV163" s="66">
        <v>0.39</v>
      </c>
      <c r="IW163" s="66">
        <v>0.26</v>
      </c>
      <c r="IX163" s="66">
        <v>0.59</v>
      </c>
      <c r="IY163" s="66">
        <v>0</v>
      </c>
      <c r="JB163" s="66" t="s">
        <v>165</v>
      </c>
      <c r="JC163" s="76">
        <v>0.37</v>
      </c>
      <c r="JD163" s="76">
        <v>0</v>
      </c>
      <c r="JE163" s="76">
        <v>0.7</v>
      </c>
      <c r="JF163" s="76">
        <v>0</v>
      </c>
      <c r="JI163" s="66" t="s">
        <v>165</v>
      </c>
      <c r="JJ163" s="66">
        <v>0.66</v>
      </c>
      <c r="JK163" s="66">
        <v>0</v>
      </c>
      <c r="JL163" s="66">
        <v>1.19</v>
      </c>
      <c r="JM163" s="66">
        <v>0.26</v>
      </c>
      <c r="JP163" s="72" t="s">
        <v>165</v>
      </c>
      <c r="JQ163" s="72">
        <v>0.47</v>
      </c>
      <c r="JR163" s="72">
        <v>0</v>
      </c>
      <c r="JS163" s="72">
        <v>0.93</v>
      </c>
      <c r="JT163" s="72">
        <v>0</v>
      </c>
    </row>
    <row r="164" spans="1:280"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c r="EF164" s="6" t="s">
        <v>166</v>
      </c>
      <c r="EG164" s="6">
        <v>0.05</v>
      </c>
      <c r="EH164" s="6">
        <v>0</v>
      </c>
      <c r="EI164" s="6">
        <v>0.1</v>
      </c>
      <c r="EJ164" s="6">
        <v>0</v>
      </c>
      <c r="EM164" s="6" t="s">
        <v>166</v>
      </c>
      <c r="EN164" s="6">
        <v>0.36</v>
      </c>
      <c r="EO164" s="6">
        <v>1.03</v>
      </c>
      <c r="EP164" s="6">
        <v>0.11</v>
      </c>
      <c r="EQ164" s="6">
        <v>0</v>
      </c>
      <c r="ET164" s="6" t="s">
        <v>166</v>
      </c>
      <c r="EU164" s="6">
        <v>0.21</v>
      </c>
      <c r="EV164" s="6">
        <v>0.75</v>
      </c>
      <c r="EW164" s="6">
        <v>0</v>
      </c>
      <c r="EX164" s="6">
        <v>0</v>
      </c>
      <c r="FA164" s="6" t="s">
        <v>166</v>
      </c>
      <c r="FB164" s="6">
        <v>0.31</v>
      </c>
      <c r="FC164" s="6">
        <v>0.32</v>
      </c>
      <c r="FD164" s="6">
        <v>0.42</v>
      </c>
      <c r="FE164" s="6">
        <v>0</v>
      </c>
      <c r="FH164" s="6" t="s">
        <v>166</v>
      </c>
      <c r="FI164" s="6">
        <v>0.1</v>
      </c>
      <c r="FJ164" s="6">
        <v>0.37</v>
      </c>
      <c r="FK164" s="6">
        <v>0</v>
      </c>
      <c r="FL164" s="6">
        <v>0</v>
      </c>
      <c r="FO164" s="6" t="s">
        <v>166</v>
      </c>
      <c r="FP164" s="6">
        <v>0.3</v>
      </c>
      <c r="FQ164" s="6">
        <v>1.04</v>
      </c>
      <c r="FR164" s="6">
        <v>0.09</v>
      </c>
      <c r="FS164" s="6">
        <v>0</v>
      </c>
      <c r="FV164" s="6" t="s">
        <v>166</v>
      </c>
      <c r="FW164" s="6">
        <v>0.42</v>
      </c>
      <c r="FX164" s="6">
        <v>0.44</v>
      </c>
      <c r="FY164" s="6">
        <v>0.3</v>
      </c>
      <c r="FZ164" s="6">
        <v>1.48</v>
      </c>
      <c r="GC164" s="6" t="s">
        <v>166</v>
      </c>
      <c r="GD164" s="6">
        <v>0.22</v>
      </c>
      <c r="GE164" s="6">
        <v>0.64</v>
      </c>
      <c r="GF164" s="6">
        <v>0.11</v>
      </c>
      <c r="GG164" s="6">
        <v>0</v>
      </c>
      <c r="GJ164" s="58" t="s">
        <v>166</v>
      </c>
      <c r="GK164" s="58">
        <v>0.64</v>
      </c>
      <c r="GL164" s="58">
        <v>1.1100000000000001</v>
      </c>
      <c r="GM164" s="58">
        <v>0.52</v>
      </c>
      <c r="GN164" s="58">
        <v>0</v>
      </c>
      <c r="GQ164" s="58" t="s">
        <v>166</v>
      </c>
      <c r="GR164" s="58">
        <v>0.03</v>
      </c>
      <c r="GS164" s="58">
        <v>0</v>
      </c>
      <c r="GT164" s="58">
        <v>0.06</v>
      </c>
      <c r="GU164" s="58">
        <v>0</v>
      </c>
      <c r="GX164" s="62" t="s">
        <v>166</v>
      </c>
      <c r="GY164" s="62">
        <v>0.47</v>
      </c>
      <c r="GZ164" s="62">
        <v>0.76</v>
      </c>
      <c r="HA164" s="62">
        <v>0.45</v>
      </c>
      <c r="HB164" s="62">
        <v>0</v>
      </c>
      <c r="HE164" s="66" t="s">
        <v>166</v>
      </c>
      <c r="HF164" s="66">
        <v>0.36</v>
      </c>
      <c r="HG164" s="66">
        <v>0.49</v>
      </c>
      <c r="HH164" s="66">
        <v>0.35</v>
      </c>
      <c r="HI164" s="66">
        <v>0</v>
      </c>
      <c r="HL164" s="66" t="s">
        <v>166</v>
      </c>
      <c r="HM164" s="66">
        <v>0.28000000000000003</v>
      </c>
      <c r="HN164" s="66">
        <v>0.83</v>
      </c>
      <c r="HO164" s="66">
        <v>0</v>
      </c>
      <c r="HP164" s="66">
        <v>0</v>
      </c>
      <c r="HS164" s="66" t="s">
        <v>166</v>
      </c>
      <c r="HT164" s="66">
        <v>0.03</v>
      </c>
      <c r="HU164" s="66">
        <v>0</v>
      </c>
      <c r="HV164" s="66">
        <v>0.05</v>
      </c>
      <c r="HW164" s="66">
        <v>0</v>
      </c>
      <c r="HZ164" s="66" t="s">
        <v>166</v>
      </c>
      <c r="IA164" s="75">
        <v>0.32</v>
      </c>
      <c r="IB164" s="75">
        <v>0.41</v>
      </c>
      <c r="IC164" s="75">
        <v>0.3</v>
      </c>
      <c r="ID164" s="75">
        <v>0</v>
      </c>
      <c r="IG164" s="66" t="s">
        <v>166</v>
      </c>
      <c r="IH164" s="66">
        <v>0.05</v>
      </c>
      <c r="II164" s="66">
        <v>0</v>
      </c>
      <c r="IJ164" s="66">
        <v>0.09</v>
      </c>
      <c r="IK164" s="66">
        <v>0</v>
      </c>
      <c r="IN164" s="66" t="s">
        <v>166</v>
      </c>
      <c r="IO164" s="66">
        <v>7.0000000000000007E-2</v>
      </c>
      <c r="IP164" s="66">
        <v>0.28000000000000003</v>
      </c>
      <c r="IQ164" s="66">
        <v>0</v>
      </c>
      <c r="IR164" s="66">
        <v>0</v>
      </c>
      <c r="IU164" s="66" t="s">
        <v>166</v>
      </c>
      <c r="IV164" s="66">
        <v>7.0000000000000007E-2</v>
      </c>
      <c r="IW164" s="66">
        <v>0.27</v>
      </c>
      <c r="IX164" s="66">
        <v>0</v>
      </c>
      <c r="IY164" s="66">
        <v>0</v>
      </c>
      <c r="JB164" s="66" t="s">
        <v>166</v>
      </c>
      <c r="JC164" s="76">
        <v>0.66</v>
      </c>
      <c r="JD164" s="76">
        <v>0.39</v>
      </c>
      <c r="JE164" s="76">
        <v>1.08</v>
      </c>
      <c r="JF164" s="76">
        <v>0</v>
      </c>
      <c r="JI164" s="66" t="s">
        <v>166</v>
      </c>
      <c r="JJ164" s="66">
        <v>1.5</v>
      </c>
      <c r="JK164" s="66">
        <v>0</v>
      </c>
      <c r="JL164" s="66">
        <v>0.98</v>
      </c>
      <c r="JM164" s="66">
        <v>8.99</v>
      </c>
      <c r="JP164" s="72" t="s">
        <v>166</v>
      </c>
      <c r="JQ164" s="72">
        <v>0.56999999999999995</v>
      </c>
      <c r="JR164" s="72">
        <v>0.28999999999999998</v>
      </c>
      <c r="JS164" s="72">
        <v>0</v>
      </c>
      <c r="JT164" s="72">
        <v>3.85</v>
      </c>
    </row>
    <row r="165" spans="1:280"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c r="EF165" s="6" t="s">
        <v>167</v>
      </c>
      <c r="EG165" s="6">
        <v>0.18</v>
      </c>
      <c r="EH165" s="6">
        <v>0.19</v>
      </c>
      <c r="EI165" s="6">
        <v>0</v>
      </c>
      <c r="EJ165" s="6">
        <v>0</v>
      </c>
      <c r="EM165" s="6" t="s">
        <v>167</v>
      </c>
      <c r="EN165" s="6">
        <v>0.15</v>
      </c>
      <c r="EO165" s="6">
        <v>0.25</v>
      </c>
      <c r="EP165" s="6">
        <v>0.15</v>
      </c>
      <c r="EQ165" s="6">
        <v>0</v>
      </c>
      <c r="ET165" s="6" t="s">
        <v>167</v>
      </c>
      <c r="EU165" s="6">
        <v>0.04</v>
      </c>
      <c r="EV165" s="6">
        <v>0</v>
      </c>
      <c r="EW165" s="6">
        <v>7.0000000000000007E-2</v>
      </c>
      <c r="EX165" s="6">
        <v>0</v>
      </c>
      <c r="FA165" s="6" t="s">
        <v>167</v>
      </c>
      <c r="FB165" s="6">
        <v>0.19</v>
      </c>
      <c r="FC165" s="6">
        <v>0.61</v>
      </c>
      <c r="FD165" s="6">
        <v>0</v>
      </c>
      <c r="FE165" s="6">
        <v>0</v>
      </c>
      <c r="FH165" s="6" t="s">
        <v>167</v>
      </c>
      <c r="FI165" s="6">
        <v>0</v>
      </c>
      <c r="FJ165" s="6">
        <v>0</v>
      </c>
      <c r="FK165" s="6">
        <v>0</v>
      </c>
      <c r="FL165" s="6">
        <v>0</v>
      </c>
      <c r="FO165" s="6" t="s">
        <v>167</v>
      </c>
      <c r="FP165" s="6">
        <v>0</v>
      </c>
      <c r="FQ165" s="6">
        <v>0</v>
      </c>
      <c r="FR165" s="6">
        <v>0</v>
      </c>
      <c r="FS165" s="6">
        <v>0</v>
      </c>
      <c r="FV165" s="6" t="s">
        <v>167</v>
      </c>
      <c r="FW165" s="6">
        <v>0.08</v>
      </c>
      <c r="FX165" s="6">
        <v>0</v>
      </c>
      <c r="FY165" s="6">
        <v>0.13</v>
      </c>
      <c r="FZ165" s="6">
        <v>0</v>
      </c>
      <c r="GC165" s="6" t="s">
        <v>167</v>
      </c>
      <c r="GD165" s="6">
        <v>7.0000000000000007E-2</v>
      </c>
      <c r="GE165" s="6">
        <v>0</v>
      </c>
      <c r="GF165" s="6">
        <v>0.04</v>
      </c>
      <c r="GG165" s="6">
        <v>0</v>
      </c>
      <c r="GJ165" s="58" t="s">
        <v>167</v>
      </c>
      <c r="GK165" s="58">
        <v>0.04</v>
      </c>
      <c r="GL165" s="58">
        <v>0.16</v>
      </c>
      <c r="GM165" s="58">
        <v>0</v>
      </c>
      <c r="GN165" s="58">
        <v>0</v>
      </c>
      <c r="GQ165" s="58" t="s">
        <v>167</v>
      </c>
      <c r="GR165" s="58">
        <v>0</v>
      </c>
      <c r="GS165" s="58">
        <v>0</v>
      </c>
      <c r="GT165" s="58">
        <v>0</v>
      </c>
      <c r="GU165" s="58">
        <v>0</v>
      </c>
      <c r="GX165" s="62" t="s">
        <v>167</v>
      </c>
      <c r="GY165" s="62">
        <v>0</v>
      </c>
      <c r="GZ165" s="62">
        <v>0</v>
      </c>
      <c r="HA165" s="62">
        <v>0</v>
      </c>
      <c r="HB165" s="62">
        <v>0</v>
      </c>
      <c r="HE165" s="66" t="s">
        <v>167</v>
      </c>
      <c r="HF165" s="66">
        <v>0.47</v>
      </c>
      <c r="HG165" s="66">
        <v>0</v>
      </c>
      <c r="HH165" s="66">
        <v>0</v>
      </c>
      <c r="HI165" s="66">
        <v>0</v>
      </c>
      <c r="HL165" s="66" t="s">
        <v>167</v>
      </c>
      <c r="HM165" s="66">
        <v>0.1</v>
      </c>
      <c r="HN165" s="66">
        <v>0</v>
      </c>
      <c r="HO165" s="66">
        <v>0</v>
      </c>
      <c r="HP165" s="66">
        <v>0</v>
      </c>
      <c r="HS165" s="66" t="s">
        <v>167</v>
      </c>
      <c r="HT165" s="66">
        <v>0</v>
      </c>
      <c r="HU165" s="66">
        <v>0</v>
      </c>
      <c r="HV165" s="66">
        <v>0</v>
      </c>
      <c r="HW165" s="66">
        <v>0</v>
      </c>
      <c r="HZ165" s="66" t="s">
        <v>167</v>
      </c>
      <c r="IA165" s="75">
        <v>0</v>
      </c>
      <c r="IB165" s="75">
        <v>0</v>
      </c>
      <c r="IC165" s="75">
        <v>0</v>
      </c>
      <c r="ID165" s="75">
        <v>0</v>
      </c>
      <c r="IG165" s="66" t="s">
        <v>167</v>
      </c>
      <c r="IH165" s="66">
        <v>0.04</v>
      </c>
      <c r="II165" s="66">
        <v>0.15</v>
      </c>
      <c r="IJ165" s="66">
        <v>0</v>
      </c>
      <c r="IK165" s="66">
        <v>0</v>
      </c>
      <c r="IN165" s="66" t="s">
        <v>167</v>
      </c>
      <c r="IO165" s="66">
        <v>0.16</v>
      </c>
      <c r="IP165" s="66">
        <v>0.15</v>
      </c>
      <c r="IQ165" s="66">
        <v>7.0000000000000007E-2</v>
      </c>
      <c r="IR165" s="66">
        <v>0.67</v>
      </c>
      <c r="IU165" s="66" t="s">
        <v>167</v>
      </c>
      <c r="IV165" s="66">
        <v>0.32</v>
      </c>
      <c r="IW165" s="66">
        <v>0</v>
      </c>
      <c r="IX165" s="66">
        <v>7.0000000000000007E-2</v>
      </c>
      <c r="IY165" s="66">
        <v>3.22</v>
      </c>
      <c r="JB165" s="66" t="s">
        <v>167</v>
      </c>
      <c r="JC165" s="76">
        <v>0.04</v>
      </c>
      <c r="JD165" s="76">
        <v>0</v>
      </c>
      <c r="JE165" s="76">
        <v>0.08</v>
      </c>
      <c r="JF165" s="76">
        <v>0</v>
      </c>
      <c r="JI165" s="66" t="s">
        <v>167</v>
      </c>
      <c r="JJ165" s="66">
        <v>0.06</v>
      </c>
      <c r="JK165" s="66">
        <v>0</v>
      </c>
      <c r="JL165" s="66">
        <v>0</v>
      </c>
      <c r="JM165" s="66">
        <v>0</v>
      </c>
      <c r="JP165" s="72" t="s">
        <v>167</v>
      </c>
      <c r="JQ165" s="72">
        <v>0</v>
      </c>
      <c r="JR165" s="72">
        <v>0</v>
      </c>
      <c r="JS165" s="72">
        <v>0</v>
      </c>
      <c r="JT165" s="72">
        <v>0</v>
      </c>
    </row>
    <row r="166" spans="1:280"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2" t="s">
        <v>168</v>
      </c>
      <c r="GY166" s="62">
        <v>0</v>
      </c>
      <c r="GZ166" s="62">
        <v>0</v>
      </c>
      <c r="HA166" s="62">
        <v>0</v>
      </c>
      <c r="HB166" s="62">
        <v>0</v>
      </c>
      <c r="HE166" s="66" t="s">
        <v>168</v>
      </c>
      <c r="HF166" s="66">
        <v>0</v>
      </c>
      <c r="HG166" s="66">
        <v>0</v>
      </c>
      <c r="HH166" s="66">
        <v>0</v>
      </c>
      <c r="HI166" s="66">
        <v>0</v>
      </c>
      <c r="HL166" s="66" t="s">
        <v>168</v>
      </c>
      <c r="HM166" s="66">
        <v>0</v>
      </c>
      <c r="HN166" s="66">
        <v>0</v>
      </c>
      <c r="HO166" s="66">
        <v>0</v>
      </c>
      <c r="HP166" s="66">
        <v>0</v>
      </c>
      <c r="HS166" s="66" t="s">
        <v>168</v>
      </c>
      <c r="HT166" s="66">
        <v>0</v>
      </c>
      <c r="HU166" s="66">
        <v>0</v>
      </c>
      <c r="HV166" s="66">
        <v>0</v>
      </c>
      <c r="HW166" s="66">
        <v>0</v>
      </c>
      <c r="HZ166" s="66" t="s">
        <v>168</v>
      </c>
      <c r="IA166" s="75">
        <v>0</v>
      </c>
      <c r="IB166" s="75">
        <v>0</v>
      </c>
      <c r="IC166" s="75">
        <v>0</v>
      </c>
      <c r="ID166" s="75">
        <v>0</v>
      </c>
      <c r="IG166" s="66" t="s">
        <v>168</v>
      </c>
      <c r="IH166" s="66">
        <v>0</v>
      </c>
      <c r="II166" s="66">
        <v>0</v>
      </c>
      <c r="IJ166" s="66">
        <v>0</v>
      </c>
      <c r="IK166" s="66">
        <v>0</v>
      </c>
      <c r="IN166" s="66" t="s">
        <v>168</v>
      </c>
      <c r="IO166" s="66">
        <v>0</v>
      </c>
      <c r="IP166" s="66">
        <v>0</v>
      </c>
      <c r="IQ166" s="66">
        <v>0</v>
      </c>
      <c r="IR166" s="66">
        <v>0</v>
      </c>
      <c r="IU166" s="66" t="s">
        <v>168</v>
      </c>
      <c r="IV166" s="66">
        <v>0</v>
      </c>
      <c r="IW166" s="66">
        <v>0</v>
      </c>
      <c r="IX166" s="66">
        <v>0</v>
      </c>
      <c r="IY166" s="66">
        <v>0</v>
      </c>
      <c r="JB166" s="66" t="s">
        <v>168</v>
      </c>
      <c r="JC166" s="76">
        <v>0</v>
      </c>
      <c r="JD166" s="76">
        <v>0</v>
      </c>
      <c r="JE166" s="76">
        <v>0</v>
      </c>
      <c r="JF166" s="76">
        <v>0</v>
      </c>
      <c r="JI166" s="66" t="s">
        <v>168</v>
      </c>
      <c r="JJ166" s="66">
        <v>0</v>
      </c>
      <c r="JK166" s="66">
        <v>0</v>
      </c>
      <c r="JL166" s="66">
        <v>0</v>
      </c>
      <c r="JM166" s="66">
        <v>0</v>
      </c>
      <c r="JP166" s="72" t="s">
        <v>168</v>
      </c>
      <c r="JQ166" s="72">
        <v>0</v>
      </c>
      <c r="JR166" s="72">
        <v>0</v>
      </c>
      <c r="JS166" s="72">
        <v>0</v>
      </c>
      <c r="JT166" s="72">
        <v>0</v>
      </c>
    </row>
    <row r="167" spans="1:280"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0.04</v>
      </c>
      <c r="GL167" s="58">
        <v>0.13</v>
      </c>
      <c r="GM167" s="58">
        <v>0</v>
      </c>
      <c r="GN167" s="58">
        <v>0</v>
      </c>
      <c r="GQ167" s="58" t="s">
        <v>169</v>
      </c>
      <c r="GR167" s="58">
        <v>0</v>
      </c>
      <c r="GS167" s="58">
        <v>0</v>
      </c>
      <c r="GT167" s="58">
        <v>0</v>
      </c>
      <c r="GU167" s="58">
        <v>0</v>
      </c>
      <c r="GX167" s="62" t="s">
        <v>169</v>
      </c>
      <c r="GY167" s="62">
        <v>0</v>
      </c>
      <c r="GZ167" s="62">
        <v>0</v>
      </c>
      <c r="HA167" s="62">
        <v>0</v>
      </c>
      <c r="HB167" s="62">
        <v>0</v>
      </c>
      <c r="HE167" s="66" t="s">
        <v>169</v>
      </c>
      <c r="HF167" s="66">
        <v>0</v>
      </c>
      <c r="HG167" s="66">
        <v>0</v>
      </c>
      <c r="HH167" s="66">
        <v>0</v>
      </c>
      <c r="HI167" s="66">
        <v>0</v>
      </c>
      <c r="HL167" s="66" t="s">
        <v>169</v>
      </c>
      <c r="HM167" s="66">
        <v>0</v>
      </c>
      <c r="HN167" s="66">
        <v>0</v>
      </c>
      <c r="HO167" s="66">
        <v>0</v>
      </c>
      <c r="HP167" s="66">
        <v>0</v>
      </c>
      <c r="HS167" s="66" t="s">
        <v>169</v>
      </c>
      <c r="HT167" s="66">
        <v>0</v>
      </c>
      <c r="HU167" s="66">
        <v>0</v>
      </c>
      <c r="HV167" s="66">
        <v>0</v>
      </c>
      <c r="HW167" s="66">
        <v>0</v>
      </c>
      <c r="HZ167" s="66" t="s">
        <v>169</v>
      </c>
      <c r="IA167" s="75">
        <v>0</v>
      </c>
      <c r="IB167" s="75">
        <v>0</v>
      </c>
      <c r="IC167" s="75">
        <v>0</v>
      </c>
      <c r="ID167" s="75">
        <v>0</v>
      </c>
      <c r="IG167" s="66" t="s">
        <v>169</v>
      </c>
      <c r="IH167" s="66">
        <v>0</v>
      </c>
      <c r="II167" s="66">
        <v>0</v>
      </c>
      <c r="IJ167" s="66">
        <v>0</v>
      </c>
      <c r="IK167" s="66">
        <v>0</v>
      </c>
      <c r="IN167" s="66" t="s">
        <v>169</v>
      </c>
      <c r="IO167" s="66">
        <v>0</v>
      </c>
      <c r="IP167" s="66">
        <v>0</v>
      </c>
      <c r="IQ167" s="66">
        <v>0</v>
      </c>
      <c r="IR167" s="66">
        <v>0</v>
      </c>
      <c r="IU167" s="66" t="s">
        <v>169</v>
      </c>
      <c r="IV167" s="66">
        <v>0</v>
      </c>
      <c r="IW167" s="66">
        <v>0</v>
      </c>
      <c r="IX167" s="66">
        <v>0</v>
      </c>
      <c r="IY167" s="66">
        <v>0</v>
      </c>
      <c r="JB167" s="66" t="s">
        <v>169</v>
      </c>
      <c r="JC167" s="76">
        <v>0</v>
      </c>
      <c r="JD167" s="76">
        <v>0</v>
      </c>
      <c r="JE167" s="76">
        <v>0</v>
      </c>
      <c r="JF167" s="76">
        <v>0</v>
      </c>
      <c r="JI167" s="66" t="s">
        <v>169</v>
      </c>
      <c r="JJ167" s="66">
        <v>0</v>
      </c>
      <c r="JK167" s="66">
        <v>0</v>
      </c>
      <c r="JL167" s="66">
        <v>0</v>
      </c>
      <c r="JM167" s="66">
        <v>0</v>
      </c>
      <c r="JP167" s="72" t="s">
        <v>169</v>
      </c>
      <c r="JQ167" s="72">
        <v>0</v>
      </c>
      <c r="JR167" s="72">
        <v>0</v>
      </c>
      <c r="JS167" s="72">
        <v>0</v>
      </c>
      <c r="JT167" s="72">
        <v>0</v>
      </c>
    </row>
    <row r="168" spans="1:280"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2" t="s">
        <v>170</v>
      </c>
      <c r="GY168" s="62">
        <v>0.06</v>
      </c>
      <c r="GZ168" s="62">
        <v>0.19</v>
      </c>
      <c r="HA168" s="62">
        <v>0</v>
      </c>
      <c r="HB168" s="62">
        <v>0</v>
      </c>
      <c r="HE168" s="66" t="s">
        <v>170</v>
      </c>
      <c r="HF168" s="66">
        <v>0</v>
      </c>
      <c r="HG168" s="66">
        <v>0</v>
      </c>
      <c r="HH168" s="66">
        <v>0</v>
      </c>
      <c r="HI168" s="66">
        <v>0</v>
      </c>
      <c r="HL168" s="66" t="s">
        <v>170</v>
      </c>
      <c r="HM168" s="66">
        <v>0</v>
      </c>
      <c r="HN168" s="66">
        <v>0</v>
      </c>
      <c r="HO168" s="66">
        <v>0</v>
      </c>
      <c r="HP168" s="66">
        <v>0</v>
      </c>
      <c r="HS168" s="66" t="s">
        <v>170</v>
      </c>
      <c r="HT168" s="66">
        <v>0</v>
      </c>
      <c r="HU168" s="66">
        <v>0</v>
      </c>
      <c r="HV168" s="66">
        <v>0</v>
      </c>
      <c r="HW168" s="66">
        <v>0</v>
      </c>
      <c r="HZ168" s="66" t="s">
        <v>170</v>
      </c>
      <c r="IA168" s="75">
        <v>0.08</v>
      </c>
      <c r="IB168" s="75">
        <v>0</v>
      </c>
      <c r="IC168" s="75">
        <v>0.14000000000000001</v>
      </c>
      <c r="ID168" s="75">
        <v>0</v>
      </c>
      <c r="IG168" s="66" t="s">
        <v>170</v>
      </c>
      <c r="IH168" s="66">
        <v>0</v>
      </c>
      <c r="II168" s="66">
        <v>0</v>
      </c>
      <c r="IJ168" s="66">
        <v>0</v>
      </c>
      <c r="IK168" s="66">
        <v>0</v>
      </c>
      <c r="IN168" s="66" t="s">
        <v>170</v>
      </c>
      <c r="IO168" s="66">
        <v>0</v>
      </c>
      <c r="IP168" s="66">
        <v>0</v>
      </c>
      <c r="IQ168" s="66">
        <v>0</v>
      </c>
      <c r="IR168" s="66">
        <v>0</v>
      </c>
      <c r="IU168" s="66" t="s">
        <v>170</v>
      </c>
      <c r="IV168" s="66">
        <v>0</v>
      </c>
      <c r="IW168" s="66">
        <v>0</v>
      </c>
      <c r="IX168" s="66">
        <v>0</v>
      </c>
      <c r="IY168" s="66">
        <v>0</v>
      </c>
      <c r="JB168" s="66" t="s">
        <v>170</v>
      </c>
      <c r="JC168" s="76">
        <v>0</v>
      </c>
      <c r="JD168" s="76">
        <v>0</v>
      </c>
      <c r="JE168" s="76">
        <v>0</v>
      </c>
      <c r="JF168" s="76">
        <v>0</v>
      </c>
      <c r="JI168" s="66" t="s">
        <v>170</v>
      </c>
      <c r="JJ168" s="66">
        <v>0</v>
      </c>
      <c r="JK168" s="66">
        <v>0</v>
      </c>
      <c r="JL168" s="66">
        <v>0</v>
      </c>
      <c r="JM168" s="66">
        <v>0</v>
      </c>
      <c r="JP168" s="72" t="s">
        <v>170</v>
      </c>
      <c r="JQ168" s="72">
        <v>0</v>
      </c>
      <c r="JR168" s="72">
        <v>0</v>
      </c>
      <c r="JS168" s="72">
        <v>0</v>
      </c>
      <c r="JT168" s="72">
        <v>0</v>
      </c>
    </row>
    <row r="169" spans="1:280"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0.08</v>
      </c>
      <c r="GS169" s="58">
        <v>0.28000000000000003</v>
      </c>
      <c r="GT169" s="58">
        <v>0</v>
      </c>
      <c r="GU169" s="58">
        <v>0</v>
      </c>
      <c r="GX169" s="62" t="s">
        <v>171</v>
      </c>
      <c r="GY169" s="62">
        <v>0.03</v>
      </c>
      <c r="GZ169" s="62">
        <v>0</v>
      </c>
      <c r="HA169" s="62">
        <v>0.05</v>
      </c>
      <c r="HB169" s="62">
        <v>0</v>
      </c>
      <c r="HE169" s="66" t="s">
        <v>171</v>
      </c>
      <c r="HF169" s="66">
        <v>0</v>
      </c>
      <c r="HG169" s="66">
        <v>0</v>
      </c>
      <c r="HH169" s="66">
        <v>0</v>
      </c>
      <c r="HI169" s="66">
        <v>0</v>
      </c>
      <c r="HL169" s="66" t="s">
        <v>171</v>
      </c>
      <c r="HM169" s="66">
        <v>0.05</v>
      </c>
      <c r="HN169" s="66">
        <v>0</v>
      </c>
      <c r="HO169" s="66">
        <v>0.09</v>
      </c>
      <c r="HP169" s="66">
        <v>0</v>
      </c>
      <c r="HS169" s="66" t="s">
        <v>171</v>
      </c>
      <c r="HT169" s="66">
        <v>0</v>
      </c>
      <c r="HU169" s="66">
        <v>0</v>
      </c>
      <c r="HV169" s="66">
        <v>0</v>
      </c>
      <c r="HW169" s="66">
        <v>0</v>
      </c>
      <c r="HZ169" s="66" t="s">
        <v>171</v>
      </c>
      <c r="IA169" s="75">
        <v>0</v>
      </c>
      <c r="IB169" s="75">
        <v>0</v>
      </c>
      <c r="IC169" s="75">
        <v>0</v>
      </c>
      <c r="ID169" s="75">
        <v>0</v>
      </c>
      <c r="IG169" s="66" t="s">
        <v>171</v>
      </c>
      <c r="IH169" s="66">
        <v>0.04</v>
      </c>
      <c r="II169" s="66">
        <v>0</v>
      </c>
      <c r="IJ169" s="66">
        <v>7.0000000000000007E-2</v>
      </c>
      <c r="IK169" s="66">
        <v>0</v>
      </c>
      <c r="IN169" s="66" t="s">
        <v>171</v>
      </c>
      <c r="IO169" s="66">
        <v>0</v>
      </c>
      <c r="IP169" s="66">
        <v>0</v>
      </c>
      <c r="IQ169" s="66">
        <v>0</v>
      </c>
      <c r="IR169" s="66">
        <v>0</v>
      </c>
      <c r="IU169" s="66" t="s">
        <v>171</v>
      </c>
      <c r="IV169" s="66">
        <v>0</v>
      </c>
      <c r="IW169" s="66">
        <v>0</v>
      </c>
      <c r="IX169" s="66">
        <v>0</v>
      </c>
      <c r="IY169" s="66">
        <v>0</v>
      </c>
      <c r="JB169" s="66" t="s">
        <v>171</v>
      </c>
      <c r="JC169" s="76">
        <v>0</v>
      </c>
      <c r="JD169" s="76">
        <v>0</v>
      </c>
      <c r="JE169" s="76">
        <v>0</v>
      </c>
      <c r="JF169" s="76">
        <v>0</v>
      </c>
      <c r="JI169" s="66" t="s">
        <v>171</v>
      </c>
      <c r="JJ169" s="66">
        <v>0</v>
      </c>
      <c r="JK169" s="66">
        <v>0</v>
      </c>
      <c r="JL169" s="66">
        <v>0</v>
      </c>
      <c r="JM169" s="66">
        <v>0</v>
      </c>
      <c r="JP169" s="72" t="s">
        <v>171</v>
      </c>
      <c r="JQ169" s="72">
        <v>0</v>
      </c>
      <c r="JR169" s="72">
        <v>0</v>
      </c>
      <c r="JS169" s="72">
        <v>0</v>
      </c>
      <c r="JT169" s="72">
        <v>0</v>
      </c>
    </row>
    <row r="170" spans="1:280"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c r="EF170" s="6" t="s">
        <v>172</v>
      </c>
      <c r="EG170" s="6">
        <v>0</v>
      </c>
      <c r="EH170" s="6">
        <v>0</v>
      </c>
      <c r="EI170" s="6">
        <v>0</v>
      </c>
      <c r="EJ170" s="6">
        <v>0</v>
      </c>
      <c r="EM170" s="6" t="s">
        <v>172</v>
      </c>
      <c r="EN170" s="6">
        <v>0.19</v>
      </c>
      <c r="EO170" s="6">
        <v>0</v>
      </c>
      <c r="EP170" s="6">
        <v>0.35</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2" t="s">
        <v>172</v>
      </c>
      <c r="GY170" s="62">
        <v>0</v>
      </c>
      <c r="GZ170" s="62">
        <v>0</v>
      </c>
      <c r="HA170" s="62">
        <v>0</v>
      </c>
      <c r="HB170" s="62">
        <v>0</v>
      </c>
      <c r="HE170" s="66" t="s">
        <v>172</v>
      </c>
      <c r="HF170" s="66">
        <v>0</v>
      </c>
      <c r="HG170" s="66">
        <v>0</v>
      </c>
      <c r="HH170" s="66">
        <v>0</v>
      </c>
      <c r="HI170" s="66">
        <v>0</v>
      </c>
      <c r="HL170" s="66" t="s">
        <v>172</v>
      </c>
      <c r="HM170" s="66">
        <v>0</v>
      </c>
      <c r="HN170" s="66">
        <v>0</v>
      </c>
      <c r="HO170" s="66">
        <v>0</v>
      </c>
      <c r="HP170" s="66">
        <v>0</v>
      </c>
      <c r="HS170" s="66" t="s">
        <v>172</v>
      </c>
      <c r="HT170" s="66">
        <v>0</v>
      </c>
      <c r="HU170" s="66">
        <v>0</v>
      </c>
      <c r="HV170" s="66">
        <v>0</v>
      </c>
      <c r="HW170" s="66">
        <v>0</v>
      </c>
      <c r="HZ170" s="66" t="s">
        <v>172</v>
      </c>
      <c r="IA170" s="75">
        <v>0</v>
      </c>
      <c r="IB170" s="75">
        <v>0</v>
      </c>
      <c r="IC170" s="75">
        <v>0</v>
      </c>
      <c r="ID170" s="75">
        <v>0</v>
      </c>
      <c r="IG170" s="66" t="s">
        <v>172</v>
      </c>
      <c r="IH170" s="66">
        <v>0</v>
      </c>
      <c r="II170" s="66">
        <v>0</v>
      </c>
      <c r="IJ170" s="66">
        <v>0</v>
      </c>
      <c r="IK170" s="66">
        <v>0</v>
      </c>
      <c r="IN170" s="66" t="s">
        <v>172</v>
      </c>
      <c r="IO170" s="66">
        <v>0</v>
      </c>
      <c r="IP170" s="66">
        <v>0</v>
      </c>
      <c r="IQ170" s="66">
        <v>0</v>
      </c>
      <c r="IR170" s="66">
        <v>0</v>
      </c>
      <c r="IU170" s="66" t="s">
        <v>172</v>
      </c>
      <c r="IV170" s="66">
        <v>0</v>
      </c>
      <c r="IW170" s="66">
        <v>0</v>
      </c>
      <c r="IX170" s="66">
        <v>0</v>
      </c>
      <c r="IY170" s="66">
        <v>0</v>
      </c>
      <c r="JB170" s="66" t="s">
        <v>172</v>
      </c>
      <c r="JC170" s="76">
        <v>0</v>
      </c>
      <c r="JD170" s="76">
        <v>0</v>
      </c>
      <c r="JE170" s="76">
        <v>0</v>
      </c>
      <c r="JF170" s="76">
        <v>0</v>
      </c>
      <c r="JI170" s="66" t="s">
        <v>172</v>
      </c>
      <c r="JJ170" s="66">
        <v>0</v>
      </c>
      <c r="JK170" s="66">
        <v>0</v>
      </c>
      <c r="JL170" s="66">
        <v>0</v>
      </c>
      <c r="JM170" s="66">
        <v>0</v>
      </c>
      <c r="JP170" s="72" t="s">
        <v>172</v>
      </c>
      <c r="JQ170" s="72">
        <v>0</v>
      </c>
      <c r="JR170" s="72">
        <v>0</v>
      </c>
      <c r="JS170" s="72">
        <v>0</v>
      </c>
      <c r="JT170" s="72">
        <v>0</v>
      </c>
    </row>
    <row r="171" spans="1:280"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c r="EF171" s="6" t="s">
        <v>173</v>
      </c>
      <c r="EG171" s="6">
        <v>0.09</v>
      </c>
      <c r="EH171" s="6">
        <v>0</v>
      </c>
      <c r="EI171" s="6">
        <v>0.18</v>
      </c>
      <c r="EJ171" s="6">
        <v>0</v>
      </c>
      <c r="EM171" s="6" t="s">
        <v>173</v>
      </c>
      <c r="EN171" s="6">
        <v>0</v>
      </c>
      <c r="EO171" s="6">
        <v>0</v>
      </c>
      <c r="EP171" s="6">
        <v>0</v>
      </c>
      <c r="EQ171" s="6">
        <v>0</v>
      </c>
      <c r="ET171" s="6" t="s">
        <v>173</v>
      </c>
      <c r="EU171" s="6">
        <v>0.08</v>
      </c>
      <c r="EV171" s="6">
        <v>0</v>
      </c>
      <c r="EW171" s="6">
        <v>0.15</v>
      </c>
      <c r="EX171" s="6">
        <v>0</v>
      </c>
      <c r="FA171" s="6" t="s">
        <v>173</v>
      </c>
      <c r="FB171" s="6">
        <v>0</v>
      </c>
      <c r="FC171" s="6">
        <v>0</v>
      </c>
      <c r="FD171" s="6">
        <v>0</v>
      </c>
      <c r="FE171" s="6">
        <v>0</v>
      </c>
      <c r="FH171" s="6" t="s">
        <v>173</v>
      </c>
      <c r="FI171" s="6">
        <v>0.03</v>
      </c>
      <c r="FJ171" s="6">
        <v>0.1</v>
      </c>
      <c r="FK171" s="6">
        <v>0</v>
      </c>
      <c r="FL171" s="6">
        <v>0</v>
      </c>
      <c r="FO171" s="6" t="s">
        <v>173</v>
      </c>
      <c r="FP171" s="6">
        <v>0.04</v>
      </c>
      <c r="FQ171" s="6">
        <v>0.16</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0.27</v>
      </c>
      <c r="GS171" s="58">
        <v>0.91</v>
      </c>
      <c r="GT171" s="58">
        <v>0</v>
      </c>
      <c r="GU171" s="58">
        <v>0</v>
      </c>
      <c r="GX171" s="62" t="s">
        <v>173</v>
      </c>
      <c r="GY171" s="62">
        <v>0</v>
      </c>
      <c r="GZ171" s="62">
        <v>0</v>
      </c>
      <c r="HA171" s="62">
        <v>0</v>
      </c>
      <c r="HB171" s="62">
        <v>0</v>
      </c>
      <c r="HE171" s="66" t="s">
        <v>173</v>
      </c>
      <c r="HF171" s="66">
        <v>0</v>
      </c>
      <c r="HG171" s="66">
        <v>0</v>
      </c>
      <c r="HH171" s="66">
        <v>0</v>
      </c>
      <c r="HI171" s="66">
        <v>0</v>
      </c>
      <c r="HL171" s="66" t="s">
        <v>173</v>
      </c>
      <c r="HM171" s="66">
        <v>0</v>
      </c>
      <c r="HN171" s="66">
        <v>0</v>
      </c>
      <c r="HO171" s="66">
        <v>0</v>
      </c>
      <c r="HP171" s="66">
        <v>0</v>
      </c>
      <c r="HS171" s="66" t="s">
        <v>173</v>
      </c>
      <c r="HT171" s="66">
        <v>0</v>
      </c>
      <c r="HU171" s="66">
        <v>0</v>
      </c>
      <c r="HV171" s="66">
        <v>0</v>
      </c>
      <c r="HW171" s="66">
        <v>0</v>
      </c>
      <c r="HZ171" s="66" t="s">
        <v>173</v>
      </c>
      <c r="IA171" s="75">
        <v>0.3</v>
      </c>
      <c r="IB171" s="75">
        <v>0.7</v>
      </c>
      <c r="IC171" s="75">
        <v>0.23</v>
      </c>
      <c r="ID171" s="75">
        <v>0</v>
      </c>
      <c r="IG171" s="66" t="s">
        <v>173</v>
      </c>
      <c r="IH171" s="66">
        <v>0</v>
      </c>
      <c r="II171" s="66">
        <v>0</v>
      </c>
      <c r="IJ171" s="66">
        <v>0</v>
      </c>
      <c r="IK171" s="66">
        <v>0</v>
      </c>
      <c r="IN171" s="66" t="s">
        <v>173</v>
      </c>
      <c r="IO171" s="66">
        <v>0.4</v>
      </c>
      <c r="IP171" s="66">
        <v>1.5</v>
      </c>
      <c r="IQ171" s="66">
        <v>0.05</v>
      </c>
      <c r="IR171" s="66">
        <v>0</v>
      </c>
      <c r="IU171" s="66" t="s">
        <v>173</v>
      </c>
      <c r="IV171" s="66">
        <v>0.1</v>
      </c>
      <c r="IW171" s="66">
        <v>0</v>
      </c>
      <c r="IX171" s="66">
        <v>0.18</v>
      </c>
      <c r="IY171" s="66">
        <v>0</v>
      </c>
      <c r="JB171" s="66" t="s">
        <v>173</v>
      </c>
      <c r="JC171" s="76">
        <v>0.05</v>
      </c>
      <c r="JD171" s="76">
        <v>0.18</v>
      </c>
      <c r="JE171" s="76">
        <v>0</v>
      </c>
      <c r="JF171" s="76">
        <v>0</v>
      </c>
      <c r="JI171" s="66" t="s">
        <v>173</v>
      </c>
      <c r="JJ171" s="66">
        <v>0.12</v>
      </c>
      <c r="JK171" s="66">
        <v>0.14000000000000001</v>
      </c>
      <c r="JL171" s="66">
        <v>0.15</v>
      </c>
      <c r="JM171" s="66">
        <v>0</v>
      </c>
      <c r="JP171" s="72" t="s">
        <v>173</v>
      </c>
      <c r="JQ171" s="72">
        <v>0.09</v>
      </c>
      <c r="JR171" s="72">
        <v>0.32</v>
      </c>
      <c r="JS171" s="72">
        <v>0</v>
      </c>
      <c r="JT171" s="72">
        <v>0</v>
      </c>
    </row>
    <row r="172" spans="1:280"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c r="EF172" s="6" t="s">
        <v>174</v>
      </c>
      <c r="EG172" s="6">
        <v>0.19</v>
      </c>
      <c r="EH172" s="6">
        <v>0</v>
      </c>
      <c r="EI172" s="6">
        <v>0.28999999999999998</v>
      </c>
      <c r="EJ172" s="6">
        <v>0</v>
      </c>
      <c r="EM172" s="6" t="s">
        <v>174</v>
      </c>
      <c r="EN172" s="6">
        <v>0.05</v>
      </c>
      <c r="EO172" s="6">
        <v>0</v>
      </c>
      <c r="EP172" s="6">
        <v>0.1</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2" t="s">
        <v>174</v>
      </c>
      <c r="GY172" s="62">
        <v>0</v>
      </c>
      <c r="GZ172" s="62">
        <v>0</v>
      </c>
      <c r="HA172" s="62">
        <v>0</v>
      </c>
      <c r="HB172" s="62">
        <v>0</v>
      </c>
      <c r="HE172" s="66" t="s">
        <v>174</v>
      </c>
      <c r="HF172" s="66">
        <v>0</v>
      </c>
      <c r="HG172" s="66">
        <v>0</v>
      </c>
      <c r="HH172" s="66">
        <v>0</v>
      </c>
      <c r="HI172" s="66">
        <v>0</v>
      </c>
      <c r="HL172" s="66" t="s">
        <v>174</v>
      </c>
      <c r="HM172" s="66">
        <v>0</v>
      </c>
      <c r="HN172" s="66">
        <v>0</v>
      </c>
      <c r="HO172" s="66">
        <v>0</v>
      </c>
      <c r="HP172" s="66">
        <v>0</v>
      </c>
      <c r="HS172" s="66" t="s">
        <v>174</v>
      </c>
      <c r="HT172" s="66">
        <v>0</v>
      </c>
      <c r="HU172" s="66">
        <v>0</v>
      </c>
      <c r="HV172" s="66">
        <v>0</v>
      </c>
      <c r="HW172" s="66">
        <v>0</v>
      </c>
      <c r="HZ172" s="66" t="s">
        <v>174</v>
      </c>
      <c r="IA172" s="75">
        <v>0.05</v>
      </c>
      <c r="IB172" s="75">
        <v>0</v>
      </c>
      <c r="IC172" s="75">
        <v>0.08</v>
      </c>
      <c r="ID172" s="75">
        <v>0</v>
      </c>
      <c r="IG172" s="66" t="s">
        <v>174</v>
      </c>
      <c r="IH172" s="66">
        <v>0</v>
      </c>
      <c r="II172" s="66">
        <v>0</v>
      </c>
      <c r="IJ172" s="66">
        <v>0</v>
      </c>
      <c r="IK172" s="66">
        <v>0</v>
      </c>
      <c r="IN172" s="66" t="s">
        <v>174</v>
      </c>
      <c r="IO172" s="66">
        <v>0</v>
      </c>
      <c r="IP172" s="66">
        <v>0</v>
      </c>
      <c r="IQ172" s="66">
        <v>0</v>
      </c>
      <c r="IR172" s="66">
        <v>0</v>
      </c>
      <c r="IU172" s="66" t="s">
        <v>174</v>
      </c>
      <c r="IV172" s="66">
        <v>0</v>
      </c>
      <c r="IW172" s="66">
        <v>0</v>
      </c>
      <c r="IX172" s="66">
        <v>0</v>
      </c>
      <c r="IY172" s="66">
        <v>0</v>
      </c>
      <c r="JB172" s="66" t="s">
        <v>174</v>
      </c>
      <c r="JC172" s="76">
        <v>0</v>
      </c>
      <c r="JD172" s="76">
        <v>0</v>
      </c>
      <c r="JE172" s="76">
        <v>0</v>
      </c>
      <c r="JF172" s="76">
        <v>0</v>
      </c>
      <c r="JI172" s="66" t="s">
        <v>174</v>
      </c>
      <c r="JJ172" s="66">
        <v>0</v>
      </c>
      <c r="JK172" s="66">
        <v>0</v>
      </c>
      <c r="JL172" s="66">
        <v>0</v>
      </c>
      <c r="JM172" s="66">
        <v>0</v>
      </c>
      <c r="JP172" s="72" t="s">
        <v>174</v>
      </c>
      <c r="JQ172" s="72">
        <v>0</v>
      </c>
      <c r="JR172" s="72">
        <v>0</v>
      </c>
      <c r="JS172" s="72">
        <v>0</v>
      </c>
      <c r="JT172" s="72">
        <v>0</v>
      </c>
    </row>
    <row r="173" spans="1:280"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0.06</v>
      </c>
      <c r="GL173" s="58">
        <v>0</v>
      </c>
      <c r="GM173" s="58">
        <v>0.1</v>
      </c>
      <c r="GN173" s="58">
        <v>0</v>
      </c>
      <c r="GQ173" s="58" t="s">
        <v>175</v>
      </c>
      <c r="GR173" s="58">
        <v>0</v>
      </c>
      <c r="GS173" s="58">
        <v>0</v>
      </c>
      <c r="GT173" s="58">
        <v>0</v>
      </c>
      <c r="GU173" s="58">
        <v>0</v>
      </c>
      <c r="GX173" s="62" t="s">
        <v>175</v>
      </c>
      <c r="GY173" s="62">
        <v>0</v>
      </c>
      <c r="GZ173" s="62">
        <v>0</v>
      </c>
      <c r="HA173" s="62">
        <v>0</v>
      </c>
      <c r="HB173" s="62">
        <v>0</v>
      </c>
      <c r="HE173" s="66" t="s">
        <v>175</v>
      </c>
      <c r="HF173" s="66">
        <v>0.05</v>
      </c>
      <c r="HG173" s="66">
        <v>0.2</v>
      </c>
      <c r="HH173" s="66">
        <v>0</v>
      </c>
      <c r="HI173" s="66">
        <v>0</v>
      </c>
      <c r="HL173" s="66" t="s">
        <v>175</v>
      </c>
      <c r="HM173" s="66">
        <v>0</v>
      </c>
      <c r="HN173" s="66">
        <v>0</v>
      </c>
      <c r="HO173" s="66">
        <v>0</v>
      </c>
      <c r="HP173" s="66">
        <v>0</v>
      </c>
      <c r="HS173" s="66" t="s">
        <v>175</v>
      </c>
      <c r="HT173" s="66">
        <v>0</v>
      </c>
      <c r="HU173" s="66">
        <v>0</v>
      </c>
      <c r="HV173" s="66">
        <v>0</v>
      </c>
      <c r="HW173" s="66">
        <v>0</v>
      </c>
      <c r="HZ173" s="66" t="s">
        <v>175</v>
      </c>
      <c r="IA173" s="75">
        <v>0</v>
      </c>
      <c r="IB173" s="75">
        <v>0</v>
      </c>
      <c r="IC173" s="75">
        <v>0</v>
      </c>
      <c r="ID173" s="75">
        <v>0</v>
      </c>
      <c r="IG173" s="66" t="s">
        <v>175</v>
      </c>
      <c r="IH173" s="66">
        <v>0</v>
      </c>
      <c r="II173" s="66">
        <v>0</v>
      </c>
      <c r="IJ173" s="66">
        <v>0</v>
      </c>
      <c r="IK173" s="66">
        <v>0</v>
      </c>
      <c r="IN173" s="66" t="s">
        <v>175</v>
      </c>
      <c r="IO173" s="66">
        <v>0</v>
      </c>
      <c r="IP173" s="66">
        <v>0</v>
      </c>
      <c r="IQ173" s="66">
        <v>0</v>
      </c>
      <c r="IR173" s="66">
        <v>0</v>
      </c>
      <c r="IU173" s="66" t="s">
        <v>175</v>
      </c>
      <c r="IV173" s="66">
        <v>0</v>
      </c>
      <c r="IW173" s="66">
        <v>0</v>
      </c>
      <c r="IX173" s="66">
        <v>0</v>
      </c>
      <c r="IY173" s="66">
        <v>0</v>
      </c>
      <c r="JB173" s="66" t="s">
        <v>175</v>
      </c>
      <c r="JC173" s="76">
        <v>0</v>
      </c>
      <c r="JD173" s="76">
        <v>0</v>
      </c>
      <c r="JE173" s="76">
        <v>0</v>
      </c>
      <c r="JF173" s="76">
        <v>0</v>
      </c>
      <c r="JI173" s="66" t="s">
        <v>175</v>
      </c>
      <c r="JJ173" s="66">
        <v>0</v>
      </c>
      <c r="JK173" s="66">
        <v>0</v>
      </c>
      <c r="JL173" s="66">
        <v>0</v>
      </c>
      <c r="JM173" s="66">
        <v>0</v>
      </c>
      <c r="JP173" s="72" t="s">
        <v>175</v>
      </c>
      <c r="JQ173" s="72">
        <v>0</v>
      </c>
      <c r="JR173" s="72">
        <v>0</v>
      </c>
      <c r="JS173" s="72">
        <v>0</v>
      </c>
      <c r="JT173" s="72">
        <v>0</v>
      </c>
    </row>
    <row r="174" spans="1:280"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2" t="s">
        <v>176</v>
      </c>
      <c r="GY174" s="62">
        <v>0</v>
      </c>
      <c r="GZ174" s="62">
        <v>0</v>
      </c>
      <c r="HA174" s="62">
        <v>0</v>
      </c>
      <c r="HB174" s="62">
        <v>0</v>
      </c>
      <c r="HE174" s="66" t="s">
        <v>176</v>
      </c>
      <c r="HF174" s="66">
        <v>0</v>
      </c>
      <c r="HG174" s="66">
        <v>0</v>
      </c>
      <c r="HH174" s="66">
        <v>0</v>
      </c>
      <c r="HI174" s="66">
        <v>0</v>
      </c>
      <c r="HL174" s="66" t="s">
        <v>176</v>
      </c>
      <c r="HM174" s="66">
        <v>0</v>
      </c>
      <c r="HN174" s="66">
        <v>0</v>
      </c>
      <c r="HO174" s="66">
        <v>0</v>
      </c>
      <c r="HP174" s="66">
        <v>0</v>
      </c>
      <c r="HS174" s="66" t="s">
        <v>176</v>
      </c>
      <c r="HT174" s="66">
        <v>0</v>
      </c>
      <c r="HU174" s="66">
        <v>0</v>
      </c>
      <c r="HV174" s="66">
        <v>0</v>
      </c>
      <c r="HW174" s="66">
        <v>0</v>
      </c>
      <c r="HZ174" s="66" t="s">
        <v>176</v>
      </c>
      <c r="IA174" s="75">
        <v>0</v>
      </c>
      <c r="IB174" s="75">
        <v>0</v>
      </c>
      <c r="IC174" s="75">
        <v>0</v>
      </c>
      <c r="ID174" s="75">
        <v>0</v>
      </c>
      <c r="IG174" s="66" t="s">
        <v>176</v>
      </c>
      <c r="IH174" s="66">
        <v>0</v>
      </c>
      <c r="II174" s="66">
        <v>0</v>
      </c>
      <c r="IJ174" s="66">
        <v>0</v>
      </c>
      <c r="IK174" s="66">
        <v>0</v>
      </c>
      <c r="IN174" s="66" t="s">
        <v>176</v>
      </c>
      <c r="IO174" s="66">
        <v>0</v>
      </c>
      <c r="IP174" s="66">
        <v>0</v>
      </c>
      <c r="IQ174" s="66">
        <v>0</v>
      </c>
      <c r="IR174" s="66">
        <v>0</v>
      </c>
      <c r="IU174" s="66" t="s">
        <v>176</v>
      </c>
      <c r="IV174" s="66">
        <v>0</v>
      </c>
      <c r="IW174" s="66">
        <v>0</v>
      </c>
      <c r="IX174" s="66">
        <v>0</v>
      </c>
      <c r="IY174" s="66">
        <v>0</v>
      </c>
      <c r="JB174" s="66" t="s">
        <v>176</v>
      </c>
      <c r="JC174" s="76">
        <v>0</v>
      </c>
      <c r="JD174" s="76">
        <v>0</v>
      </c>
      <c r="JE174" s="76">
        <v>0</v>
      </c>
      <c r="JF174" s="76">
        <v>0</v>
      </c>
      <c r="JI174" s="66" t="s">
        <v>176</v>
      </c>
      <c r="JJ174" s="66">
        <v>0</v>
      </c>
      <c r="JK174" s="66">
        <v>0</v>
      </c>
      <c r="JL174" s="66">
        <v>0</v>
      </c>
      <c r="JM174" s="66">
        <v>0</v>
      </c>
      <c r="JP174" s="72" t="s">
        <v>176</v>
      </c>
      <c r="JQ174" s="72">
        <v>0</v>
      </c>
      <c r="JR174" s="72">
        <v>0</v>
      </c>
      <c r="JS174" s="72">
        <v>0</v>
      </c>
      <c r="JT174" s="72">
        <v>0</v>
      </c>
    </row>
    <row r="175" spans="1:280"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0.09</v>
      </c>
      <c r="FJ175" s="6">
        <v>0</v>
      </c>
      <c r="FK175" s="6">
        <v>0.17</v>
      </c>
      <c r="FL175" s="6">
        <v>0</v>
      </c>
      <c r="FO175" s="6" t="s">
        <v>177</v>
      </c>
      <c r="FP175" s="6">
        <v>0</v>
      </c>
      <c r="FQ175" s="6">
        <v>0</v>
      </c>
      <c r="FR175" s="6">
        <v>0</v>
      </c>
      <c r="FS175" s="6">
        <v>0</v>
      </c>
      <c r="FV175" s="6" t="s">
        <v>177</v>
      </c>
      <c r="FW175" s="6">
        <v>0.03</v>
      </c>
      <c r="FX175" s="6">
        <v>0</v>
      </c>
      <c r="FY175" s="6">
        <v>0.05</v>
      </c>
      <c r="FZ175" s="6">
        <v>0</v>
      </c>
      <c r="GC175" s="6" t="s">
        <v>177</v>
      </c>
      <c r="GD175" s="6">
        <v>0.03</v>
      </c>
      <c r="GE175" s="6">
        <v>0</v>
      </c>
      <c r="GF175" s="6">
        <v>0.05</v>
      </c>
      <c r="GG175" s="6">
        <v>0</v>
      </c>
      <c r="GJ175" s="58" t="s">
        <v>177</v>
      </c>
      <c r="GK175" s="58">
        <v>0</v>
      </c>
      <c r="GL175" s="58">
        <v>0</v>
      </c>
      <c r="GM175" s="58">
        <v>0</v>
      </c>
      <c r="GN175" s="58">
        <v>0</v>
      </c>
      <c r="GQ175" s="58" t="s">
        <v>177</v>
      </c>
      <c r="GR175" s="58">
        <v>0</v>
      </c>
      <c r="GS175" s="58">
        <v>0</v>
      </c>
      <c r="GT175" s="58">
        <v>0</v>
      </c>
      <c r="GU175" s="58">
        <v>0</v>
      </c>
      <c r="GX175" s="62" t="s">
        <v>177</v>
      </c>
      <c r="GY175" s="62">
        <v>0</v>
      </c>
      <c r="GZ175" s="62">
        <v>0</v>
      </c>
      <c r="HA175" s="62">
        <v>0</v>
      </c>
      <c r="HB175" s="62">
        <v>0</v>
      </c>
      <c r="HE175" s="66" t="s">
        <v>177</v>
      </c>
      <c r="HF175" s="66">
        <v>0</v>
      </c>
      <c r="HG175" s="66">
        <v>0</v>
      </c>
      <c r="HH175" s="66">
        <v>0</v>
      </c>
      <c r="HI175" s="66">
        <v>0</v>
      </c>
      <c r="HL175" s="66" t="s">
        <v>177</v>
      </c>
      <c r="HM175" s="66">
        <v>0.05</v>
      </c>
      <c r="HN175" s="66">
        <v>0</v>
      </c>
      <c r="HO175" s="66">
        <v>0</v>
      </c>
      <c r="HP175" s="66">
        <v>0</v>
      </c>
      <c r="HS175" s="66" t="s">
        <v>177</v>
      </c>
      <c r="HT175" s="66">
        <v>7.0000000000000007E-2</v>
      </c>
      <c r="HU175" s="66">
        <v>0</v>
      </c>
      <c r="HV175" s="66">
        <v>0</v>
      </c>
      <c r="HW175" s="66">
        <v>0</v>
      </c>
      <c r="HZ175" s="66" t="s">
        <v>177</v>
      </c>
      <c r="IA175" s="75">
        <v>0</v>
      </c>
      <c r="IB175" s="75">
        <v>0</v>
      </c>
      <c r="IC175" s="75">
        <v>0</v>
      </c>
      <c r="ID175" s="75">
        <v>0</v>
      </c>
      <c r="IG175" s="66" t="s">
        <v>177</v>
      </c>
      <c r="IH175" s="66">
        <v>0</v>
      </c>
      <c r="II175" s="66">
        <v>0</v>
      </c>
      <c r="IJ175" s="66">
        <v>0</v>
      </c>
      <c r="IK175" s="66">
        <v>0</v>
      </c>
      <c r="IN175" s="66" t="s">
        <v>177</v>
      </c>
      <c r="IO175" s="66">
        <v>0</v>
      </c>
      <c r="IP175" s="66">
        <v>0</v>
      </c>
      <c r="IQ175" s="66">
        <v>0</v>
      </c>
      <c r="IR175" s="66">
        <v>0</v>
      </c>
      <c r="IU175" s="66" t="s">
        <v>177</v>
      </c>
      <c r="IV175" s="66">
        <v>0</v>
      </c>
      <c r="IW175" s="66">
        <v>0</v>
      </c>
      <c r="IX175" s="66">
        <v>0</v>
      </c>
      <c r="IY175" s="66">
        <v>0</v>
      </c>
      <c r="JB175" s="66" t="s">
        <v>177</v>
      </c>
      <c r="JC175" s="76">
        <v>0</v>
      </c>
      <c r="JD175" s="76">
        <v>0</v>
      </c>
      <c r="JE175" s="76">
        <v>0</v>
      </c>
      <c r="JF175" s="76">
        <v>0</v>
      </c>
      <c r="JI175" s="66" t="s">
        <v>177</v>
      </c>
      <c r="JJ175" s="66">
        <v>0</v>
      </c>
      <c r="JK175" s="66">
        <v>0</v>
      </c>
      <c r="JL175" s="66">
        <v>0</v>
      </c>
      <c r="JM175" s="66">
        <v>0</v>
      </c>
      <c r="JP175" s="72" t="s">
        <v>177</v>
      </c>
      <c r="JQ175" s="72">
        <v>0</v>
      </c>
      <c r="JR175" s="72">
        <v>0</v>
      </c>
      <c r="JS175" s="72">
        <v>0</v>
      </c>
      <c r="JT175" s="72">
        <v>0</v>
      </c>
    </row>
    <row r="176" spans="1:280"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2" t="s">
        <v>178</v>
      </c>
      <c r="GY176" s="62">
        <v>0</v>
      </c>
      <c r="GZ176" s="62">
        <v>0</v>
      </c>
      <c r="HA176" s="62">
        <v>0</v>
      </c>
      <c r="HB176" s="62">
        <v>0</v>
      </c>
      <c r="HE176" s="66" t="s">
        <v>178</v>
      </c>
      <c r="HF176" s="66">
        <v>0</v>
      </c>
      <c r="HG176" s="66">
        <v>0</v>
      </c>
      <c r="HH176" s="66">
        <v>0</v>
      </c>
      <c r="HI176" s="66">
        <v>0</v>
      </c>
      <c r="HL176" s="66" t="s">
        <v>178</v>
      </c>
      <c r="HM176" s="66">
        <v>0</v>
      </c>
      <c r="HN176" s="66">
        <v>0</v>
      </c>
      <c r="HO176" s="66">
        <v>0</v>
      </c>
      <c r="HP176" s="66">
        <v>0</v>
      </c>
      <c r="HS176" s="66" t="s">
        <v>178</v>
      </c>
      <c r="HT176" s="66">
        <v>0</v>
      </c>
      <c r="HU176" s="66">
        <v>0</v>
      </c>
      <c r="HV176" s="66">
        <v>0</v>
      </c>
      <c r="HW176" s="66">
        <v>0</v>
      </c>
      <c r="HZ176" s="66" t="s">
        <v>178</v>
      </c>
      <c r="IA176" s="75">
        <v>0</v>
      </c>
      <c r="IB176" s="75">
        <v>0</v>
      </c>
      <c r="IC176" s="75">
        <v>0</v>
      </c>
      <c r="ID176" s="75">
        <v>0</v>
      </c>
      <c r="IG176" s="66" t="s">
        <v>178</v>
      </c>
      <c r="IH176" s="66">
        <v>0</v>
      </c>
      <c r="II176" s="66">
        <v>0</v>
      </c>
      <c r="IJ176" s="66">
        <v>0</v>
      </c>
      <c r="IK176" s="66">
        <v>0</v>
      </c>
      <c r="IN176" s="66" t="s">
        <v>178</v>
      </c>
      <c r="IO176" s="66">
        <v>0</v>
      </c>
      <c r="IP176" s="66">
        <v>0</v>
      </c>
      <c r="IQ176" s="66">
        <v>0</v>
      </c>
      <c r="IR176" s="66">
        <v>0</v>
      </c>
      <c r="IU176" s="66" t="s">
        <v>178</v>
      </c>
      <c r="IV176" s="66">
        <v>0</v>
      </c>
      <c r="IW176" s="66">
        <v>0</v>
      </c>
      <c r="IX176" s="66">
        <v>0</v>
      </c>
      <c r="IY176" s="66">
        <v>0</v>
      </c>
      <c r="JB176" s="66" t="s">
        <v>178</v>
      </c>
      <c r="JC176" s="76">
        <v>0</v>
      </c>
      <c r="JD176" s="76">
        <v>0</v>
      </c>
      <c r="JE176" s="76">
        <v>0</v>
      </c>
      <c r="JF176" s="76">
        <v>0</v>
      </c>
      <c r="JI176" s="66" t="s">
        <v>178</v>
      </c>
      <c r="JJ176" s="66">
        <v>0</v>
      </c>
      <c r="JK176" s="66">
        <v>0</v>
      </c>
      <c r="JL176" s="66">
        <v>0</v>
      </c>
      <c r="JM176" s="66">
        <v>0</v>
      </c>
      <c r="JP176" s="72" t="s">
        <v>178</v>
      </c>
      <c r="JQ176" s="72">
        <v>0</v>
      </c>
      <c r="JR176" s="72">
        <v>0</v>
      </c>
      <c r="JS176" s="72">
        <v>0</v>
      </c>
      <c r="JT176" s="72">
        <v>0</v>
      </c>
    </row>
    <row r="177" spans="1:280"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0.11</v>
      </c>
      <c r="EO177" s="6">
        <v>0</v>
      </c>
      <c r="EP177" s="6">
        <v>0.21</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2" t="s">
        <v>179</v>
      </c>
      <c r="GY177" s="62">
        <v>0</v>
      </c>
      <c r="GZ177" s="62">
        <v>0</v>
      </c>
      <c r="HA177" s="62">
        <v>0</v>
      </c>
      <c r="HB177" s="62">
        <v>0</v>
      </c>
      <c r="HE177" s="66" t="s">
        <v>179</v>
      </c>
      <c r="HF177" s="66">
        <v>0</v>
      </c>
      <c r="HG177" s="66">
        <v>0</v>
      </c>
      <c r="HH177" s="66">
        <v>0</v>
      </c>
      <c r="HI177" s="66">
        <v>0</v>
      </c>
      <c r="HL177" s="66" t="s">
        <v>179</v>
      </c>
      <c r="HM177" s="66">
        <v>0</v>
      </c>
      <c r="HN177" s="66">
        <v>0</v>
      </c>
      <c r="HO177" s="66">
        <v>0</v>
      </c>
      <c r="HP177" s="66">
        <v>0</v>
      </c>
      <c r="HS177" s="66" t="s">
        <v>179</v>
      </c>
      <c r="HT177" s="66">
        <v>0.1</v>
      </c>
      <c r="HU177" s="66">
        <v>0.34</v>
      </c>
      <c r="HV177" s="66">
        <v>0</v>
      </c>
      <c r="HW177" s="66">
        <v>0</v>
      </c>
      <c r="HZ177" s="66" t="s">
        <v>179</v>
      </c>
      <c r="IA177" s="75">
        <v>0</v>
      </c>
      <c r="IB177" s="75">
        <v>0</v>
      </c>
      <c r="IC177" s="75">
        <v>0</v>
      </c>
      <c r="ID177" s="75">
        <v>0</v>
      </c>
      <c r="IG177" s="66" t="s">
        <v>179</v>
      </c>
      <c r="IH177" s="66">
        <v>0</v>
      </c>
      <c r="II177" s="66">
        <v>0</v>
      </c>
      <c r="IJ177" s="66">
        <v>0</v>
      </c>
      <c r="IK177" s="66">
        <v>0</v>
      </c>
      <c r="IN177" s="66" t="s">
        <v>179</v>
      </c>
      <c r="IO177" s="66">
        <v>0</v>
      </c>
      <c r="IP177" s="66">
        <v>0</v>
      </c>
      <c r="IQ177" s="66">
        <v>0</v>
      </c>
      <c r="IR177" s="66">
        <v>0</v>
      </c>
      <c r="IU177" s="66" t="s">
        <v>179</v>
      </c>
      <c r="IV177" s="66">
        <v>0</v>
      </c>
      <c r="IW177" s="66">
        <v>0</v>
      </c>
      <c r="IX177" s="66">
        <v>0</v>
      </c>
      <c r="IY177" s="66">
        <v>0</v>
      </c>
      <c r="JB177" s="66" t="s">
        <v>179</v>
      </c>
      <c r="JC177" s="76">
        <v>0</v>
      </c>
      <c r="JD177" s="76">
        <v>0</v>
      </c>
      <c r="JE177" s="76">
        <v>0</v>
      </c>
      <c r="JF177" s="76">
        <v>0</v>
      </c>
      <c r="JI177" s="66" t="s">
        <v>179</v>
      </c>
      <c r="JJ177" s="66">
        <v>0</v>
      </c>
      <c r="JK177" s="66">
        <v>0</v>
      </c>
      <c r="JL177" s="66">
        <v>0</v>
      </c>
      <c r="JM177" s="66">
        <v>0</v>
      </c>
      <c r="JP177" s="72" t="s">
        <v>179</v>
      </c>
      <c r="JQ177" s="72">
        <v>0</v>
      </c>
      <c r="JR177" s="72">
        <v>0</v>
      </c>
      <c r="JS177" s="72">
        <v>0</v>
      </c>
      <c r="JT177" s="72">
        <v>0</v>
      </c>
    </row>
    <row r="178" spans="1:280"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0.48</v>
      </c>
      <c r="EV178" s="6">
        <v>0</v>
      </c>
      <c r="EW178" s="6">
        <v>0.87</v>
      </c>
      <c r="EX178" s="6">
        <v>0.2</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2" t="s">
        <v>180</v>
      </c>
      <c r="GY178" s="62">
        <v>0</v>
      </c>
      <c r="GZ178" s="62">
        <v>0</v>
      </c>
      <c r="HA178" s="62">
        <v>0</v>
      </c>
      <c r="HB178" s="62">
        <v>0</v>
      </c>
      <c r="HE178" s="66" t="s">
        <v>180</v>
      </c>
      <c r="HF178" s="66">
        <v>0</v>
      </c>
      <c r="HG178" s="66">
        <v>0</v>
      </c>
      <c r="HH178" s="66">
        <v>0</v>
      </c>
      <c r="HI178" s="66">
        <v>0</v>
      </c>
      <c r="HL178" s="66" t="s">
        <v>180</v>
      </c>
      <c r="HM178" s="66">
        <v>0</v>
      </c>
      <c r="HN178" s="66">
        <v>0</v>
      </c>
      <c r="HO178" s="66">
        <v>0</v>
      </c>
      <c r="HP178" s="66">
        <v>0</v>
      </c>
      <c r="HS178" s="66" t="s">
        <v>180</v>
      </c>
      <c r="HT178" s="66">
        <v>0</v>
      </c>
      <c r="HU178" s="66">
        <v>0</v>
      </c>
      <c r="HV178" s="66">
        <v>0</v>
      </c>
      <c r="HW178" s="66">
        <v>0</v>
      </c>
      <c r="HZ178" s="66" t="s">
        <v>180</v>
      </c>
      <c r="IA178" s="75">
        <v>0.06</v>
      </c>
      <c r="IB178" s="75">
        <v>0</v>
      </c>
      <c r="IC178" s="75">
        <v>0.1</v>
      </c>
      <c r="ID178" s="75">
        <v>0</v>
      </c>
      <c r="IG178" s="66" t="s">
        <v>180</v>
      </c>
      <c r="IH178" s="66">
        <v>0</v>
      </c>
      <c r="II178" s="66">
        <v>0</v>
      </c>
      <c r="IJ178" s="66">
        <v>0</v>
      </c>
      <c r="IK178" s="66">
        <v>0</v>
      </c>
      <c r="IN178" s="66" t="s">
        <v>180</v>
      </c>
      <c r="IO178" s="66">
        <v>0</v>
      </c>
      <c r="IP178" s="66">
        <v>0</v>
      </c>
      <c r="IQ178" s="66">
        <v>0</v>
      </c>
      <c r="IR178" s="66">
        <v>0</v>
      </c>
      <c r="IU178" s="66" t="s">
        <v>180</v>
      </c>
      <c r="IV178" s="66">
        <v>0</v>
      </c>
      <c r="IW178" s="66">
        <v>0</v>
      </c>
      <c r="IX178" s="66">
        <v>0</v>
      </c>
      <c r="IY178" s="66">
        <v>0</v>
      </c>
      <c r="JB178" s="66" t="s">
        <v>180</v>
      </c>
      <c r="JC178" s="76">
        <v>0</v>
      </c>
      <c r="JD178" s="76">
        <v>0</v>
      </c>
      <c r="JE178" s="76">
        <v>0</v>
      </c>
      <c r="JF178" s="76">
        <v>0</v>
      </c>
      <c r="JI178" s="66" t="s">
        <v>180</v>
      </c>
      <c r="JJ178" s="66">
        <v>0</v>
      </c>
      <c r="JK178" s="66">
        <v>0</v>
      </c>
      <c r="JL178" s="66">
        <v>0</v>
      </c>
      <c r="JM178" s="66">
        <v>0</v>
      </c>
      <c r="JP178" s="72" t="s">
        <v>180</v>
      </c>
      <c r="JQ178" s="72">
        <v>0</v>
      </c>
      <c r="JR178" s="72">
        <v>0</v>
      </c>
      <c r="JS178" s="72">
        <v>0</v>
      </c>
      <c r="JT178" s="72">
        <v>0</v>
      </c>
    </row>
    <row r="179" spans="1:280"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0.32</v>
      </c>
      <c r="EH179" s="6">
        <v>0.95</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0.12</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0.04</v>
      </c>
      <c r="GS179" s="58">
        <v>0.15</v>
      </c>
      <c r="GT179" s="58">
        <v>0</v>
      </c>
      <c r="GU179" s="58">
        <v>0</v>
      </c>
      <c r="GX179" s="62" t="s">
        <v>181</v>
      </c>
      <c r="GY179" s="62">
        <v>0</v>
      </c>
      <c r="GZ179" s="62">
        <v>0</v>
      </c>
      <c r="HA179" s="62">
        <v>0</v>
      </c>
      <c r="HB179" s="62">
        <v>0</v>
      </c>
      <c r="HE179" s="66" t="s">
        <v>181</v>
      </c>
      <c r="HF179" s="66">
        <v>0</v>
      </c>
      <c r="HG179" s="66">
        <v>0</v>
      </c>
      <c r="HH179" s="66">
        <v>0</v>
      </c>
      <c r="HI179" s="66">
        <v>0</v>
      </c>
      <c r="HL179" s="66" t="s">
        <v>181</v>
      </c>
      <c r="HM179" s="66">
        <v>0</v>
      </c>
      <c r="HN179" s="66">
        <v>0</v>
      </c>
      <c r="HO179" s="66">
        <v>0</v>
      </c>
      <c r="HP179" s="66">
        <v>0</v>
      </c>
      <c r="HS179" s="66" t="s">
        <v>181</v>
      </c>
      <c r="HT179" s="66">
        <v>0</v>
      </c>
      <c r="HU179" s="66">
        <v>0</v>
      </c>
      <c r="HV179" s="66">
        <v>0</v>
      </c>
      <c r="HW179" s="66">
        <v>0</v>
      </c>
      <c r="HZ179" s="66" t="s">
        <v>181</v>
      </c>
      <c r="IA179" s="75">
        <v>0</v>
      </c>
      <c r="IB179" s="75">
        <v>0</v>
      </c>
      <c r="IC179" s="75">
        <v>0</v>
      </c>
      <c r="ID179" s="75">
        <v>0</v>
      </c>
      <c r="IG179" s="66" t="s">
        <v>181</v>
      </c>
      <c r="IH179" s="66">
        <v>0</v>
      </c>
      <c r="II179" s="66">
        <v>0</v>
      </c>
      <c r="IJ179" s="66">
        <v>0</v>
      </c>
      <c r="IK179" s="66">
        <v>0</v>
      </c>
      <c r="IN179" s="66" t="s">
        <v>181</v>
      </c>
      <c r="IO179" s="66">
        <v>0</v>
      </c>
      <c r="IP179" s="66">
        <v>0</v>
      </c>
      <c r="IQ179" s="66">
        <v>0</v>
      </c>
      <c r="IR179" s="66">
        <v>0</v>
      </c>
      <c r="IU179" s="66" t="s">
        <v>181</v>
      </c>
      <c r="IV179" s="66">
        <v>0.03</v>
      </c>
      <c r="IW179" s="66">
        <v>0.12</v>
      </c>
      <c r="IX179" s="66">
        <v>0</v>
      </c>
      <c r="IY179" s="66">
        <v>0</v>
      </c>
      <c r="JB179" s="66" t="s">
        <v>181</v>
      </c>
      <c r="JC179" s="76">
        <v>0</v>
      </c>
      <c r="JD179" s="76">
        <v>0</v>
      </c>
      <c r="JE179" s="76">
        <v>0</v>
      </c>
      <c r="JF179" s="76">
        <v>0</v>
      </c>
      <c r="JI179" s="66" t="s">
        <v>181</v>
      </c>
      <c r="JJ179" s="66">
        <v>0</v>
      </c>
      <c r="JK179" s="66">
        <v>0</v>
      </c>
      <c r="JL179" s="66">
        <v>0</v>
      </c>
      <c r="JM179" s="66">
        <v>0</v>
      </c>
      <c r="JP179" s="72" t="s">
        <v>181</v>
      </c>
      <c r="JQ179" s="72">
        <v>0</v>
      </c>
      <c r="JR179" s="72">
        <v>0</v>
      </c>
      <c r="JS179" s="72">
        <v>0</v>
      </c>
      <c r="JT179" s="72">
        <v>0</v>
      </c>
    </row>
    <row r="180" spans="1:280"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c r="EF180" s="6" t="s">
        <v>182</v>
      </c>
      <c r="EG180" s="6">
        <v>0.05</v>
      </c>
      <c r="EH180" s="6">
        <v>0</v>
      </c>
      <c r="EI180" s="6">
        <v>0</v>
      </c>
      <c r="EJ180" s="6">
        <v>0.38</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0.09</v>
      </c>
      <c r="FJ180" s="6">
        <v>0.32</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2" t="s">
        <v>182</v>
      </c>
      <c r="GY180" s="62">
        <v>0</v>
      </c>
      <c r="GZ180" s="62">
        <v>0</v>
      </c>
      <c r="HA180" s="62">
        <v>0</v>
      </c>
      <c r="HB180" s="62">
        <v>0</v>
      </c>
      <c r="HE180" s="66" t="s">
        <v>182</v>
      </c>
      <c r="HF180" s="66">
        <v>0</v>
      </c>
      <c r="HG180" s="66">
        <v>0</v>
      </c>
      <c r="HH180" s="66">
        <v>0</v>
      </c>
      <c r="HI180" s="66">
        <v>0</v>
      </c>
      <c r="HL180" s="66" t="s">
        <v>182</v>
      </c>
      <c r="HM180" s="66">
        <v>0</v>
      </c>
      <c r="HN180" s="66">
        <v>0</v>
      </c>
      <c r="HO180" s="66">
        <v>0</v>
      </c>
      <c r="HP180" s="66">
        <v>0</v>
      </c>
      <c r="HS180" s="66" t="s">
        <v>182</v>
      </c>
      <c r="HT180" s="66">
        <v>0</v>
      </c>
      <c r="HU180" s="66">
        <v>0</v>
      </c>
      <c r="HV180" s="66">
        <v>0</v>
      </c>
      <c r="HW180" s="66">
        <v>0</v>
      </c>
      <c r="HZ180" s="66" t="s">
        <v>182</v>
      </c>
      <c r="IA180" s="75">
        <v>0</v>
      </c>
      <c r="IB180" s="75">
        <v>0</v>
      </c>
      <c r="IC180" s="75">
        <v>0</v>
      </c>
      <c r="ID180" s="75">
        <v>0</v>
      </c>
      <c r="IG180" s="66" t="s">
        <v>182</v>
      </c>
      <c r="IH180" s="66">
        <v>0</v>
      </c>
      <c r="II180" s="66">
        <v>0</v>
      </c>
      <c r="IJ180" s="66">
        <v>0</v>
      </c>
      <c r="IK180" s="66">
        <v>0</v>
      </c>
      <c r="IN180" s="66" t="s">
        <v>182</v>
      </c>
      <c r="IO180" s="66">
        <v>0</v>
      </c>
      <c r="IP180" s="66">
        <v>0</v>
      </c>
      <c r="IQ180" s="66">
        <v>0</v>
      </c>
      <c r="IR180" s="66">
        <v>0</v>
      </c>
      <c r="IU180" s="66" t="s">
        <v>182</v>
      </c>
      <c r="IV180" s="66">
        <v>0.05</v>
      </c>
      <c r="IW180" s="66">
        <v>0</v>
      </c>
      <c r="IX180" s="66">
        <v>0</v>
      </c>
      <c r="IY180" s="66">
        <v>0</v>
      </c>
      <c r="JB180" s="66" t="s">
        <v>182</v>
      </c>
      <c r="JC180" s="76">
        <v>0</v>
      </c>
      <c r="JD180" s="76">
        <v>0</v>
      </c>
      <c r="JE180" s="76">
        <v>0</v>
      </c>
      <c r="JF180" s="76">
        <v>0</v>
      </c>
      <c r="JI180" s="66" t="s">
        <v>182</v>
      </c>
      <c r="JJ180" s="66">
        <v>0</v>
      </c>
      <c r="JK180" s="66">
        <v>0</v>
      </c>
      <c r="JL180" s="66">
        <v>0</v>
      </c>
      <c r="JM180" s="66">
        <v>0</v>
      </c>
      <c r="JP180" s="72" t="s">
        <v>182</v>
      </c>
      <c r="JQ180" s="72">
        <v>0</v>
      </c>
      <c r="JR180" s="72">
        <v>0</v>
      </c>
      <c r="JS180" s="72">
        <v>0</v>
      </c>
      <c r="JT180" s="72">
        <v>0</v>
      </c>
    </row>
    <row r="181" spans="1:280"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0.03</v>
      </c>
      <c r="EV181" s="6">
        <v>0.11</v>
      </c>
      <c r="EW181" s="6">
        <v>0</v>
      </c>
      <c r="EX181" s="6">
        <v>0</v>
      </c>
      <c r="FA181" s="6" t="s">
        <v>183</v>
      </c>
      <c r="FB181" s="6">
        <v>7.0000000000000007E-2</v>
      </c>
      <c r="FC181" s="6">
        <v>0</v>
      </c>
      <c r="FD181" s="6">
        <v>0.13</v>
      </c>
      <c r="FE181" s="6">
        <v>0</v>
      </c>
      <c r="FH181" s="6" t="s">
        <v>183</v>
      </c>
      <c r="FI181" s="6">
        <v>0</v>
      </c>
      <c r="FJ181" s="6">
        <v>0</v>
      </c>
      <c r="FK181" s="6">
        <v>0</v>
      </c>
      <c r="FL181" s="6">
        <v>0</v>
      </c>
      <c r="FO181" s="6" t="s">
        <v>183</v>
      </c>
      <c r="FP181" s="6">
        <v>0</v>
      </c>
      <c r="FQ181" s="6">
        <v>0</v>
      </c>
      <c r="FR181" s="6">
        <v>0</v>
      </c>
      <c r="FS181" s="6">
        <v>0</v>
      </c>
      <c r="FV181" s="6" t="s">
        <v>183</v>
      </c>
      <c r="FW181" s="6">
        <v>0.03</v>
      </c>
      <c r="FX181" s="6">
        <v>0</v>
      </c>
      <c r="FY181" s="6">
        <v>0.05</v>
      </c>
      <c r="FZ181" s="6">
        <v>0</v>
      </c>
      <c r="GC181" s="6" t="s">
        <v>183</v>
      </c>
      <c r="GD181" s="6">
        <v>0</v>
      </c>
      <c r="GE181" s="6">
        <v>0</v>
      </c>
      <c r="GF181" s="6">
        <v>0</v>
      </c>
      <c r="GG181" s="6">
        <v>0</v>
      </c>
      <c r="GJ181" s="58" t="s">
        <v>183</v>
      </c>
      <c r="GK181" s="58">
        <v>0.04</v>
      </c>
      <c r="GL181" s="58">
        <v>0.14000000000000001</v>
      </c>
      <c r="GM181" s="58">
        <v>0</v>
      </c>
      <c r="GN181" s="58">
        <v>0</v>
      </c>
      <c r="GQ181" s="58" t="s">
        <v>183</v>
      </c>
      <c r="GR181" s="58">
        <v>0.24</v>
      </c>
      <c r="GS181" s="58">
        <v>0.7</v>
      </c>
      <c r="GT181" s="58">
        <v>0.05</v>
      </c>
      <c r="GU181" s="58">
        <v>0</v>
      </c>
      <c r="GX181" s="62" t="s">
        <v>183</v>
      </c>
      <c r="GY181" s="62">
        <v>0</v>
      </c>
      <c r="GZ181" s="62">
        <v>0</v>
      </c>
      <c r="HA181" s="62">
        <v>0</v>
      </c>
      <c r="HB181" s="62">
        <v>0</v>
      </c>
      <c r="HE181" s="66" t="s">
        <v>183</v>
      </c>
      <c r="HF181" s="66">
        <v>0</v>
      </c>
      <c r="HG181" s="66">
        <v>0</v>
      </c>
      <c r="HH181" s="66">
        <v>0</v>
      </c>
      <c r="HI181" s="66">
        <v>0</v>
      </c>
      <c r="HL181" s="66" t="s">
        <v>183</v>
      </c>
      <c r="HM181" s="66">
        <v>0.18</v>
      </c>
      <c r="HN181" s="66">
        <v>0.53</v>
      </c>
      <c r="HO181" s="66">
        <v>0</v>
      </c>
      <c r="HP181" s="66">
        <v>0</v>
      </c>
      <c r="HS181" s="66" t="s">
        <v>183</v>
      </c>
      <c r="HT181" s="66">
        <v>0</v>
      </c>
      <c r="HU181" s="66">
        <v>0</v>
      </c>
      <c r="HV181" s="66">
        <v>0</v>
      </c>
      <c r="HW181" s="66">
        <v>0</v>
      </c>
      <c r="HZ181" s="66" t="s">
        <v>183</v>
      </c>
      <c r="IA181" s="75">
        <v>0</v>
      </c>
      <c r="IB181" s="75">
        <v>0</v>
      </c>
      <c r="IC181" s="75">
        <v>0</v>
      </c>
      <c r="ID181" s="75">
        <v>0</v>
      </c>
      <c r="IG181" s="66" t="s">
        <v>183</v>
      </c>
      <c r="IH181" s="66">
        <v>0.33</v>
      </c>
      <c r="II181" s="66">
        <v>1.41</v>
      </c>
      <c r="IJ181" s="66">
        <v>0</v>
      </c>
      <c r="IK181" s="66">
        <v>0</v>
      </c>
      <c r="IN181" s="66" t="s">
        <v>183</v>
      </c>
      <c r="IO181" s="66">
        <v>0.09</v>
      </c>
      <c r="IP181" s="66">
        <v>0.24</v>
      </c>
      <c r="IQ181" s="66">
        <v>0</v>
      </c>
      <c r="IR181" s="66">
        <v>0.28000000000000003</v>
      </c>
      <c r="IU181" s="66" t="s">
        <v>183</v>
      </c>
      <c r="IV181" s="66">
        <v>0.14000000000000001</v>
      </c>
      <c r="IW181" s="66">
        <v>0.36</v>
      </c>
      <c r="IX181" s="66">
        <v>0</v>
      </c>
      <c r="IY181" s="66">
        <v>0.42</v>
      </c>
      <c r="JB181" s="66" t="s">
        <v>183</v>
      </c>
      <c r="JC181" s="76">
        <v>0.22</v>
      </c>
      <c r="JD181" s="76">
        <v>0.87</v>
      </c>
      <c r="JE181" s="76">
        <v>0</v>
      </c>
      <c r="JF181" s="76">
        <v>0</v>
      </c>
      <c r="JI181" s="66" t="s">
        <v>183</v>
      </c>
      <c r="JJ181" s="66">
        <v>0</v>
      </c>
      <c r="JK181" s="66">
        <v>0</v>
      </c>
      <c r="JL181" s="66">
        <v>0</v>
      </c>
      <c r="JM181" s="66">
        <v>0</v>
      </c>
      <c r="JP181" s="72" t="s">
        <v>183</v>
      </c>
      <c r="JQ181" s="72">
        <v>0</v>
      </c>
      <c r="JR181" s="72">
        <v>0</v>
      </c>
      <c r="JS181" s="72">
        <v>0</v>
      </c>
      <c r="JT181" s="72">
        <v>0</v>
      </c>
    </row>
    <row r="182" spans="1:280"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0.15</v>
      </c>
      <c r="FC182" s="6">
        <v>0</v>
      </c>
      <c r="FD182" s="6">
        <v>0.31</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2" t="s">
        <v>184</v>
      </c>
      <c r="GY182" s="62">
        <v>0</v>
      </c>
      <c r="GZ182" s="62">
        <v>0</v>
      </c>
      <c r="HA182" s="62">
        <v>0</v>
      </c>
      <c r="HB182" s="62">
        <v>0</v>
      </c>
      <c r="HE182" s="66" t="s">
        <v>184</v>
      </c>
      <c r="HF182" s="66">
        <v>0</v>
      </c>
      <c r="HG182" s="66">
        <v>0</v>
      </c>
      <c r="HH182" s="66">
        <v>0</v>
      </c>
      <c r="HI182" s="66">
        <v>0</v>
      </c>
      <c r="HL182" s="66" t="s">
        <v>184</v>
      </c>
      <c r="HM182" s="66">
        <v>0</v>
      </c>
      <c r="HN182" s="66">
        <v>0</v>
      </c>
      <c r="HO182" s="66">
        <v>0</v>
      </c>
      <c r="HP182" s="66">
        <v>0</v>
      </c>
      <c r="HS182" s="66" t="s">
        <v>184</v>
      </c>
      <c r="HT182" s="66">
        <v>0</v>
      </c>
      <c r="HU182" s="66">
        <v>0</v>
      </c>
      <c r="HV182" s="66">
        <v>0</v>
      </c>
      <c r="HW182" s="66">
        <v>0</v>
      </c>
      <c r="HZ182" s="66" t="s">
        <v>184</v>
      </c>
      <c r="IA182" s="75">
        <v>0</v>
      </c>
      <c r="IB182" s="75">
        <v>0</v>
      </c>
      <c r="IC182" s="75">
        <v>0</v>
      </c>
      <c r="ID182" s="75">
        <v>0</v>
      </c>
      <c r="IG182" s="66" t="s">
        <v>184</v>
      </c>
      <c r="IH182" s="66">
        <v>0</v>
      </c>
      <c r="II182" s="66">
        <v>0</v>
      </c>
      <c r="IJ182" s="66">
        <v>0</v>
      </c>
      <c r="IK182" s="66">
        <v>0</v>
      </c>
      <c r="IN182" s="66" t="s">
        <v>184</v>
      </c>
      <c r="IO182" s="66">
        <v>0</v>
      </c>
      <c r="IP182" s="66">
        <v>0</v>
      </c>
      <c r="IQ182" s="66">
        <v>0</v>
      </c>
      <c r="IR182" s="66">
        <v>0</v>
      </c>
      <c r="IU182" s="66" t="s">
        <v>184</v>
      </c>
      <c r="IV182" s="66">
        <v>0</v>
      </c>
      <c r="IW182" s="66">
        <v>0</v>
      </c>
      <c r="IX182" s="66">
        <v>0</v>
      </c>
      <c r="IY182" s="66">
        <v>0</v>
      </c>
      <c r="JB182" s="66" t="s">
        <v>184</v>
      </c>
      <c r="JC182" s="76">
        <v>0</v>
      </c>
      <c r="JD182" s="76">
        <v>0</v>
      </c>
      <c r="JE182" s="76">
        <v>0</v>
      </c>
      <c r="JF182" s="76">
        <v>0</v>
      </c>
      <c r="JI182" s="66" t="s">
        <v>184</v>
      </c>
      <c r="JJ182" s="66">
        <v>0</v>
      </c>
      <c r="JK182" s="66">
        <v>0</v>
      </c>
      <c r="JL182" s="66">
        <v>0</v>
      </c>
      <c r="JM182" s="66">
        <v>0</v>
      </c>
      <c r="JP182" s="72" t="s">
        <v>184</v>
      </c>
      <c r="JQ182" s="72">
        <v>0</v>
      </c>
      <c r="JR182" s="72">
        <v>0</v>
      </c>
      <c r="JS182" s="72">
        <v>0</v>
      </c>
      <c r="JT182" s="72">
        <v>0</v>
      </c>
    </row>
    <row r="183" spans="1:280"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c r="EF183" s="6" t="s">
        <v>185</v>
      </c>
      <c r="EG183" s="6">
        <v>0</v>
      </c>
      <c r="EH183" s="6">
        <v>0</v>
      </c>
      <c r="EI183" s="6">
        <v>0</v>
      </c>
      <c r="EJ183" s="6">
        <v>0</v>
      </c>
      <c r="EM183" s="6" t="s">
        <v>185</v>
      </c>
      <c r="EN183" s="6">
        <v>0</v>
      </c>
      <c r="EO183" s="6">
        <v>0</v>
      </c>
      <c r="EP183" s="6">
        <v>0</v>
      </c>
      <c r="EQ183" s="6">
        <v>0</v>
      </c>
      <c r="ET183" s="6" t="s">
        <v>185</v>
      </c>
      <c r="EU183" s="6">
        <v>0.03</v>
      </c>
      <c r="EV183" s="6">
        <v>0.1</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2" t="s">
        <v>185</v>
      </c>
      <c r="GY183" s="62">
        <v>0.12</v>
      </c>
      <c r="GZ183" s="62">
        <v>0.39</v>
      </c>
      <c r="HA183" s="62">
        <v>0</v>
      </c>
      <c r="HB183" s="62">
        <v>0</v>
      </c>
      <c r="HE183" s="66" t="s">
        <v>185</v>
      </c>
      <c r="HF183" s="66">
        <v>0</v>
      </c>
      <c r="HG183" s="66">
        <v>0</v>
      </c>
      <c r="HH183" s="66">
        <v>0</v>
      </c>
      <c r="HI183" s="66">
        <v>0</v>
      </c>
      <c r="HL183" s="66" t="s">
        <v>185</v>
      </c>
      <c r="HM183" s="66">
        <v>0</v>
      </c>
      <c r="HN183" s="66">
        <v>0</v>
      </c>
      <c r="HO183" s="66">
        <v>0</v>
      </c>
      <c r="HP183" s="66">
        <v>0</v>
      </c>
      <c r="HS183" s="66" t="s">
        <v>185</v>
      </c>
      <c r="HT183" s="66">
        <v>0</v>
      </c>
      <c r="HU183" s="66">
        <v>0</v>
      </c>
      <c r="HV183" s="66">
        <v>0</v>
      </c>
      <c r="HW183" s="66">
        <v>0</v>
      </c>
      <c r="HZ183" s="66" t="s">
        <v>185</v>
      </c>
      <c r="IA183" s="75">
        <v>0</v>
      </c>
      <c r="IB183" s="75">
        <v>0</v>
      </c>
      <c r="IC183" s="75">
        <v>0</v>
      </c>
      <c r="ID183" s="75">
        <v>0</v>
      </c>
      <c r="IG183" s="66" t="s">
        <v>185</v>
      </c>
      <c r="IH183" s="66">
        <v>0</v>
      </c>
      <c r="II183" s="66">
        <v>0</v>
      </c>
      <c r="IJ183" s="66">
        <v>0</v>
      </c>
      <c r="IK183" s="66">
        <v>0</v>
      </c>
      <c r="IN183" s="66" t="s">
        <v>185</v>
      </c>
      <c r="IO183" s="66">
        <v>7.0000000000000007E-2</v>
      </c>
      <c r="IP183" s="66">
        <v>0.28000000000000003</v>
      </c>
      <c r="IQ183" s="66">
        <v>0</v>
      </c>
      <c r="IR183" s="66">
        <v>0</v>
      </c>
      <c r="IU183" s="66" t="s">
        <v>185</v>
      </c>
      <c r="IV183" s="66">
        <v>0</v>
      </c>
      <c r="IW183" s="66">
        <v>0</v>
      </c>
      <c r="IX183" s="66">
        <v>0</v>
      </c>
      <c r="IY183" s="66">
        <v>0</v>
      </c>
      <c r="JB183" s="66" t="s">
        <v>185</v>
      </c>
      <c r="JC183" s="76">
        <v>0.28000000000000003</v>
      </c>
      <c r="JD183" s="76">
        <v>1.1000000000000001</v>
      </c>
      <c r="JE183" s="76">
        <v>0</v>
      </c>
      <c r="JF183" s="76">
        <v>0</v>
      </c>
      <c r="JI183" s="66" t="s">
        <v>185</v>
      </c>
      <c r="JJ183" s="66">
        <v>0</v>
      </c>
      <c r="JK183" s="66">
        <v>0</v>
      </c>
      <c r="JL183" s="66">
        <v>0</v>
      </c>
      <c r="JM183" s="66">
        <v>0</v>
      </c>
      <c r="JP183" s="72" t="s">
        <v>185</v>
      </c>
      <c r="JQ183" s="72">
        <v>0</v>
      </c>
      <c r="JR183" s="72">
        <v>0</v>
      </c>
      <c r="JS183" s="72">
        <v>0</v>
      </c>
      <c r="JT183" s="72">
        <v>0</v>
      </c>
    </row>
    <row r="184" spans="1:280"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c r="EF184" s="6" t="s">
        <v>186</v>
      </c>
      <c r="EG184" s="6">
        <v>7.0000000000000007E-2</v>
      </c>
      <c r="EH184" s="6">
        <v>0</v>
      </c>
      <c r="EI184" s="6">
        <v>0</v>
      </c>
      <c r="EJ184" s="6">
        <v>0.56000000000000005</v>
      </c>
      <c r="EM184" s="6" t="s">
        <v>186</v>
      </c>
      <c r="EN184" s="6">
        <v>0.13</v>
      </c>
      <c r="EO184" s="6">
        <v>0</v>
      </c>
      <c r="EP184" s="6">
        <v>0</v>
      </c>
      <c r="EQ184" s="6">
        <v>1.1499999999999999</v>
      </c>
      <c r="ET184" s="6" t="s">
        <v>186</v>
      </c>
      <c r="EU184" s="6">
        <v>0.12</v>
      </c>
      <c r="EV184" s="6">
        <v>0</v>
      </c>
      <c r="EW184" s="6">
        <v>0</v>
      </c>
      <c r="EX184" s="6">
        <v>0.86</v>
      </c>
      <c r="FA184" s="6" t="s">
        <v>186</v>
      </c>
      <c r="FB184" s="6">
        <v>0</v>
      </c>
      <c r="FC184" s="6">
        <v>0</v>
      </c>
      <c r="FD184" s="6">
        <v>0</v>
      </c>
      <c r="FE184" s="6">
        <v>0</v>
      </c>
      <c r="FH184" s="6" t="s">
        <v>186</v>
      </c>
      <c r="FI184" s="6">
        <v>0</v>
      </c>
      <c r="FJ184" s="6">
        <v>0</v>
      </c>
      <c r="FK184" s="6">
        <v>0</v>
      </c>
      <c r="FL184" s="6">
        <v>0</v>
      </c>
      <c r="FO184" s="6" t="s">
        <v>186</v>
      </c>
      <c r="FP184" s="6">
        <v>0.05</v>
      </c>
      <c r="FQ184" s="6">
        <v>0</v>
      </c>
      <c r="FR184" s="6">
        <v>0</v>
      </c>
      <c r="FS184" s="6">
        <v>0.4</v>
      </c>
      <c r="FV184" s="6" t="s">
        <v>186</v>
      </c>
      <c r="FW184" s="6">
        <v>0</v>
      </c>
      <c r="FX184" s="6">
        <v>0</v>
      </c>
      <c r="FY184" s="6">
        <v>0</v>
      </c>
      <c r="FZ184" s="6">
        <v>0</v>
      </c>
      <c r="GC184" s="6" t="s">
        <v>186</v>
      </c>
      <c r="GD184" s="6">
        <v>0.22</v>
      </c>
      <c r="GE184" s="6">
        <v>0</v>
      </c>
      <c r="GF184" s="6">
        <v>0</v>
      </c>
      <c r="GG184" s="6">
        <v>2.04</v>
      </c>
      <c r="GJ184" s="58" t="s">
        <v>186</v>
      </c>
      <c r="GK184" s="58">
        <v>0.23</v>
      </c>
      <c r="GL184" s="58">
        <v>0</v>
      </c>
      <c r="GM184" s="58">
        <v>0</v>
      </c>
      <c r="GN184" s="58">
        <v>1.9</v>
      </c>
      <c r="GQ184" s="58" t="s">
        <v>186</v>
      </c>
      <c r="GR184" s="58">
        <v>0.09</v>
      </c>
      <c r="GS184" s="58">
        <v>0</v>
      </c>
      <c r="GT184" s="58">
        <v>0.06</v>
      </c>
      <c r="GU184" s="58">
        <v>0.48</v>
      </c>
      <c r="GX184" s="62" t="s">
        <v>186</v>
      </c>
      <c r="GY184" s="62">
        <v>0</v>
      </c>
      <c r="GZ184" s="62">
        <v>0</v>
      </c>
      <c r="HA184" s="62">
        <v>0</v>
      </c>
      <c r="HB184" s="62">
        <v>0</v>
      </c>
      <c r="HE184" s="66" t="s">
        <v>186</v>
      </c>
      <c r="HF184" s="66">
        <v>0</v>
      </c>
      <c r="HG184" s="66">
        <v>0</v>
      </c>
      <c r="HH184" s="66">
        <v>0</v>
      </c>
      <c r="HI184" s="66">
        <v>0</v>
      </c>
      <c r="HL184" s="66" t="s">
        <v>186</v>
      </c>
      <c r="HM184" s="66">
        <v>0</v>
      </c>
      <c r="HN184" s="66">
        <v>0</v>
      </c>
      <c r="HO184" s="66">
        <v>0</v>
      </c>
      <c r="HP184" s="66">
        <v>0</v>
      </c>
      <c r="HS184" s="66" t="s">
        <v>186</v>
      </c>
      <c r="HT184" s="66">
        <v>0</v>
      </c>
      <c r="HU184" s="66">
        <v>0</v>
      </c>
      <c r="HV184" s="66">
        <v>0</v>
      </c>
      <c r="HW184" s="66">
        <v>0</v>
      </c>
      <c r="HZ184" s="66" t="s">
        <v>186</v>
      </c>
      <c r="IA184" s="75">
        <v>0</v>
      </c>
      <c r="IB184" s="75">
        <v>0</v>
      </c>
      <c r="IC184" s="75">
        <v>0</v>
      </c>
      <c r="ID184" s="75">
        <v>0</v>
      </c>
      <c r="IG184" s="66" t="s">
        <v>186</v>
      </c>
      <c r="IH184" s="66">
        <v>0</v>
      </c>
      <c r="II184" s="66">
        <v>0</v>
      </c>
      <c r="IJ184" s="66">
        <v>0</v>
      </c>
      <c r="IK184" s="66">
        <v>0</v>
      </c>
      <c r="IN184" s="66" t="s">
        <v>186</v>
      </c>
      <c r="IO184" s="66">
        <v>0</v>
      </c>
      <c r="IP184" s="66">
        <v>0</v>
      </c>
      <c r="IQ184" s="66">
        <v>0</v>
      </c>
      <c r="IR184" s="66">
        <v>0</v>
      </c>
      <c r="IU184" s="66" t="s">
        <v>186</v>
      </c>
      <c r="IV184" s="66">
        <v>0.12</v>
      </c>
      <c r="IW184" s="66">
        <v>0</v>
      </c>
      <c r="IX184" s="66">
        <v>0</v>
      </c>
      <c r="IY184" s="66">
        <v>1.29</v>
      </c>
      <c r="JB184" s="66" t="s">
        <v>186</v>
      </c>
      <c r="JC184" s="76">
        <v>0.09</v>
      </c>
      <c r="JD184" s="76">
        <v>0</v>
      </c>
      <c r="JE184" s="76">
        <v>0</v>
      </c>
      <c r="JF184" s="76">
        <v>0.72</v>
      </c>
      <c r="JI184" s="66" t="s">
        <v>186</v>
      </c>
      <c r="JJ184" s="66">
        <v>0</v>
      </c>
      <c r="JK184" s="66">
        <v>0</v>
      </c>
      <c r="JL184" s="66">
        <v>0</v>
      </c>
      <c r="JM184" s="66">
        <v>0</v>
      </c>
      <c r="JP184" s="72" t="s">
        <v>186</v>
      </c>
      <c r="JQ184" s="72">
        <v>0</v>
      </c>
      <c r="JR184" s="72">
        <v>0</v>
      </c>
      <c r="JS184" s="72">
        <v>0</v>
      </c>
      <c r="JT184" s="72">
        <v>0</v>
      </c>
    </row>
    <row r="185" spans="1:280"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0.14000000000000001</v>
      </c>
      <c r="EV185" s="6">
        <v>0</v>
      </c>
      <c r="EW185" s="6">
        <v>0</v>
      </c>
      <c r="EX185" s="6">
        <v>0</v>
      </c>
      <c r="FA185" s="6" t="s">
        <v>187</v>
      </c>
      <c r="FB185" s="6">
        <v>0.1</v>
      </c>
      <c r="FC185" s="6">
        <v>0</v>
      </c>
      <c r="FD185" s="6">
        <v>0</v>
      </c>
      <c r="FE185" s="6">
        <v>0.73</v>
      </c>
      <c r="FH185" s="6" t="s">
        <v>187</v>
      </c>
      <c r="FI185" s="6">
        <v>0.15</v>
      </c>
      <c r="FJ185" s="6">
        <v>0</v>
      </c>
      <c r="FK185" s="6">
        <v>0</v>
      </c>
      <c r="FL185" s="6">
        <v>0</v>
      </c>
      <c r="FO185" s="6" t="s">
        <v>187</v>
      </c>
      <c r="FP185" s="6">
        <v>0.15</v>
      </c>
      <c r="FQ185" s="6">
        <v>0.23</v>
      </c>
      <c r="FR185" s="6">
        <v>0</v>
      </c>
      <c r="FS185" s="6">
        <v>0.37</v>
      </c>
      <c r="FV185" s="6" t="s">
        <v>187</v>
      </c>
      <c r="FW185" s="6">
        <v>0</v>
      </c>
      <c r="FX185" s="6">
        <v>0</v>
      </c>
      <c r="FY185" s="6">
        <v>0</v>
      </c>
      <c r="FZ185" s="6">
        <v>0</v>
      </c>
      <c r="GC185" s="6" t="s">
        <v>187</v>
      </c>
      <c r="GD185" s="6">
        <v>0</v>
      </c>
      <c r="GE185" s="6">
        <v>0</v>
      </c>
      <c r="GF185" s="6">
        <v>0</v>
      </c>
      <c r="GG185" s="6">
        <v>0</v>
      </c>
      <c r="GJ185" s="58" t="s">
        <v>187</v>
      </c>
      <c r="GK185" s="58">
        <v>0.16</v>
      </c>
      <c r="GL185" s="58">
        <v>0</v>
      </c>
      <c r="GM185" s="58">
        <v>0</v>
      </c>
      <c r="GN185" s="58">
        <v>0</v>
      </c>
      <c r="GQ185" s="58" t="s">
        <v>187</v>
      </c>
      <c r="GR185" s="58">
        <v>0.04</v>
      </c>
      <c r="GS185" s="58">
        <v>0</v>
      </c>
      <c r="GT185" s="58">
        <v>0.08</v>
      </c>
      <c r="GU185" s="58">
        <v>0</v>
      </c>
      <c r="GX185" s="62" t="s">
        <v>187</v>
      </c>
      <c r="GY185" s="62">
        <v>0</v>
      </c>
      <c r="GZ185" s="62">
        <v>0</v>
      </c>
      <c r="HA185" s="62">
        <v>0</v>
      </c>
      <c r="HB185" s="62">
        <v>0</v>
      </c>
      <c r="HE185" s="66" t="s">
        <v>187</v>
      </c>
      <c r="HF185" s="66">
        <v>0</v>
      </c>
      <c r="HG185" s="66">
        <v>0</v>
      </c>
      <c r="HH185" s="66">
        <v>0</v>
      </c>
      <c r="HI185" s="66">
        <v>0</v>
      </c>
      <c r="HL185" s="66" t="s">
        <v>187</v>
      </c>
      <c r="HM185" s="66">
        <v>0.15</v>
      </c>
      <c r="HN185" s="66">
        <v>0</v>
      </c>
      <c r="HO185" s="66">
        <v>0</v>
      </c>
      <c r="HP185" s="66">
        <v>0</v>
      </c>
      <c r="HS185" s="66" t="s">
        <v>187</v>
      </c>
      <c r="HT185" s="66">
        <v>0</v>
      </c>
      <c r="HU185" s="66">
        <v>0</v>
      </c>
      <c r="HV185" s="66">
        <v>0</v>
      </c>
      <c r="HW185" s="66">
        <v>0</v>
      </c>
      <c r="HZ185" s="66" t="s">
        <v>187</v>
      </c>
      <c r="IA185" s="75">
        <v>0.04</v>
      </c>
      <c r="IB185" s="75">
        <v>0</v>
      </c>
      <c r="IC185" s="75">
        <v>0</v>
      </c>
      <c r="ID185" s="75">
        <v>0</v>
      </c>
      <c r="IG185" s="66" t="s">
        <v>187</v>
      </c>
      <c r="IH185" s="66">
        <v>0.12</v>
      </c>
      <c r="II185" s="66">
        <v>0</v>
      </c>
      <c r="IJ185" s="66">
        <v>0.21</v>
      </c>
      <c r="IK185" s="66">
        <v>0</v>
      </c>
      <c r="IN185" s="66" t="s">
        <v>187</v>
      </c>
      <c r="IO185" s="66">
        <v>0.32</v>
      </c>
      <c r="IP185" s="66">
        <v>0</v>
      </c>
      <c r="IQ185" s="66">
        <v>0</v>
      </c>
      <c r="IR185" s="66">
        <v>0</v>
      </c>
      <c r="IU185" s="66" t="s">
        <v>187</v>
      </c>
      <c r="IV185" s="66">
        <v>0</v>
      </c>
      <c r="IW185" s="66">
        <v>0</v>
      </c>
      <c r="IX185" s="66">
        <v>0</v>
      </c>
      <c r="IY185" s="66">
        <v>0</v>
      </c>
      <c r="JB185" s="66" t="s">
        <v>187</v>
      </c>
      <c r="JC185" s="76">
        <v>0.03</v>
      </c>
      <c r="JD185" s="76">
        <v>0</v>
      </c>
      <c r="JE185" s="76">
        <v>0.06</v>
      </c>
      <c r="JF185" s="76">
        <v>0</v>
      </c>
      <c r="JI185" s="66" t="s">
        <v>187</v>
      </c>
      <c r="JJ185" s="66">
        <v>0</v>
      </c>
      <c r="JK185" s="66">
        <v>0</v>
      </c>
      <c r="JL185" s="66">
        <v>0</v>
      </c>
      <c r="JM185" s="66">
        <v>0</v>
      </c>
      <c r="JP185" s="72" t="s">
        <v>187</v>
      </c>
      <c r="JQ185" s="72">
        <v>0.16</v>
      </c>
      <c r="JR185" s="72">
        <v>0</v>
      </c>
      <c r="JS185" s="72">
        <v>0</v>
      </c>
      <c r="JT185" s="72">
        <v>0</v>
      </c>
    </row>
    <row r="186" spans="1:280"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2" t="s">
        <v>188</v>
      </c>
      <c r="GY186" s="62">
        <v>0</v>
      </c>
      <c r="GZ186" s="62">
        <v>0</v>
      </c>
      <c r="HA186" s="62">
        <v>0</v>
      </c>
      <c r="HB186" s="62">
        <v>0</v>
      </c>
      <c r="HE186" s="66" t="s">
        <v>188</v>
      </c>
      <c r="HF186" s="66">
        <v>0</v>
      </c>
      <c r="HG186" s="66">
        <v>0</v>
      </c>
      <c r="HH186" s="66">
        <v>0</v>
      </c>
      <c r="HI186" s="66">
        <v>0</v>
      </c>
      <c r="HL186" s="66" t="s">
        <v>188</v>
      </c>
      <c r="HM186" s="66">
        <v>0</v>
      </c>
      <c r="HN186" s="66">
        <v>0</v>
      </c>
      <c r="HO186" s="66">
        <v>0</v>
      </c>
      <c r="HP186" s="66">
        <v>0</v>
      </c>
      <c r="HS186" s="66" t="s">
        <v>188</v>
      </c>
      <c r="HT186" s="66">
        <v>0</v>
      </c>
      <c r="HU186" s="66">
        <v>0</v>
      </c>
      <c r="HV186" s="66">
        <v>0</v>
      </c>
      <c r="HW186" s="66">
        <v>0</v>
      </c>
      <c r="HZ186" s="66" t="s">
        <v>188</v>
      </c>
      <c r="IA186" s="75">
        <v>0</v>
      </c>
      <c r="IB186" s="75">
        <v>0</v>
      </c>
      <c r="IC186" s="75">
        <v>0</v>
      </c>
      <c r="ID186" s="75">
        <v>0</v>
      </c>
      <c r="IG186" s="66" t="s">
        <v>188</v>
      </c>
      <c r="IH186" s="66">
        <v>0</v>
      </c>
      <c r="II186" s="66">
        <v>0</v>
      </c>
      <c r="IJ186" s="66">
        <v>0</v>
      </c>
      <c r="IK186" s="66">
        <v>0</v>
      </c>
      <c r="IN186" s="66" t="s">
        <v>188</v>
      </c>
      <c r="IO186" s="66">
        <v>0</v>
      </c>
      <c r="IP186" s="66">
        <v>0</v>
      </c>
      <c r="IQ186" s="66">
        <v>0</v>
      </c>
      <c r="IR186" s="66">
        <v>0</v>
      </c>
      <c r="IU186" s="66" t="s">
        <v>188</v>
      </c>
      <c r="IV186" s="66">
        <v>0</v>
      </c>
      <c r="IW186" s="66">
        <v>0</v>
      </c>
      <c r="IX186" s="66">
        <v>0</v>
      </c>
      <c r="IY186" s="66">
        <v>0</v>
      </c>
      <c r="JB186" s="66" t="s">
        <v>188</v>
      </c>
      <c r="JC186" s="76">
        <v>0</v>
      </c>
      <c r="JD186" s="76">
        <v>0</v>
      </c>
      <c r="JE186" s="76">
        <v>0</v>
      </c>
      <c r="JF186" s="76">
        <v>0</v>
      </c>
      <c r="JI186" s="66" t="s">
        <v>188</v>
      </c>
      <c r="JJ186" s="66">
        <v>0</v>
      </c>
      <c r="JK186" s="66">
        <v>0</v>
      </c>
      <c r="JL186" s="66">
        <v>0</v>
      </c>
      <c r="JM186" s="66">
        <v>0</v>
      </c>
      <c r="JP186" s="72" t="s">
        <v>188</v>
      </c>
      <c r="JQ186" s="72">
        <v>0</v>
      </c>
      <c r="JR186" s="72">
        <v>0</v>
      </c>
      <c r="JS186" s="72">
        <v>0</v>
      </c>
      <c r="JT186" s="72">
        <v>0</v>
      </c>
    </row>
    <row r="187" spans="1:280"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0.03</v>
      </c>
      <c r="FC187" s="6">
        <v>0</v>
      </c>
      <c r="FD187" s="6">
        <v>7.0000000000000007E-2</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0.04</v>
      </c>
      <c r="GS187" s="58">
        <v>0.14000000000000001</v>
      </c>
      <c r="GT187" s="58">
        <v>0</v>
      </c>
      <c r="GU187" s="58">
        <v>0</v>
      </c>
      <c r="GX187" s="62" t="s">
        <v>189</v>
      </c>
      <c r="GY187" s="62">
        <v>0</v>
      </c>
      <c r="GZ187" s="62">
        <v>0</v>
      </c>
      <c r="HA187" s="62">
        <v>0</v>
      </c>
      <c r="HB187" s="62">
        <v>0</v>
      </c>
      <c r="HE187" s="66" t="s">
        <v>189</v>
      </c>
      <c r="HF187" s="66">
        <v>0</v>
      </c>
      <c r="HG187" s="66">
        <v>0</v>
      </c>
      <c r="HH187" s="66">
        <v>0</v>
      </c>
      <c r="HI187" s="66">
        <v>0</v>
      </c>
      <c r="HL187" s="66" t="s">
        <v>189</v>
      </c>
      <c r="HM187" s="66">
        <v>0</v>
      </c>
      <c r="HN187" s="66">
        <v>0</v>
      </c>
      <c r="HO187" s="66">
        <v>0</v>
      </c>
      <c r="HP187" s="66">
        <v>0</v>
      </c>
      <c r="HS187" s="66" t="s">
        <v>189</v>
      </c>
      <c r="HT187" s="66">
        <v>0</v>
      </c>
      <c r="HU187" s="66">
        <v>0</v>
      </c>
      <c r="HV187" s="66">
        <v>0</v>
      </c>
      <c r="HW187" s="66">
        <v>0</v>
      </c>
      <c r="HZ187" s="66" t="s">
        <v>189</v>
      </c>
      <c r="IA187" s="75">
        <v>0</v>
      </c>
      <c r="IB187" s="75">
        <v>0</v>
      </c>
      <c r="IC187" s="75">
        <v>0</v>
      </c>
      <c r="ID187" s="75">
        <v>0</v>
      </c>
      <c r="IG187" s="66" t="s">
        <v>189</v>
      </c>
      <c r="IH187" s="66">
        <v>0</v>
      </c>
      <c r="II187" s="66">
        <v>0</v>
      </c>
      <c r="IJ187" s="66">
        <v>0</v>
      </c>
      <c r="IK187" s="66">
        <v>0</v>
      </c>
      <c r="IN187" s="66" t="s">
        <v>189</v>
      </c>
      <c r="IO187" s="66">
        <v>0</v>
      </c>
      <c r="IP187" s="66">
        <v>0</v>
      </c>
      <c r="IQ187" s="66">
        <v>0</v>
      </c>
      <c r="IR187" s="66">
        <v>0</v>
      </c>
      <c r="IU187" s="66" t="s">
        <v>189</v>
      </c>
      <c r="IV187" s="66">
        <v>0</v>
      </c>
      <c r="IW187" s="66">
        <v>0</v>
      </c>
      <c r="IX187" s="66">
        <v>0</v>
      </c>
      <c r="IY187" s="66">
        <v>0</v>
      </c>
      <c r="JB187" s="66" t="s">
        <v>189</v>
      </c>
      <c r="JC187" s="76">
        <v>0</v>
      </c>
      <c r="JD187" s="76">
        <v>0</v>
      </c>
      <c r="JE187" s="76">
        <v>0</v>
      </c>
      <c r="JF187" s="76">
        <v>0</v>
      </c>
      <c r="JI187" s="66" t="s">
        <v>189</v>
      </c>
      <c r="JJ187" s="66">
        <v>0</v>
      </c>
      <c r="JK187" s="66">
        <v>0</v>
      </c>
      <c r="JL187" s="66">
        <v>0</v>
      </c>
      <c r="JM187" s="66">
        <v>0</v>
      </c>
      <c r="JP187" s="72" t="s">
        <v>189</v>
      </c>
      <c r="JQ187" s="72">
        <v>0</v>
      </c>
      <c r="JR187" s="72">
        <v>0</v>
      </c>
      <c r="JS187" s="72">
        <v>0</v>
      </c>
      <c r="JT187" s="72">
        <v>0</v>
      </c>
    </row>
    <row r="188" spans="1:280"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0.06</v>
      </c>
      <c r="EO188" s="6">
        <v>0.2</v>
      </c>
      <c r="EP188" s="6">
        <v>0</v>
      </c>
      <c r="EQ188" s="6">
        <v>0</v>
      </c>
      <c r="ET188" s="6" t="s">
        <v>190</v>
      </c>
      <c r="EU188" s="6">
        <v>0</v>
      </c>
      <c r="EV188" s="6">
        <v>0</v>
      </c>
      <c r="EW188" s="6">
        <v>0</v>
      </c>
      <c r="EX188" s="6">
        <v>0</v>
      </c>
      <c r="FA188" s="6" t="s">
        <v>190</v>
      </c>
      <c r="FB188" s="6">
        <v>0.18</v>
      </c>
      <c r="FC188" s="6">
        <v>0.16</v>
      </c>
      <c r="FD188" s="6">
        <v>7.0000000000000007E-2</v>
      </c>
      <c r="FE188" s="6">
        <v>0.7</v>
      </c>
      <c r="FH188" s="6" t="s">
        <v>190</v>
      </c>
      <c r="FI188" s="6">
        <v>0</v>
      </c>
      <c r="FJ188" s="6">
        <v>0</v>
      </c>
      <c r="FK188" s="6">
        <v>0</v>
      </c>
      <c r="FL188" s="6">
        <v>0</v>
      </c>
      <c r="FO188" s="6" t="s">
        <v>190</v>
      </c>
      <c r="FP188" s="6">
        <v>0</v>
      </c>
      <c r="FQ188" s="6">
        <v>0</v>
      </c>
      <c r="FR188" s="6">
        <v>0</v>
      </c>
      <c r="FS188" s="6">
        <v>0</v>
      </c>
      <c r="FV188" s="6" t="s">
        <v>190</v>
      </c>
      <c r="FW188" s="6">
        <v>0.11</v>
      </c>
      <c r="FX188" s="6">
        <v>0.42</v>
      </c>
      <c r="FY188" s="6">
        <v>0</v>
      </c>
      <c r="FZ188" s="6">
        <v>0</v>
      </c>
      <c r="GC188" s="6" t="s">
        <v>190</v>
      </c>
      <c r="GD188" s="6">
        <v>0.25</v>
      </c>
      <c r="GE188" s="6">
        <v>0</v>
      </c>
      <c r="GF188" s="6">
        <v>0.43</v>
      </c>
      <c r="GG188" s="6">
        <v>0</v>
      </c>
      <c r="GJ188" s="58" t="s">
        <v>190</v>
      </c>
      <c r="GK188" s="58">
        <v>0</v>
      </c>
      <c r="GL188" s="58">
        <v>0</v>
      </c>
      <c r="GM188" s="58">
        <v>0</v>
      </c>
      <c r="GN188" s="58">
        <v>0</v>
      </c>
      <c r="GQ188" s="58" t="s">
        <v>190</v>
      </c>
      <c r="GR188" s="58">
        <v>0</v>
      </c>
      <c r="GS188" s="58">
        <v>0</v>
      </c>
      <c r="GT188" s="58">
        <v>0</v>
      </c>
      <c r="GU188" s="58">
        <v>0</v>
      </c>
      <c r="GX188" s="62" t="s">
        <v>190</v>
      </c>
      <c r="GY188" s="62">
        <v>0</v>
      </c>
      <c r="GZ188" s="62">
        <v>0</v>
      </c>
      <c r="HA188" s="62">
        <v>0</v>
      </c>
      <c r="HB188" s="62">
        <v>0</v>
      </c>
      <c r="HE188" s="66" t="s">
        <v>190</v>
      </c>
      <c r="HF188" s="66">
        <v>0</v>
      </c>
      <c r="HG188" s="66">
        <v>0</v>
      </c>
      <c r="HH188" s="66">
        <v>0</v>
      </c>
      <c r="HI188" s="66">
        <v>0</v>
      </c>
      <c r="HL188" s="66" t="s">
        <v>190</v>
      </c>
      <c r="HM188" s="66">
        <v>0</v>
      </c>
      <c r="HN188" s="66">
        <v>0</v>
      </c>
      <c r="HO188" s="66">
        <v>0</v>
      </c>
      <c r="HP188" s="66">
        <v>0</v>
      </c>
      <c r="HS188" s="66" t="s">
        <v>190</v>
      </c>
      <c r="HT188" s="66">
        <v>0</v>
      </c>
      <c r="HU188" s="66">
        <v>0</v>
      </c>
      <c r="HV188" s="66">
        <v>0</v>
      </c>
      <c r="HW188" s="66">
        <v>0</v>
      </c>
      <c r="HZ188" s="66" t="s">
        <v>190</v>
      </c>
      <c r="IA188" s="75">
        <v>0</v>
      </c>
      <c r="IB188" s="75">
        <v>0</v>
      </c>
      <c r="IC188" s="75">
        <v>0</v>
      </c>
      <c r="ID188" s="75">
        <v>0</v>
      </c>
      <c r="IG188" s="66" t="s">
        <v>190</v>
      </c>
      <c r="IH188" s="66">
        <v>0</v>
      </c>
      <c r="II188" s="66">
        <v>0</v>
      </c>
      <c r="IJ188" s="66">
        <v>0</v>
      </c>
      <c r="IK188" s="66">
        <v>0</v>
      </c>
      <c r="IN188" s="66" t="s">
        <v>190</v>
      </c>
      <c r="IO188" s="66">
        <v>0.23</v>
      </c>
      <c r="IP188" s="66">
        <v>0.94</v>
      </c>
      <c r="IQ188" s="66">
        <v>0</v>
      </c>
      <c r="IR188" s="66">
        <v>0</v>
      </c>
      <c r="IU188" s="66" t="s">
        <v>190</v>
      </c>
      <c r="IV188" s="66">
        <v>0</v>
      </c>
      <c r="IW188" s="66">
        <v>0</v>
      </c>
      <c r="IX188" s="66">
        <v>0</v>
      </c>
      <c r="IY188" s="66">
        <v>0</v>
      </c>
      <c r="JB188" s="66" t="s">
        <v>190</v>
      </c>
      <c r="JC188" s="76">
        <v>0</v>
      </c>
      <c r="JD188" s="76">
        <v>0</v>
      </c>
      <c r="JE188" s="76">
        <v>0</v>
      </c>
      <c r="JF188" s="76">
        <v>0</v>
      </c>
      <c r="JI188" s="66" t="s">
        <v>190</v>
      </c>
      <c r="JJ188" s="66">
        <v>0</v>
      </c>
      <c r="JK188" s="66">
        <v>0</v>
      </c>
      <c r="JL188" s="66">
        <v>0</v>
      </c>
      <c r="JM188" s="66">
        <v>0</v>
      </c>
      <c r="JP188" s="72" t="s">
        <v>190</v>
      </c>
      <c r="JQ188" s="72">
        <v>0</v>
      </c>
      <c r="JR188" s="72">
        <v>0</v>
      </c>
      <c r="JS188" s="72">
        <v>0</v>
      </c>
      <c r="JT188" s="72">
        <v>0</v>
      </c>
    </row>
    <row r="189" spans="1:280"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2" t="s">
        <v>191</v>
      </c>
      <c r="GY189" s="62">
        <v>0</v>
      </c>
      <c r="GZ189" s="62">
        <v>0</v>
      </c>
      <c r="HA189" s="62">
        <v>0</v>
      </c>
      <c r="HB189" s="62">
        <v>0</v>
      </c>
      <c r="HE189" s="66" t="s">
        <v>191</v>
      </c>
      <c r="HF189" s="66">
        <v>0</v>
      </c>
      <c r="HG189" s="66">
        <v>0</v>
      </c>
      <c r="HH189" s="66">
        <v>0</v>
      </c>
      <c r="HI189" s="66">
        <v>0</v>
      </c>
      <c r="HL189" s="66" t="s">
        <v>191</v>
      </c>
      <c r="HM189" s="66">
        <v>0</v>
      </c>
      <c r="HN189" s="66">
        <v>0</v>
      </c>
      <c r="HO189" s="66">
        <v>0</v>
      </c>
      <c r="HP189" s="66">
        <v>0</v>
      </c>
      <c r="HS189" s="66" t="s">
        <v>191</v>
      </c>
      <c r="HT189" s="66">
        <v>0</v>
      </c>
      <c r="HU189" s="66">
        <v>0</v>
      </c>
      <c r="HV189" s="66">
        <v>0</v>
      </c>
      <c r="HW189" s="66">
        <v>0</v>
      </c>
      <c r="HZ189" s="66" t="s">
        <v>191</v>
      </c>
      <c r="IA189" s="75">
        <v>0</v>
      </c>
      <c r="IB189" s="75">
        <v>0</v>
      </c>
      <c r="IC189" s="75">
        <v>0</v>
      </c>
      <c r="ID189" s="75">
        <v>0</v>
      </c>
      <c r="IG189" s="66" t="s">
        <v>191</v>
      </c>
      <c r="IH189" s="66">
        <v>0</v>
      </c>
      <c r="II189" s="66">
        <v>0</v>
      </c>
      <c r="IJ189" s="66">
        <v>0</v>
      </c>
      <c r="IK189" s="66">
        <v>0</v>
      </c>
      <c r="IN189" s="66" t="s">
        <v>191</v>
      </c>
      <c r="IO189" s="66">
        <v>0</v>
      </c>
      <c r="IP189" s="66">
        <v>0</v>
      </c>
      <c r="IQ189" s="66">
        <v>0</v>
      </c>
      <c r="IR189" s="66">
        <v>0</v>
      </c>
      <c r="IU189" s="66" t="s">
        <v>191</v>
      </c>
      <c r="IV189" s="66">
        <v>0</v>
      </c>
      <c r="IW189" s="66">
        <v>0</v>
      </c>
      <c r="IX189" s="66">
        <v>0</v>
      </c>
      <c r="IY189" s="66">
        <v>0</v>
      </c>
      <c r="JB189" s="66" t="s">
        <v>191</v>
      </c>
      <c r="JC189" s="76">
        <v>0</v>
      </c>
      <c r="JD189" s="76">
        <v>0</v>
      </c>
      <c r="JE189" s="76">
        <v>0</v>
      </c>
      <c r="JF189" s="76">
        <v>0</v>
      </c>
      <c r="JI189" s="66" t="s">
        <v>191</v>
      </c>
      <c r="JJ189" s="66">
        <v>0</v>
      </c>
      <c r="JK189" s="66">
        <v>0</v>
      </c>
      <c r="JL189" s="66">
        <v>0</v>
      </c>
      <c r="JM189" s="66">
        <v>0</v>
      </c>
      <c r="JP189" s="72" t="s">
        <v>191</v>
      </c>
      <c r="JQ189" s="72">
        <v>0</v>
      </c>
      <c r="JR189" s="72">
        <v>0</v>
      </c>
      <c r="JS189" s="72">
        <v>0</v>
      </c>
      <c r="JT189" s="72">
        <v>0</v>
      </c>
    </row>
    <row r="190" spans="1:280"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0.03</v>
      </c>
      <c r="GE190" s="6">
        <v>0.12</v>
      </c>
      <c r="GF190" s="6">
        <v>0</v>
      </c>
      <c r="GG190" s="6">
        <v>0</v>
      </c>
      <c r="GJ190" s="58" t="s">
        <v>192</v>
      </c>
      <c r="GK190" s="58">
        <v>0</v>
      </c>
      <c r="GL190" s="58">
        <v>0</v>
      </c>
      <c r="GM190" s="58">
        <v>0</v>
      </c>
      <c r="GN190" s="58">
        <v>0</v>
      </c>
      <c r="GQ190" s="58" t="s">
        <v>192</v>
      </c>
      <c r="GR190" s="58">
        <v>0</v>
      </c>
      <c r="GS190" s="58">
        <v>0</v>
      </c>
      <c r="GT190" s="58">
        <v>0</v>
      </c>
      <c r="GU190" s="58">
        <v>0</v>
      </c>
      <c r="GX190" s="62" t="s">
        <v>192</v>
      </c>
      <c r="GY190" s="62">
        <v>0</v>
      </c>
      <c r="GZ190" s="62">
        <v>0</v>
      </c>
      <c r="HA190" s="62">
        <v>0</v>
      </c>
      <c r="HB190" s="62">
        <v>0</v>
      </c>
      <c r="HE190" s="66" t="s">
        <v>192</v>
      </c>
      <c r="HF190" s="66">
        <v>0</v>
      </c>
      <c r="HG190" s="66">
        <v>0</v>
      </c>
      <c r="HH190" s="66">
        <v>0</v>
      </c>
      <c r="HI190" s="66">
        <v>0</v>
      </c>
      <c r="HL190" s="66" t="s">
        <v>192</v>
      </c>
      <c r="HM190" s="66">
        <v>0</v>
      </c>
      <c r="HN190" s="66">
        <v>0</v>
      </c>
      <c r="HO190" s="66">
        <v>0</v>
      </c>
      <c r="HP190" s="66">
        <v>0</v>
      </c>
      <c r="HS190" s="66" t="s">
        <v>192</v>
      </c>
      <c r="HT190" s="66">
        <v>0</v>
      </c>
      <c r="HU190" s="66">
        <v>0</v>
      </c>
      <c r="HV190" s="66">
        <v>0</v>
      </c>
      <c r="HW190" s="66">
        <v>0</v>
      </c>
      <c r="HZ190" s="66" t="s">
        <v>192</v>
      </c>
      <c r="IA190" s="75">
        <v>0</v>
      </c>
      <c r="IB190" s="75">
        <v>0</v>
      </c>
      <c r="IC190" s="75">
        <v>0</v>
      </c>
      <c r="ID190" s="75">
        <v>0</v>
      </c>
      <c r="IG190" s="66" t="s">
        <v>192</v>
      </c>
      <c r="IH190" s="66">
        <v>0</v>
      </c>
      <c r="II190" s="66">
        <v>0</v>
      </c>
      <c r="IJ190" s="66">
        <v>0</v>
      </c>
      <c r="IK190" s="66">
        <v>0</v>
      </c>
      <c r="IN190" s="66" t="s">
        <v>192</v>
      </c>
      <c r="IO190" s="66">
        <v>0</v>
      </c>
      <c r="IP190" s="66">
        <v>0</v>
      </c>
      <c r="IQ190" s="66">
        <v>0</v>
      </c>
      <c r="IR190" s="66">
        <v>0</v>
      </c>
      <c r="IU190" s="66" t="s">
        <v>192</v>
      </c>
      <c r="IV190" s="66">
        <v>0</v>
      </c>
      <c r="IW190" s="66">
        <v>0</v>
      </c>
      <c r="IX190" s="66">
        <v>0</v>
      </c>
      <c r="IY190" s="66">
        <v>0</v>
      </c>
      <c r="JB190" s="66" t="s">
        <v>192</v>
      </c>
      <c r="JC190" s="76">
        <v>0</v>
      </c>
      <c r="JD190" s="76">
        <v>0</v>
      </c>
      <c r="JE190" s="76">
        <v>0</v>
      </c>
      <c r="JF190" s="76">
        <v>0</v>
      </c>
      <c r="JI190" s="66" t="s">
        <v>192</v>
      </c>
      <c r="JJ190" s="66">
        <v>0</v>
      </c>
      <c r="JK190" s="66">
        <v>0</v>
      </c>
      <c r="JL190" s="66">
        <v>0</v>
      </c>
      <c r="JM190" s="66">
        <v>0</v>
      </c>
      <c r="JP190" s="72" t="s">
        <v>192</v>
      </c>
      <c r="JQ190" s="72">
        <v>0</v>
      </c>
      <c r="JR190" s="72">
        <v>0</v>
      </c>
      <c r="JS190" s="72">
        <v>0</v>
      </c>
      <c r="JT190" s="72">
        <v>0</v>
      </c>
    </row>
    <row r="191" spans="1:280"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c r="EF191" s="6" t="s">
        <v>193</v>
      </c>
      <c r="EG191" s="6">
        <v>0</v>
      </c>
      <c r="EH191" s="6">
        <v>0</v>
      </c>
      <c r="EI191" s="6">
        <v>0</v>
      </c>
      <c r="EJ191" s="6">
        <v>0</v>
      </c>
      <c r="EM191" s="6" t="s">
        <v>193</v>
      </c>
      <c r="EN191" s="6">
        <v>0.15</v>
      </c>
      <c r="EO191" s="6">
        <v>0</v>
      </c>
      <c r="EP191" s="6">
        <v>0.28999999999999998</v>
      </c>
      <c r="EQ191" s="6">
        <v>0</v>
      </c>
      <c r="ET191" s="6" t="s">
        <v>193</v>
      </c>
      <c r="EU191" s="6">
        <v>0.09</v>
      </c>
      <c r="EV191" s="6">
        <v>0</v>
      </c>
      <c r="EW191" s="6">
        <v>0.18</v>
      </c>
      <c r="EX191" s="6">
        <v>0</v>
      </c>
      <c r="FA191" s="6" t="s">
        <v>193</v>
      </c>
      <c r="FB191" s="6">
        <v>0</v>
      </c>
      <c r="FC191" s="6">
        <v>0</v>
      </c>
      <c r="FD191" s="6">
        <v>0</v>
      </c>
      <c r="FE191" s="6">
        <v>0</v>
      </c>
      <c r="FH191" s="6" t="s">
        <v>193</v>
      </c>
      <c r="FI191" s="6">
        <v>0</v>
      </c>
      <c r="FJ191" s="6">
        <v>0</v>
      </c>
      <c r="FK191" s="6">
        <v>0</v>
      </c>
      <c r="FL191" s="6">
        <v>0</v>
      </c>
      <c r="FO191" s="6" t="s">
        <v>193</v>
      </c>
      <c r="FP191" s="6">
        <v>0.27</v>
      </c>
      <c r="FQ191" s="6">
        <v>0</v>
      </c>
      <c r="FR191" s="6">
        <v>0.49</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2" t="s">
        <v>193</v>
      </c>
      <c r="GY191" s="62">
        <v>0</v>
      </c>
      <c r="GZ191" s="62">
        <v>0</v>
      </c>
      <c r="HA191" s="62">
        <v>0</v>
      </c>
      <c r="HB191" s="62">
        <v>0</v>
      </c>
      <c r="HE191" s="66" t="s">
        <v>193</v>
      </c>
      <c r="HF191" s="66">
        <v>0</v>
      </c>
      <c r="HG191" s="66">
        <v>0</v>
      </c>
      <c r="HH191" s="66">
        <v>0</v>
      </c>
      <c r="HI191" s="66">
        <v>0</v>
      </c>
      <c r="HL191" s="66" t="s">
        <v>193</v>
      </c>
      <c r="HM191" s="66">
        <v>0</v>
      </c>
      <c r="HN191" s="66">
        <v>0</v>
      </c>
      <c r="HO191" s="66">
        <v>0</v>
      </c>
      <c r="HP191" s="66">
        <v>0</v>
      </c>
      <c r="HS191" s="66" t="s">
        <v>193</v>
      </c>
      <c r="HT191" s="66">
        <v>0</v>
      </c>
      <c r="HU191" s="66">
        <v>0</v>
      </c>
      <c r="HV191" s="66">
        <v>0</v>
      </c>
      <c r="HW191" s="66">
        <v>0</v>
      </c>
      <c r="HZ191" s="66" t="s">
        <v>193</v>
      </c>
      <c r="IA191" s="75">
        <v>0</v>
      </c>
      <c r="IB191" s="75">
        <v>0</v>
      </c>
      <c r="IC191" s="75">
        <v>0</v>
      </c>
      <c r="ID191" s="75">
        <v>0</v>
      </c>
      <c r="IG191" s="66" t="s">
        <v>193</v>
      </c>
      <c r="IH191" s="66">
        <v>0</v>
      </c>
      <c r="II191" s="66">
        <v>0</v>
      </c>
      <c r="IJ191" s="66">
        <v>0</v>
      </c>
      <c r="IK191" s="66">
        <v>0</v>
      </c>
      <c r="IN191" s="66" t="s">
        <v>193</v>
      </c>
      <c r="IO191" s="66">
        <v>0</v>
      </c>
      <c r="IP191" s="66">
        <v>0</v>
      </c>
      <c r="IQ191" s="66">
        <v>0</v>
      </c>
      <c r="IR191" s="66">
        <v>0</v>
      </c>
      <c r="IU191" s="66" t="s">
        <v>193</v>
      </c>
      <c r="IV191" s="66">
        <v>0</v>
      </c>
      <c r="IW191" s="66">
        <v>0</v>
      </c>
      <c r="IX191" s="66">
        <v>0</v>
      </c>
      <c r="IY191" s="66">
        <v>0</v>
      </c>
      <c r="JB191" s="66" t="s">
        <v>193</v>
      </c>
      <c r="JC191" s="76">
        <v>0</v>
      </c>
      <c r="JD191" s="76">
        <v>0</v>
      </c>
      <c r="JE191" s="76">
        <v>0</v>
      </c>
      <c r="JF191" s="76">
        <v>0</v>
      </c>
      <c r="JI191" s="66" t="s">
        <v>193</v>
      </c>
      <c r="JJ191" s="66">
        <v>0</v>
      </c>
      <c r="JK191" s="66">
        <v>0</v>
      </c>
      <c r="JL191" s="66">
        <v>0</v>
      </c>
      <c r="JM191" s="66">
        <v>0</v>
      </c>
      <c r="JP191" s="72" t="s">
        <v>193</v>
      </c>
      <c r="JQ191" s="72">
        <v>0.2</v>
      </c>
      <c r="JR191" s="72">
        <v>0</v>
      </c>
      <c r="JS191" s="72">
        <v>0.39</v>
      </c>
      <c r="JT191" s="72">
        <v>0</v>
      </c>
    </row>
    <row r="192" spans="1:280"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2" t="s">
        <v>194</v>
      </c>
      <c r="GY192" s="62">
        <v>0</v>
      </c>
      <c r="GZ192" s="62">
        <v>0</v>
      </c>
      <c r="HA192" s="62">
        <v>0</v>
      </c>
      <c r="HB192" s="62">
        <v>0</v>
      </c>
      <c r="HE192" s="66" t="s">
        <v>194</v>
      </c>
      <c r="HF192" s="66">
        <v>0</v>
      </c>
      <c r="HG192" s="66">
        <v>0</v>
      </c>
      <c r="HH192" s="66">
        <v>0</v>
      </c>
      <c r="HI192" s="66">
        <v>0</v>
      </c>
      <c r="HL192" s="66" t="s">
        <v>194</v>
      </c>
      <c r="HM192" s="66">
        <v>0</v>
      </c>
      <c r="HN192" s="66">
        <v>0</v>
      </c>
      <c r="HO192" s="66">
        <v>0</v>
      </c>
      <c r="HP192" s="66">
        <v>0</v>
      </c>
      <c r="HS192" s="66" t="s">
        <v>194</v>
      </c>
      <c r="HT192" s="66">
        <v>0</v>
      </c>
      <c r="HU192" s="66">
        <v>0</v>
      </c>
      <c r="HV192" s="66">
        <v>0</v>
      </c>
      <c r="HW192" s="66">
        <v>0</v>
      </c>
      <c r="HZ192" s="66" t="s">
        <v>194</v>
      </c>
      <c r="IA192" s="75">
        <v>0</v>
      </c>
      <c r="IB192" s="75">
        <v>0</v>
      </c>
      <c r="IC192" s="75">
        <v>0</v>
      </c>
      <c r="ID192" s="75">
        <v>0</v>
      </c>
      <c r="IG192" s="66" t="s">
        <v>194</v>
      </c>
      <c r="IH192" s="66">
        <v>0</v>
      </c>
      <c r="II192" s="66">
        <v>0</v>
      </c>
      <c r="IJ192" s="66">
        <v>0</v>
      </c>
      <c r="IK192" s="66">
        <v>0</v>
      </c>
      <c r="IN192" s="66" t="s">
        <v>194</v>
      </c>
      <c r="IO192" s="66">
        <v>0</v>
      </c>
      <c r="IP192" s="66">
        <v>0</v>
      </c>
      <c r="IQ192" s="66">
        <v>0</v>
      </c>
      <c r="IR192" s="66">
        <v>0</v>
      </c>
      <c r="IU192" s="66" t="s">
        <v>194</v>
      </c>
      <c r="IV192" s="66">
        <v>0</v>
      </c>
      <c r="IW192" s="66">
        <v>0</v>
      </c>
      <c r="IX192" s="66">
        <v>0</v>
      </c>
      <c r="IY192" s="66">
        <v>0</v>
      </c>
      <c r="JB192" s="66" t="s">
        <v>194</v>
      </c>
      <c r="JC192" s="76">
        <v>0</v>
      </c>
      <c r="JD192" s="76">
        <v>0</v>
      </c>
      <c r="JE192" s="76">
        <v>0</v>
      </c>
      <c r="JF192" s="76">
        <v>0</v>
      </c>
      <c r="JI192" s="66" t="s">
        <v>194</v>
      </c>
      <c r="JJ192" s="66">
        <v>0</v>
      </c>
      <c r="JK192" s="66">
        <v>0</v>
      </c>
      <c r="JL192" s="66">
        <v>0</v>
      </c>
      <c r="JM192" s="66">
        <v>0</v>
      </c>
      <c r="JP192" s="72" t="s">
        <v>194</v>
      </c>
      <c r="JQ192" s="72">
        <v>0</v>
      </c>
      <c r="JR192" s="72">
        <v>0</v>
      </c>
      <c r="JS192" s="72">
        <v>0</v>
      </c>
      <c r="JT192" s="72">
        <v>0</v>
      </c>
    </row>
    <row r="193" spans="1:280"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0.06</v>
      </c>
      <c r="FX193" s="6">
        <v>0</v>
      </c>
      <c r="FY193" s="6">
        <v>0.09</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2" t="s">
        <v>195</v>
      </c>
      <c r="GY193" s="62">
        <v>0</v>
      </c>
      <c r="GZ193" s="62">
        <v>0</v>
      </c>
      <c r="HA193" s="62">
        <v>0</v>
      </c>
      <c r="HB193" s="62">
        <v>0</v>
      </c>
      <c r="HE193" s="66" t="s">
        <v>195</v>
      </c>
      <c r="HF193" s="66">
        <v>0</v>
      </c>
      <c r="HG193" s="66">
        <v>0</v>
      </c>
      <c r="HH193" s="66">
        <v>0</v>
      </c>
      <c r="HI193" s="66">
        <v>0</v>
      </c>
      <c r="HL193" s="66" t="s">
        <v>195</v>
      </c>
      <c r="HM193" s="66">
        <v>0</v>
      </c>
      <c r="HN193" s="66">
        <v>0</v>
      </c>
      <c r="HO193" s="66">
        <v>0</v>
      </c>
      <c r="HP193" s="66">
        <v>0</v>
      </c>
      <c r="HS193" s="66" t="s">
        <v>195</v>
      </c>
      <c r="HT193" s="66">
        <v>0</v>
      </c>
      <c r="HU193" s="66">
        <v>0</v>
      </c>
      <c r="HV193" s="66">
        <v>0</v>
      </c>
      <c r="HW193" s="66">
        <v>0</v>
      </c>
      <c r="HZ193" s="66" t="s">
        <v>195</v>
      </c>
      <c r="IA193" s="75">
        <v>0.05</v>
      </c>
      <c r="IB193" s="75">
        <v>0</v>
      </c>
      <c r="IC193" s="75">
        <v>0.09</v>
      </c>
      <c r="ID193" s="75">
        <v>0</v>
      </c>
      <c r="IG193" s="66" t="s">
        <v>195</v>
      </c>
      <c r="IH193" s="66">
        <v>0</v>
      </c>
      <c r="II193" s="66">
        <v>0</v>
      </c>
      <c r="IJ193" s="66">
        <v>0</v>
      </c>
      <c r="IK193" s="66">
        <v>0</v>
      </c>
      <c r="IN193" s="66" t="s">
        <v>195</v>
      </c>
      <c r="IO193" s="66">
        <v>0</v>
      </c>
      <c r="IP193" s="66">
        <v>0</v>
      </c>
      <c r="IQ193" s="66">
        <v>0</v>
      </c>
      <c r="IR193" s="66">
        <v>0</v>
      </c>
      <c r="IU193" s="66" t="s">
        <v>195</v>
      </c>
      <c r="IV193" s="66">
        <v>0</v>
      </c>
      <c r="IW193" s="66">
        <v>0</v>
      </c>
      <c r="IX193" s="66">
        <v>0</v>
      </c>
      <c r="IY193" s="66">
        <v>0</v>
      </c>
      <c r="JB193" s="66" t="s">
        <v>195</v>
      </c>
      <c r="JC193" s="76">
        <v>0</v>
      </c>
      <c r="JD193" s="76">
        <v>0</v>
      </c>
      <c r="JE193" s="76">
        <v>0</v>
      </c>
      <c r="JF193" s="76">
        <v>0</v>
      </c>
      <c r="JI193" s="66" t="s">
        <v>195</v>
      </c>
      <c r="JJ193" s="66">
        <v>0</v>
      </c>
      <c r="JK193" s="66">
        <v>0</v>
      </c>
      <c r="JL193" s="66">
        <v>0</v>
      </c>
      <c r="JM193" s="66">
        <v>0</v>
      </c>
      <c r="JP193" s="72" t="s">
        <v>195</v>
      </c>
      <c r="JQ193" s="72">
        <v>0</v>
      </c>
      <c r="JR193" s="72">
        <v>0</v>
      </c>
      <c r="JS193" s="72">
        <v>0</v>
      </c>
      <c r="JT193" s="72">
        <v>0</v>
      </c>
    </row>
    <row r="194" spans="1:280"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0.05</v>
      </c>
      <c r="GS194" s="58">
        <v>0</v>
      </c>
      <c r="GT194" s="58">
        <v>0</v>
      </c>
      <c r="GU194" s="58">
        <v>0</v>
      </c>
      <c r="GX194" s="62" t="s">
        <v>196</v>
      </c>
      <c r="GY194" s="62">
        <v>0</v>
      </c>
      <c r="GZ194" s="62">
        <v>0</v>
      </c>
      <c r="HA194" s="62">
        <v>0</v>
      </c>
      <c r="HB194" s="62">
        <v>0</v>
      </c>
      <c r="HE194" s="66" t="s">
        <v>196</v>
      </c>
      <c r="HF194" s="66">
        <v>0.14000000000000001</v>
      </c>
      <c r="HG194" s="66">
        <v>0</v>
      </c>
      <c r="HH194" s="66">
        <v>0</v>
      </c>
      <c r="HI194" s="66">
        <v>0</v>
      </c>
      <c r="HL194" s="66" t="s">
        <v>196</v>
      </c>
      <c r="HM194" s="66">
        <v>0</v>
      </c>
      <c r="HN194" s="66">
        <v>0</v>
      </c>
      <c r="HO194" s="66">
        <v>0</v>
      </c>
      <c r="HP194" s="66">
        <v>0</v>
      </c>
      <c r="HS194" s="66" t="s">
        <v>196</v>
      </c>
      <c r="HT194" s="66">
        <v>0</v>
      </c>
      <c r="HU194" s="66">
        <v>0</v>
      </c>
      <c r="HV194" s="66">
        <v>0</v>
      </c>
      <c r="HW194" s="66">
        <v>0</v>
      </c>
      <c r="HZ194" s="66" t="s">
        <v>196</v>
      </c>
      <c r="IA194" s="75">
        <v>0</v>
      </c>
      <c r="IB194" s="75">
        <v>0</v>
      </c>
      <c r="IC194" s="75">
        <v>0</v>
      </c>
      <c r="ID194" s="75">
        <v>0</v>
      </c>
      <c r="IG194" s="66" t="s">
        <v>196</v>
      </c>
      <c r="IH194" s="66">
        <v>0</v>
      </c>
      <c r="II194" s="66">
        <v>0</v>
      </c>
      <c r="IJ194" s="66">
        <v>0</v>
      </c>
      <c r="IK194" s="66">
        <v>0</v>
      </c>
      <c r="IN194" s="66" t="s">
        <v>196</v>
      </c>
      <c r="IO194" s="66">
        <v>0</v>
      </c>
      <c r="IP194" s="66">
        <v>0</v>
      </c>
      <c r="IQ194" s="66">
        <v>0</v>
      </c>
      <c r="IR194" s="66">
        <v>0</v>
      </c>
      <c r="IU194" s="66" t="s">
        <v>196</v>
      </c>
      <c r="IV194" s="66">
        <v>0.06</v>
      </c>
      <c r="IW194" s="66">
        <v>0</v>
      </c>
      <c r="IX194" s="66">
        <v>0.12</v>
      </c>
      <c r="IY194" s="66">
        <v>0</v>
      </c>
      <c r="JB194" s="66" t="s">
        <v>196</v>
      </c>
      <c r="JC194" s="76">
        <v>0</v>
      </c>
      <c r="JD194" s="76">
        <v>0</v>
      </c>
      <c r="JE194" s="76">
        <v>0</v>
      </c>
      <c r="JF194" s="76">
        <v>0</v>
      </c>
      <c r="JI194" s="66" t="s">
        <v>196</v>
      </c>
      <c r="JJ194" s="66">
        <v>0</v>
      </c>
      <c r="JK194" s="66">
        <v>0</v>
      </c>
      <c r="JL194" s="66">
        <v>0</v>
      </c>
      <c r="JM194" s="66">
        <v>0</v>
      </c>
      <c r="JP194" s="72" t="s">
        <v>196</v>
      </c>
      <c r="JQ194" s="72">
        <v>0</v>
      </c>
      <c r="JR194" s="72">
        <v>0</v>
      </c>
      <c r="JS194" s="72">
        <v>0</v>
      </c>
      <c r="JT194" s="72">
        <v>0</v>
      </c>
    </row>
    <row r="195" spans="1:280"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0.2</v>
      </c>
      <c r="EV195" s="6">
        <v>0.56999999999999995</v>
      </c>
      <c r="EW195" s="6">
        <v>0.08</v>
      </c>
      <c r="EX195" s="6">
        <v>0</v>
      </c>
      <c r="FA195" s="6" t="s">
        <v>197</v>
      </c>
      <c r="FB195" s="6">
        <v>0.06</v>
      </c>
      <c r="FC195" s="6">
        <v>0</v>
      </c>
      <c r="FD195" s="6">
        <v>0.12</v>
      </c>
      <c r="FE195" s="6">
        <v>0</v>
      </c>
      <c r="FH195" s="6" t="s">
        <v>197</v>
      </c>
      <c r="FI195" s="6">
        <v>0.28000000000000003</v>
      </c>
      <c r="FJ195" s="6">
        <v>0.28000000000000003</v>
      </c>
      <c r="FK195" s="6">
        <v>0.39</v>
      </c>
      <c r="FL195" s="6">
        <v>0</v>
      </c>
      <c r="FO195" s="6" t="s">
        <v>197</v>
      </c>
      <c r="FP195" s="6">
        <v>0</v>
      </c>
      <c r="FQ195" s="6">
        <v>0</v>
      </c>
      <c r="FR195" s="6">
        <v>0</v>
      </c>
      <c r="FS195" s="6">
        <v>0</v>
      </c>
      <c r="FV195" s="6" t="s">
        <v>197</v>
      </c>
      <c r="FW195" s="6">
        <v>0.11</v>
      </c>
      <c r="FX195" s="6">
        <v>0.24</v>
      </c>
      <c r="FY195" s="6">
        <v>0.09</v>
      </c>
      <c r="FZ195" s="6">
        <v>0</v>
      </c>
      <c r="GC195" s="6" t="s">
        <v>197</v>
      </c>
      <c r="GD195" s="6">
        <v>7.0000000000000007E-2</v>
      </c>
      <c r="GE195" s="6">
        <v>0</v>
      </c>
      <c r="GF195" s="6">
        <v>0.11</v>
      </c>
      <c r="GG195" s="6">
        <v>0</v>
      </c>
      <c r="GJ195" s="58" t="s">
        <v>197</v>
      </c>
      <c r="GK195" s="58">
        <v>0.06</v>
      </c>
      <c r="GL195" s="58">
        <v>0.23</v>
      </c>
      <c r="GM195" s="58">
        <v>0</v>
      </c>
      <c r="GN195" s="58">
        <v>0</v>
      </c>
      <c r="GQ195" s="58" t="s">
        <v>197</v>
      </c>
      <c r="GR195" s="58">
        <v>0.14000000000000001</v>
      </c>
      <c r="GS195" s="58">
        <v>0.28000000000000003</v>
      </c>
      <c r="GT195" s="58">
        <v>0.1</v>
      </c>
      <c r="GU195" s="58">
        <v>0</v>
      </c>
      <c r="GX195" s="62" t="s">
        <v>197</v>
      </c>
      <c r="GY195" s="62">
        <v>0</v>
      </c>
      <c r="GZ195" s="62">
        <v>0</v>
      </c>
      <c r="HA195" s="62">
        <v>0</v>
      </c>
      <c r="HB195" s="62">
        <v>0</v>
      </c>
      <c r="HE195" s="66" t="s">
        <v>197</v>
      </c>
      <c r="HF195" s="66">
        <v>0.21</v>
      </c>
      <c r="HG195" s="66">
        <v>0.85</v>
      </c>
      <c r="HH195" s="66">
        <v>0</v>
      </c>
      <c r="HI195" s="66">
        <v>0</v>
      </c>
      <c r="HL195" s="66" t="s">
        <v>197</v>
      </c>
      <c r="HM195" s="66">
        <v>0.12</v>
      </c>
      <c r="HN195" s="66">
        <v>0.36</v>
      </c>
      <c r="HO195" s="66">
        <v>0</v>
      </c>
      <c r="HP195" s="66">
        <v>0</v>
      </c>
      <c r="HS195" s="66" t="s">
        <v>197</v>
      </c>
      <c r="HT195" s="66">
        <v>0.1</v>
      </c>
      <c r="HU195" s="66">
        <v>0.33</v>
      </c>
      <c r="HV195" s="66">
        <v>0</v>
      </c>
      <c r="HW195" s="66">
        <v>0</v>
      </c>
      <c r="HZ195" s="66" t="s">
        <v>197</v>
      </c>
      <c r="IA195" s="75">
        <v>0</v>
      </c>
      <c r="IB195" s="75">
        <v>0</v>
      </c>
      <c r="IC195" s="75">
        <v>0</v>
      </c>
      <c r="ID195" s="75">
        <v>0</v>
      </c>
      <c r="IG195" s="66" t="s">
        <v>197</v>
      </c>
      <c r="IH195" s="66">
        <v>0</v>
      </c>
      <c r="II195" s="66">
        <v>0</v>
      </c>
      <c r="IJ195" s="66">
        <v>0</v>
      </c>
      <c r="IK195" s="66">
        <v>0</v>
      </c>
      <c r="IN195" s="66" t="s">
        <v>197</v>
      </c>
      <c r="IO195" s="66">
        <v>0</v>
      </c>
      <c r="IP195" s="66">
        <v>0</v>
      </c>
      <c r="IQ195" s="66">
        <v>0</v>
      </c>
      <c r="IR195" s="66">
        <v>0</v>
      </c>
      <c r="IU195" s="66" t="s">
        <v>197</v>
      </c>
      <c r="IV195" s="66">
        <v>0</v>
      </c>
      <c r="IW195" s="66">
        <v>0</v>
      </c>
      <c r="IX195" s="66">
        <v>0</v>
      </c>
      <c r="IY195" s="66">
        <v>0</v>
      </c>
      <c r="JB195" s="66" t="s">
        <v>197</v>
      </c>
      <c r="JC195" s="76">
        <v>0</v>
      </c>
      <c r="JD195" s="76">
        <v>0</v>
      </c>
      <c r="JE195" s="76">
        <v>0</v>
      </c>
      <c r="JF195" s="76">
        <v>0</v>
      </c>
      <c r="JI195" s="66" t="s">
        <v>197</v>
      </c>
      <c r="JJ195" s="66">
        <v>0.05</v>
      </c>
      <c r="JK195" s="66">
        <v>0.19</v>
      </c>
      <c r="JL195" s="66">
        <v>0</v>
      </c>
      <c r="JM195" s="66">
        <v>0</v>
      </c>
      <c r="JP195" s="72" t="s">
        <v>197</v>
      </c>
      <c r="JQ195" s="72">
        <v>0</v>
      </c>
      <c r="JR195" s="72">
        <v>0</v>
      </c>
      <c r="JS195" s="72">
        <v>0</v>
      </c>
      <c r="JT195" s="72">
        <v>0</v>
      </c>
    </row>
    <row r="196" spans="1:280"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2" t="s">
        <v>198</v>
      </c>
      <c r="GY196" s="62">
        <v>0.1</v>
      </c>
      <c r="GZ196" s="62">
        <v>0</v>
      </c>
      <c r="HA196" s="62">
        <v>0.19</v>
      </c>
      <c r="HB196" s="62">
        <v>0</v>
      </c>
      <c r="HE196" s="66" t="s">
        <v>198</v>
      </c>
      <c r="HF196" s="66">
        <v>0</v>
      </c>
      <c r="HG196" s="66">
        <v>0</v>
      </c>
      <c r="HH196" s="66">
        <v>0</v>
      </c>
      <c r="HI196" s="66">
        <v>0</v>
      </c>
      <c r="HL196" s="66" t="s">
        <v>198</v>
      </c>
      <c r="HM196" s="66">
        <v>0.02</v>
      </c>
      <c r="HN196" s="66">
        <v>0</v>
      </c>
      <c r="HO196" s="66">
        <v>0.04</v>
      </c>
      <c r="HP196" s="66">
        <v>0</v>
      </c>
      <c r="HS196" s="66" t="s">
        <v>198</v>
      </c>
      <c r="HT196" s="66">
        <v>0</v>
      </c>
      <c r="HU196" s="66">
        <v>0</v>
      </c>
      <c r="HV196" s="66">
        <v>0</v>
      </c>
      <c r="HW196" s="66">
        <v>0</v>
      </c>
      <c r="HZ196" s="66" t="s">
        <v>198</v>
      </c>
      <c r="IA196" s="75">
        <v>0</v>
      </c>
      <c r="IB196" s="75">
        <v>0</v>
      </c>
      <c r="IC196" s="75">
        <v>0</v>
      </c>
      <c r="ID196" s="75">
        <v>0</v>
      </c>
      <c r="IG196" s="66" t="s">
        <v>198</v>
      </c>
      <c r="IH196" s="66">
        <v>0.11</v>
      </c>
      <c r="II196" s="66">
        <v>0</v>
      </c>
      <c r="IJ196" s="66">
        <v>0.19</v>
      </c>
      <c r="IK196" s="66">
        <v>0</v>
      </c>
      <c r="IN196" s="66" t="s">
        <v>198</v>
      </c>
      <c r="IO196" s="66">
        <v>0</v>
      </c>
      <c r="IP196" s="66">
        <v>0</v>
      </c>
      <c r="IQ196" s="66">
        <v>0</v>
      </c>
      <c r="IR196" s="66">
        <v>0</v>
      </c>
      <c r="IU196" s="66" t="s">
        <v>198</v>
      </c>
      <c r="IV196" s="66">
        <v>0</v>
      </c>
      <c r="IW196" s="66">
        <v>0</v>
      </c>
      <c r="IX196" s="66">
        <v>0</v>
      </c>
      <c r="IY196" s="66">
        <v>0</v>
      </c>
      <c r="JB196" s="66" t="s">
        <v>198</v>
      </c>
      <c r="JC196" s="76">
        <v>0</v>
      </c>
      <c r="JD196" s="76">
        <v>0</v>
      </c>
      <c r="JE196" s="76">
        <v>0</v>
      </c>
      <c r="JF196" s="76">
        <v>0</v>
      </c>
      <c r="JI196" s="66" t="s">
        <v>198</v>
      </c>
      <c r="JJ196" s="66">
        <v>0</v>
      </c>
      <c r="JK196" s="66">
        <v>0</v>
      </c>
      <c r="JL196" s="66">
        <v>0</v>
      </c>
      <c r="JM196" s="66">
        <v>0</v>
      </c>
      <c r="JP196" s="72" t="s">
        <v>198</v>
      </c>
      <c r="JQ196" s="72">
        <v>0</v>
      </c>
      <c r="JR196" s="72">
        <v>0</v>
      </c>
      <c r="JS196" s="72">
        <v>0</v>
      </c>
      <c r="JT196" s="72">
        <v>0</v>
      </c>
    </row>
    <row r="197" spans="1:280"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2" t="s">
        <v>199</v>
      </c>
      <c r="GY197" s="62">
        <v>0</v>
      </c>
      <c r="GZ197" s="62">
        <v>0</v>
      </c>
      <c r="HA197" s="62">
        <v>0</v>
      </c>
      <c r="HB197" s="62">
        <v>0</v>
      </c>
      <c r="HE197" s="66" t="s">
        <v>199</v>
      </c>
      <c r="HF197" s="66">
        <v>0</v>
      </c>
      <c r="HG197" s="66">
        <v>0</v>
      </c>
      <c r="HH197" s="66">
        <v>0</v>
      </c>
      <c r="HI197" s="66">
        <v>0</v>
      </c>
      <c r="HL197" s="66" t="s">
        <v>199</v>
      </c>
      <c r="HM197" s="66">
        <v>0</v>
      </c>
      <c r="HN197" s="66">
        <v>0</v>
      </c>
      <c r="HO197" s="66">
        <v>0</v>
      </c>
      <c r="HP197" s="66">
        <v>0</v>
      </c>
      <c r="HS197" s="66" t="s">
        <v>199</v>
      </c>
      <c r="HT197" s="66">
        <v>0</v>
      </c>
      <c r="HU197" s="66">
        <v>0</v>
      </c>
      <c r="HV197" s="66">
        <v>0</v>
      </c>
      <c r="HW197" s="66">
        <v>0</v>
      </c>
      <c r="HZ197" s="66" t="s">
        <v>199</v>
      </c>
      <c r="IA197" s="75">
        <v>0</v>
      </c>
      <c r="IB197" s="75">
        <v>0</v>
      </c>
      <c r="IC197" s="75">
        <v>0</v>
      </c>
      <c r="ID197" s="75">
        <v>0</v>
      </c>
      <c r="IG197" s="66" t="s">
        <v>199</v>
      </c>
      <c r="IH197" s="66">
        <v>0</v>
      </c>
      <c r="II197" s="66">
        <v>0</v>
      </c>
      <c r="IJ197" s="66">
        <v>0</v>
      </c>
      <c r="IK197" s="66">
        <v>0</v>
      </c>
      <c r="IN197" s="66" t="s">
        <v>199</v>
      </c>
      <c r="IO197" s="66">
        <v>0</v>
      </c>
      <c r="IP197" s="66">
        <v>0</v>
      </c>
      <c r="IQ197" s="66">
        <v>0</v>
      </c>
      <c r="IR197" s="66">
        <v>0</v>
      </c>
      <c r="IU197" s="66" t="s">
        <v>199</v>
      </c>
      <c r="IV197" s="66">
        <v>0.03</v>
      </c>
      <c r="IW197" s="66">
        <v>0.11</v>
      </c>
      <c r="IX197" s="66">
        <v>0</v>
      </c>
      <c r="IY197" s="66">
        <v>0</v>
      </c>
      <c r="JB197" s="66" t="s">
        <v>199</v>
      </c>
      <c r="JC197" s="76">
        <v>0</v>
      </c>
      <c r="JD197" s="76">
        <v>0</v>
      </c>
      <c r="JE197" s="76">
        <v>0</v>
      </c>
      <c r="JF197" s="76">
        <v>0</v>
      </c>
      <c r="JI197" s="66" t="s">
        <v>199</v>
      </c>
      <c r="JJ197" s="66">
        <v>0</v>
      </c>
      <c r="JK197" s="66">
        <v>0</v>
      </c>
      <c r="JL197" s="66">
        <v>0</v>
      </c>
      <c r="JM197" s="66">
        <v>0</v>
      </c>
      <c r="JP197" s="72" t="s">
        <v>199</v>
      </c>
      <c r="JQ197" s="72">
        <v>0</v>
      </c>
      <c r="JR197" s="72">
        <v>0</v>
      </c>
      <c r="JS197" s="72">
        <v>0</v>
      </c>
      <c r="JT197" s="72">
        <v>0</v>
      </c>
    </row>
    <row r="198" spans="1:280"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0.06</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2" t="s">
        <v>200</v>
      </c>
      <c r="GY198" s="62">
        <v>0</v>
      </c>
      <c r="GZ198" s="62">
        <v>0</v>
      </c>
      <c r="HA198" s="62">
        <v>0</v>
      </c>
      <c r="HB198" s="62">
        <v>0</v>
      </c>
      <c r="HE198" s="66" t="s">
        <v>200</v>
      </c>
      <c r="HF198" s="66">
        <v>0</v>
      </c>
      <c r="HG198" s="66">
        <v>0</v>
      </c>
      <c r="HH198" s="66">
        <v>0</v>
      </c>
      <c r="HI198" s="66">
        <v>0</v>
      </c>
      <c r="HL198" s="66" t="s">
        <v>200</v>
      </c>
      <c r="HM198" s="66">
        <v>0</v>
      </c>
      <c r="HN198" s="66">
        <v>0</v>
      </c>
      <c r="HO198" s="66">
        <v>0</v>
      </c>
      <c r="HP198" s="66">
        <v>0</v>
      </c>
      <c r="HS198" s="66" t="s">
        <v>200</v>
      </c>
      <c r="HT198" s="66">
        <v>0.06</v>
      </c>
      <c r="HU198" s="66">
        <v>0</v>
      </c>
      <c r="HV198" s="66">
        <v>0</v>
      </c>
      <c r="HW198" s="66">
        <v>0</v>
      </c>
      <c r="HZ198" s="66" t="s">
        <v>200</v>
      </c>
      <c r="IA198" s="75">
        <v>0.06</v>
      </c>
      <c r="IB198" s="75">
        <v>0</v>
      </c>
      <c r="IC198" s="75">
        <v>0</v>
      </c>
      <c r="ID198" s="75">
        <v>0</v>
      </c>
      <c r="IG198" s="66" t="s">
        <v>200</v>
      </c>
      <c r="IH198" s="66">
        <v>0</v>
      </c>
      <c r="II198" s="66">
        <v>0</v>
      </c>
      <c r="IJ198" s="66">
        <v>0</v>
      </c>
      <c r="IK198" s="66">
        <v>0</v>
      </c>
      <c r="IN198" s="66" t="s">
        <v>200</v>
      </c>
      <c r="IO198" s="66">
        <v>0.05</v>
      </c>
      <c r="IP198" s="66">
        <v>0</v>
      </c>
      <c r="IQ198" s="66">
        <v>0</v>
      </c>
      <c r="IR198" s="66">
        <v>0</v>
      </c>
      <c r="IU198" s="66" t="s">
        <v>200</v>
      </c>
      <c r="IV198" s="66">
        <v>0</v>
      </c>
      <c r="IW198" s="66">
        <v>0</v>
      </c>
      <c r="IX198" s="66">
        <v>0</v>
      </c>
      <c r="IY198" s="66">
        <v>0</v>
      </c>
      <c r="JB198" s="66" t="s">
        <v>200</v>
      </c>
      <c r="JC198" s="76">
        <v>0.06</v>
      </c>
      <c r="JD198" s="76">
        <v>0</v>
      </c>
      <c r="JE198" s="76">
        <v>0</v>
      </c>
      <c r="JF198" s="76">
        <v>0</v>
      </c>
      <c r="JI198" s="66" t="s">
        <v>200</v>
      </c>
      <c r="JJ198" s="66">
        <v>7.0000000000000007E-2</v>
      </c>
      <c r="JK198" s="66">
        <v>0</v>
      </c>
      <c r="JL198" s="66">
        <v>0</v>
      </c>
      <c r="JM198" s="66">
        <v>0</v>
      </c>
      <c r="JP198" s="72" t="s">
        <v>200</v>
      </c>
      <c r="JQ198" s="72">
        <v>0</v>
      </c>
      <c r="JR198" s="72">
        <v>0</v>
      </c>
      <c r="JS198" s="72">
        <v>0</v>
      </c>
      <c r="JT198" s="72">
        <v>0</v>
      </c>
    </row>
    <row r="199" spans="1:280"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0.08</v>
      </c>
      <c r="GS199" s="58">
        <v>0.26</v>
      </c>
      <c r="GT199" s="58">
        <v>0</v>
      </c>
      <c r="GU199" s="58">
        <v>0</v>
      </c>
      <c r="GX199" s="62" t="s">
        <v>201</v>
      </c>
      <c r="GY199" s="62">
        <v>0</v>
      </c>
      <c r="GZ199" s="62">
        <v>0</v>
      </c>
      <c r="HA199" s="62">
        <v>0</v>
      </c>
      <c r="HB199" s="62">
        <v>0</v>
      </c>
      <c r="HE199" s="66" t="s">
        <v>201</v>
      </c>
      <c r="HF199" s="66">
        <v>0</v>
      </c>
      <c r="HG199" s="66">
        <v>0</v>
      </c>
      <c r="HH199" s="66">
        <v>0</v>
      </c>
      <c r="HI199" s="66">
        <v>0</v>
      </c>
      <c r="HL199" s="66" t="s">
        <v>201</v>
      </c>
      <c r="HM199" s="66">
        <v>0</v>
      </c>
      <c r="HN199" s="66">
        <v>0</v>
      </c>
      <c r="HO199" s="66">
        <v>0</v>
      </c>
      <c r="HP199" s="66">
        <v>0</v>
      </c>
      <c r="HS199" s="66" t="s">
        <v>201</v>
      </c>
      <c r="HT199" s="66">
        <v>0</v>
      </c>
      <c r="HU199" s="66">
        <v>0</v>
      </c>
      <c r="HV199" s="66">
        <v>0</v>
      </c>
      <c r="HW199" s="66">
        <v>0</v>
      </c>
      <c r="HZ199" s="66" t="s">
        <v>201</v>
      </c>
      <c r="IA199" s="75">
        <v>0</v>
      </c>
      <c r="IB199" s="75">
        <v>0</v>
      </c>
      <c r="IC199" s="75">
        <v>0</v>
      </c>
      <c r="ID199" s="75">
        <v>0</v>
      </c>
      <c r="IG199" s="66" t="s">
        <v>201</v>
      </c>
      <c r="IH199" s="66">
        <v>0.08</v>
      </c>
      <c r="II199" s="66">
        <v>0</v>
      </c>
      <c r="IJ199" s="66">
        <v>0</v>
      </c>
      <c r="IK199" s="66">
        <v>0</v>
      </c>
      <c r="IN199" s="66" t="s">
        <v>201</v>
      </c>
      <c r="IO199" s="66">
        <v>0</v>
      </c>
      <c r="IP199" s="66">
        <v>0</v>
      </c>
      <c r="IQ199" s="66">
        <v>0</v>
      </c>
      <c r="IR199" s="66">
        <v>0</v>
      </c>
      <c r="IU199" s="66" t="s">
        <v>201</v>
      </c>
      <c r="IV199" s="66">
        <v>0</v>
      </c>
      <c r="IW199" s="66">
        <v>0</v>
      </c>
      <c r="IX199" s="66">
        <v>0</v>
      </c>
      <c r="IY199" s="66">
        <v>0</v>
      </c>
      <c r="JB199" s="66" t="s">
        <v>201</v>
      </c>
      <c r="JC199" s="76">
        <v>0</v>
      </c>
      <c r="JD199" s="76">
        <v>0</v>
      </c>
      <c r="JE199" s="76">
        <v>0</v>
      </c>
      <c r="JF199" s="76">
        <v>0</v>
      </c>
      <c r="JI199" s="66" t="s">
        <v>201</v>
      </c>
      <c r="JJ199" s="66">
        <v>0</v>
      </c>
      <c r="JK199" s="66">
        <v>0</v>
      </c>
      <c r="JL199" s="66">
        <v>0</v>
      </c>
      <c r="JM199" s="66">
        <v>0</v>
      </c>
      <c r="JP199" s="72" t="s">
        <v>201</v>
      </c>
      <c r="JQ199" s="72">
        <v>0.06</v>
      </c>
      <c r="JR199" s="72">
        <v>0.22</v>
      </c>
      <c r="JS199" s="72">
        <v>0</v>
      </c>
      <c r="JT199" s="72">
        <v>0</v>
      </c>
    </row>
    <row r="200" spans="1:280"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c r="EF200" s="6" t="s">
        <v>202</v>
      </c>
      <c r="EG200" s="6">
        <v>0.12</v>
      </c>
      <c r="EH200" s="6">
        <v>0</v>
      </c>
      <c r="EI200" s="6">
        <v>7.0000000000000007E-2</v>
      </c>
      <c r="EJ200" s="6">
        <v>0.69</v>
      </c>
      <c r="EM200" s="6" t="s">
        <v>202</v>
      </c>
      <c r="EN200" s="6">
        <v>0.1</v>
      </c>
      <c r="EO200" s="6">
        <v>0</v>
      </c>
      <c r="EP200" s="6">
        <v>0</v>
      </c>
      <c r="EQ200" s="6">
        <v>0.82</v>
      </c>
      <c r="ET200" s="6" t="s">
        <v>202</v>
      </c>
      <c r="EU200" s="6">
        <v>0.05</v>
      </c>
      <c r="EV200" s="6">
        <v>0.16</v>
      </c>
      <c r="EW200" s="6">
        <v>0</v>
      </c>
      <c r="EX200" s="6">
        <v>0</v>
      </c>
      <c r="FA200" s="6" t="s">
        <v>202</v>
      </c>
      <c r="FB200" s="6">
        <v>0</v>
      </c>
      <c r="FC200" s="6">
        <v>0</v>
      </c>
      <c r="FD200" s="6">
        <v>0</v>
      </c>
      <c r="FE200" s="6">
        <v>0</v>
      </c>
      <c r="FH200" s="6" t="s">
        <v>202</v>
      </c>
      <c r="FI200" s="6">
        <v>0.13</v>
      </c>
      <c r="FJ200" s="6">
        <v>0.28999999999999998</v>
      </c>
      <c r="FK200" s="6">
        <v>0.1</v>
      </c>
      <c r="FL200" s="6">
        <v>0</v>
      </c>
      <c r="FO200" s="6" t="s">
        <v>202</v>
      </c>
      <c r="FP200" s="6">
        <v>0.1</v>
      </c>
      <c r="FQ200" s="6">
        <v>0.17</v>
      </c>
      <c r="FR200" s="6">
        <v>0.1</v>
      </c>
      <c r="FS200" s="6">
        <v>0</v>
      </c>
      <c r="FV200" s="6" t="s">
        <v>202</v>
      </c>
      <c r="FW200" s="6">
        <v>0.03</v>
      </c>
      <c r="FX200" s="6">
        <v>0</v>
      </c>
      <c r="FY200" s="6">
        <v>0.05</v>
      </c>
      <c r="FZ200" s="6">
        <v>0</v>
      </c>
      <c r="GC200" s="6" t="s">
        <v>202</v>
      </c>
      <c r="GD200" s="6">
        <v>0.04</v>
      </c>
      <c r="GE200" s="6">
        <v>0.16</v>
      </c>
      <c r="GF200" s="6">
        <v>0</v>
      </c>
      <c r="GG200" s="6">
        <v>0</v>
      </c>
      <c r="GJ200" s="58" t="s">
        <v>202</v>
      </c>
      <c r="GK200" s="58">
        <v>0</v>
      </c>
      <c r="GL200" s="58">
        <v>0</v>
      </c>
      <c r="GM200" s="58">
        <v>0</v>
      </c>
      <c r="GN200" s="58">
        <v>0</v>
      </c>
      <c r="GQ200" s="58" t="s">
        <v>202</v>
      </c>
      <c r="GR200" s="58">
        <v>7.0000000000000007E-2</v>
      </c>
      <c r="GS200" s="58">
        <v>0.25</v>
      </c>
      <c r="GT200" s="58">
        <v>0</v>
      </c>
      <c r="GU200" s="58">
        <v>0</v>
      </c>
      <c r="GX200" s="62" t="s">
        <v>202</v>
      </c>
      <c r="GY200" s="62">
        <v>0</v>
      </c>
      <c r="GZ200" s="62">
        <v>0</v>
      </c>
      <c r="HA200" s="62">
        <v>0</v>
      </c>
      <c r="HB200" s="62">
        <v>0</v>
      </c>
      <c r="HE200" s="66" t="s">
        <v>202</v>
      </c>
      <c r="HF200" s="66">
        <v>0.08</v>
      </c>
      <c r="HG200" s="66">
        <v>0.18</v>
      </c>
      <c r="HH200" s="66">
        <v>0</v>
      </c>
      <c r="HI200" s="66">
        <v>0.46</v>
      </c>
      <c r="HL200" s="66" t="s">
        <v>202</v>
      </c>
      <c r="HM200" s="66">
        <v>0</v>
      </c>
      <c r="HN200" s="66">
        <v>0</v>
      </c>
      <c r="HO200" s="66">
        <v>0</v>
      </c>
      <c r="HP200" s="66">
        <v>0</v>
      </c>
      <c r="HS200" s="66" t="s">
        <v>202</v>
      </c>
      <c r="HT200" s="66">
        <v>0.1</v>
      </c>
      <c r="HU200" s="66">
        <v>0.24</v>
      </c>
      <c r="HV200" s="66">
        <v>0.06</v>
      </c>
      <c r="HW200" s="66">
        <v>0</v>
      </c>
      <c r="HZ200" s="66" t="s">
        <v>202</v>
      </c>
      <c r="IA200" s="75">
        <v>0</v>
      </c>
      <c r="IB200" s="75">
        <v>0</v>
      </c>
      <c r="IC200" s="75">
        <v>0</v>
      </c>
      <c r="ID200" s="75">
        <v>0</v>
      </c>
      <c r="IG200" s="66" t="s">
        <v>202</v>
      </c>
      <c r="IH200" s="66">
        <v>0.08</v>
      </c>
      <c r="II200" s="66">
        <v>0</v>
      </c>
      <c r="IJ200" s="66">
        <v>0.14000000000000001</v>
      </c>
      <c r="IK200" s="66">
        <v>0</v>
      </c>
      <c r="IN200" s="66" t="s">
        <v>202</v>
      </c>
      <c r="IO200" s="66">
        <v>0.04</v>
      </c>
      <c r="IP200" s="66">
        <v>0</v>
      </c>
      <c r="IQ200" s="66">
        <v>0.08</v>
      </c>
      <c r="IR200" s="66">
        <v>0</v>
      </c>
      <c r="IU200" s="66" t="s">
        <v>202</v>
      </c>
      <c r="IV200" s="66">
        <v>0.03</v>
      </c>
      <c r="IW200" s="66">
        <v>0</v>
      </c>
      <c r="IX200" s="66">
        <v>0</v>
      </c>
      <c r="IY200" s="66">
        <v>0.37</v>
      </c>
      <c r="JB200" s="66" t="s">
        <v>202</v>
      </c>
      <c r="JC200" s="76">
        <v>0.06</v>
      </c>
      <c r="JD200" s="76">
        <v>0</v>
      </c>
      <c r="JE200" s="76">
        <v>0</v>
      </c>
      <c r="JF200" s="76">
        <v>0</v>
      </c>
      <c r="JI200" s="66" t="s">
        <v>202</v>
      </c>
      <c r="JJ200" s="66">
        <v>0.08</v>
      </c>
      <c r="JK200" s="66">
        <v>0</v>
      </c>
      <c r="JL200" s="66">
        <v>0.15</v>
      </c>
      <c r="JM200" s="66">
        <v>0</v>
      </c>
      <c r="JP200" s="72" t="s">
        <v>202</v>
      </c>
      <c r="JQ200" s="72">
        <v>0.08</v>
      </c>
      <c r="JR200" s="72">
        <v>0.18</v>
      </c>
      <c r="JS200" s="72">
        <v>0.05</v>
      </c>
      <c r="JT200" s="72">
        <v>0</v>
      </c>
    </row>
    <row r="201" spans="1:280"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7.0000000000000007E-2</v>
      </c>
      <c r="GS201" s="58">
        <v>0</v>
      </c>
      <c r="GT201" s="58">
        <v>0.13</v>
      </c>
      <c r="GU201" s="58">
        <v>0</v>
      </c>
      <c r="GX201" s="62" t="s">
        <v>203</v>
      </c>
      <c r="GY201" s="62">
        <v>0</v>
      </c>
      <c r="GZ201" s="62">
        <v>0</v>
      </c>
      <c r="HA201" s="62">
        <v>0</v>
      </c>
      <c r="HB201" s="62">
        <v>0</v>
      </c>
      <c r="HE201" s="66" t="s">
        <v>203</v>
      </c>
      <c r="HF201" s="66">
        <v>0.04</v>
      </c>
      <c r="HG201" s="66">
        <v>0</v>
      </c>
      <c r="HH201" s="66">
        <v>0</v>
      </c>
      <c r="HI201" s="66">
        <v>0</v>
      </c>
      <c r="HL201" s="66" t="s">
        <v>203</v>
      </c>
      <c r="HM201" s="66">
        <v>0</v>
      </c>
      <c r="HN201" s="66">
        <v>0</v>
      </c>
      <c r="HO201" s="66">
        <v>0</v>
      </c>
      <c r="HP201" s="66">
        <v>0</v>
      </c>
      <c r="HS201" s="66" t="s">
        <v>203</v>
      </c>
      <c r="HT201" s="66">
        <v>0</v>
      </c>
      <c r="HU201" s="66">
        <v>0</v>
      </c>
      <c r="HV201" s="66">
        <v>0</v>
      </c>
      <c r="HW201" s="66">
        <v>0</v>
      </c>
      <c r="HZ201" s="66" t="s">
        <v>203</v>
      </c>
      <c r="IA201" s="75">
        <v>0.05</v>
      </c>
      <c r="IB201" s="75">
        <v>0</v>
      </c>
      <c r="IC201" s="75">
        <v>0</v>
      </c>
      <c r="ID201" s="75">
        <v>0.47</v>
      </c>
      <c r="IG201" s="66" t="s">
        <v>203</v>
      </c>
      <c r="IH201" s="66">
        <v>0</v>
      </c>
      <c r="II201" s="66">
        <v>0</v>
      </c>
      <c r="IJ201" s="66">
        <v>0</v>
      </c>
      <c r="IK201" s="66">
        <v>0</v>
      </c>
      <c r="IN201" s="66" t="s">
        <v>203</v>
      </c>
      <c r="IO201" s="66">
        <v>0</v>
      </c>
      <c r="IP201" s="66">
        <v>0</v>
      </c>
      <c r="IQ201" s="66">
        <v>0</v>
      </c>
      <c r="IR201" s="66">
        <v>0</v>
      </c>
      <c r="IU201" s="66" t="s">
        <v>203</v>
      </c>
      <c r="IV201" s="66">
        <v>0</v>
      </c>
      <c r="IW201" s="66">
        <v>0</v>
      </c>
      <c r="IX201" s="66">
        <v>0</v>
      </c>
      <c r="IY201" s="66">
        <v>0</v>
      </c>
      <c r="JB201" s="66" t="s">
        <v>203</v>
      </c>
      <c r="JC201" s="76">
        <v>0</v>
      </c>
      <c r="JD201" s="76">
        <v>0</v>
      </c>
      <c r="JE201" s="76">
        <v>0</v>
      </c>
      <c r="JF201" s="76">
        <v>0</v>
      </c>
      <c r="JI201" s="66" t="s">
        <v>203</v>
      </c>
      <c r="JJ201" s="66">
        <v>0.06</v>
      </c>
      <c r="JK201" s="66">
        <v>0</v>
      </c>
      <c r="JL201" s="66">
        <v>0.11</v>
      </c>
      <c r="JM201" s="66">
        <v>0</v>
      </c>
      <c r="JP201" s="72" t="s">
        <v>203</v>
      </c>
      <c r="JQ201" s="72">
        <v>0</v>
      </c>
      <c r="JR201" s="72">
        <v>0</v>
      </c>
      <c r="JS201" s="72">
        <v>0</v>
      </c>
      <c r="JT201" s="72">
        <v>0</v>
      </c>
    </row>
    <row r="202" spans="1:280"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c r="EF202" s="6" t="s">
        <v>204</v>
      </c>
      <c r="EG202" s="6">
        <v>0.1</v>
      </c>
      <c r="EH202" s="6">
        <v>0.3</v>
      </c>
      <c r="EI202" s="6">
        <v>0</v>
      </c>
      <c r="EJ202" s="6">
        <v>0</v>
      </c>
      <c r="EM202" s="6" t="s">
        <v>204</v>
      </c>
      <c r="EN202" s="6">
        <v>0.05</v>
      </c>
      <c r="EO202" s="6">
        <v>0</v>
      </c>
      <c r="EP202" s="6">
        <v>0.1</v>
      </c>
      <c r="EQ202" s="6">
        <v>0</v>
      </c>
      <c r="ET202" s="6" t="s">
        <v>204</v>
      </c>
      <c r="EU202" s="6">
        <v>0.05</v>
      </c>
      <c r="EV202" s="6">
        <v>0</v>
      </c>
      <c r="EW202" s="6">
        <v>0.09</v>
      </c>
      <c r="EX202" s="6">
        <v>0</v>
      </c>
      <c r="FA202" s="6" t="s">
        <v>204</v>
      </c>
      <c r="FB202" s="6">
        <v>0</v>
      </c>
      <c r="FC202" s="6">
        <v>0</v>
      </c>
      <c r="FD202" s="6">
        <v>0</v>
      </c>
      <c r="FE202" s="6">
        <v>0</v>
      </c>
      <c r="FH202" s="6" t="s">
        <v>204</v>
      </c>
      <c r="FI202" s="6">
        <v>0.09</v>
      </c>
      <c r="FJ202" s="6">
        <v>0.21</v>
      </c>
      <c r="FK202" s="6">
        <v>0.06</v>
      </c>
      <c r="FL202" s="6">
        <v>0</v>
      </c>
      <c r="FO202" s="6" t="s">
        <v>204</v>
      </c>
      <c r="FP202" s="6">
        <v>0.05</v>
      </c>
      <c r="FQ202" s="6">
        <v>0</v>
      </c>
      <c r="FR202" s="6">
        <v>0</v>
      </c>
      <c r="FS202" s="6">
        <v>0.37</v>
      </c>
      <c r="FV202" s="6" t="s">
        <v>204</v>
      </c>
      <c r="FW202" s="6">
        <v>0.05</v>
      </c>
      <c r="FX202" s="6">
        <v>0.2</v>
      </c>
      <c r="FY202" s="6">
        <v>0</v>
      </c>
      <c r="FZ202" s="6">
        <v>0</v>
      </c>
      <c r="GC202" s="6" t="s">
        <v>204</v>
      </c>
      <c r="GD202" s="6">
        <v>0</v>
      </c>
      <c r="GE202" s="6">
        <v>0</v>
      </c>
      <c r="GF202" s="6">
        <v>0</v>
      </c>
      <c r="GG202" s="6">
        <v>0</v>
      </c>
      <c r="GJ202" s="58" t="s">
        <v>204</v>
      </c>
      <c r="GK202" s="58">
        <v>0</v>
      </c>
      <c r="GL202" s="58">
        <v>0</v>
      </c>
      <c r="GM202" s="58">
        <v>0</v>
      </c>
      <c r="GN202" s="58">
        <v>0</v>
      </c>
      <c r="GQ202" s="58" t="s">
        <v>204</v>
      </c>
      <c r="GR202" s="58">
        <v>0.05</v>
      </c>
      <c r="GS202" s="58">
        <v>0.18</v>
      </c>
      <c r="GT202" s="58">
        <v>0</v>
      </c>
      <c r="GU202" s="58">
        <v>0</v>
      </c>
      <c r="GX202" s="62" t="s">
        <v>204</v>
      </c>
      <c r="GY202" s="62">
        <v>0</v>
      </c>
      <c r="GZ202" s="62">
        <v>0</v>
      </c>
      <c r="HA202" s="62">
        <v>0</v>
      </c>
      <c r="HB202" s="62">
        <v>0</v>
      </c>
      <c r="HE202" s="66" t="s">
        <v>204</v>
      </c>
      <c r="HF202" s="66">
        <v>0</v>
      </c>
      <c r="HG202" s="66">
        <v>0</v>
      </c>
      <c r="HH202" s="66">
        <v>0</v>
      </c>
      <c r="HI202" s="66">
        <v>0</v>
      </c>
      <c r="HL202" s="66" t="s">
        <v>204</v>
      </c>
      <c r="HM202" s="66">
        <v>0</v>
      </c>
      <c r="HN202" s="66">
        <v>0</v>
      </c>
      <c r="HO202" s="66">
        <v>0</v>
      </c>
      <c r="HP202" s="66">
        <v>0</v>
      </c>
      <c r="HS202" s="66" t="s">
        <v>204</v>
      </c>
      <c r="HT202" s="66">
        <v>0</v>
      </c>
      <c r="HU202" s="66">
        <v>0</v>
      </c>
      <c r="HV202" s="66">
        <v>0</v>
      </c>
      <c r="HW202" s="66">
        <v>0</v>
      </c>
      <c r="HZ202" s="66" t="s">
        <v>204</v>
      </c>
      <c r="IA202" s="75">
        <v>0.28999999999999998</v>
      </c>
      <c r="IB202" s="75">
        <v>1</v>
      </c>
      <c r="IC202" s="75">
        <v>0</v>
      </c>
      <c r="ID202" s="75">
        <v>0</v>
      </c>
      <c r="IG202" s="66" t="s">
        <v>204</v>
      </c>
      <c r="IH202" s="66">
        <v>0</v>
      </c>
      <c r="II202" s="66">
        <v>0</v>
      </c>
      <c r="IJ202" s="66">
        <v>0</v>
      </c>
      <c r="IK202" s="66">
        <v>0</v>
      </c>
      <c r="IN202" s="66" t="s">
        <v>204</v>
      </c>
      <c r="IO202" s="66">
        <v>0</v>
      </c>
      <c r="IP202" s="66">
        <v>0</v>
      </c>
      <c r="IQ202" s="66">
        <v>0</v>
      </c>
      <c r="IR202" s="66">
        <v>0</v>
      </c>
      <c r="IU202" s="66" t="s">
        <v>204</v>
      </c>
      <c r="IV202" s="66">
        <v>0</v>
      </c>
      <c r="IW202" s="66">
        <v>0</v>
      </c>
      <c r="IX202" s="66">
        <v>0</v>
      </c>
      <c r="IY202" s="66">
        <v>0</v>
      </c>
      <c r="JB202" s="66" t="s">
        <v>204</v>
      </c>
      <c r="JC202" s="76">
        <v>0.03</v>
      </c>
      <c r="JD202" s="76">
        <v>0</v>
      </c>
      <c r="JE202" s="76">
        <v>7.0000000000000007E-2</v>
      </c>
      <c r="JF202" s="76">
        <v>0</v>
      </c>
      <c r="JI202" s="66" t="s">
        <v>204</v>
      </c>
      <c r="JJ202" s="66">
        <v>0</v>
      </c>
      <c r="JK202" s="66">
        <v>0</v>
      </c>
      <c r="JL202" s="66">
        <v>0</v>
      </c>
      <c r="JM202" s="66">
        <v>0</v>
      </c>
      <c r="JP202" s="72" t="s">
        <v>204</v>
      </c>
      <c r="JQ202" s="72">
        <v>0.05</v>
      </c>
      <c r="JR202" s="72">
        <v>0.18</v>
      </c>
      <c r="JS202" s="72">
        <v>0</v>
      </c>
      <c r="JT202" s="72">
        <v>0</v>
      </c>
    </row>
    <row r="203" spans="1:280"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c r="EF203" s="6" t="s">
        <v>205</v>
      </c>
      <c r="EG203" s="6">
        <v>0.06</v>
      </c>
      <c r="EH203" s="6">
        <v>0.18</v>
      </c>
      <c r="EI203" s="6">
        <v>0</v>
      </c>
      <c r="EJ203" s="6">
        <v>0</v>
      </c>
      <c r="EM203" s="6" t="s">
        <v>205</v>
      </c>
      <c r="EN203" s="6">
        <v>0.1</v>
      </c>
      <c r="EO203" s="6">
        <v>0.34</v>
      </c>
      <c r="EP203" s="6">
        <v>0</v>
      </c>
      <c r="EQ203" s="6">
        <v>0</v>
      </c>
      <c r="ET203" s="6" t="s">
        <v>205</v>
      </c>
      <c r="EU203" s="6">
        <v>0.1</v>
      </c>
      <c r="EV203" s="6">
        <v>0.34</v>
      </c>
      <c r="EW203" s="6">
        <v>0</v>
      </c>
      <c r="EX203" s="6">
        <v>0</v>
      </c>
      <c r="FA203" s="6" t="s">
        <v>205</v>
      </c>
      <c r="FB203" s="6">
        <v>0.28999999999999998</v>
      </c>
      <c r="FC203" s="6">
        <v>0.94</v>
      </c>
      <c r="FD203" s="6">
        <v>0</v>
      </c>
      <c r="FE203" s="6">
        <v>0</v>
      </c>
      <c r="FH203" s="6" t="s">
        <v>205</v>
      </c>
      <c r="FI203" s="6">
        <v>0.12</v>
      </c>
      <c r="FJ203" s="6">
        <v>0.43</v>
      </c>
      <c r="FK203" s="6">
        <v>0</v>
      </c>
      <c r="FL203" s="6">
        <v>0</v>
      </c>
      <c r="FO203" s="6" t="s">
        <v>205</v>
      </c>
      <c r="FP203" s="6">
        <v>0.16</v>
      </c>
      <c r="FQ203" s="6">
        <v>0.37</v>
      </c>
      <c r="FR203" s="6">
        <v>0.12</v>
      </c>
      <c r="FS203" s="6">
        <v>0</v>
      </c>
      <c r="FV203" s="6" t="s">
        <v>205</v>
      </c>
      <c r="FW203" s="6">
        <v>0.06</v>
      </c>
      <c r="FX203" s="6">
        <v>0.24</v>
      </c>
      <c r="FY203" s="6">
        <v>0</v>
      </c>
      <c r="FZ203" s="6">
        <v>0</v>
      </c>
      <c r="GC203" s="6" t="s">
        <v>205</v>
      </c>
      <c r="GD203" s="6">
        <v>0.05</v>
      </c>
      <c r="GE203" s="6">
        <v>0.21</v>
      </c>
      <c r="GF203" s="6">
        <v>0</v>
      </c>
      <c r="GG203" s="6">
        <v>0</v>
      </c>
      <c r="GJ203" s="58" t="s">
        <v>205</v>
      </c>
      <c r="GK203" s="58">
        <v>0</v>
      </c>
      <c r="GL203" s="58">
        <v>0</v>
      </c>
      <c r="GM203" s="58">
        <v>0</v>
      </c>
      <c r="GN203" s="58">
        <v>0</v>
      </c>
      <c r="GQ203" s="58" t="s">
        <v>205</v>
      </c>
      <c r="GR203" s="58">
        <v>0.08</v>
      </c>
      <c r="GS203" s="58">
        <v>0.17</v>
      </c>
      <c r="GT203" s="58">
        <v>0.06</v>
      </c>
      <c r="GU203" s="58">
        <v>0</v>
      </c>
      <c r="GX203" s="62" t="s">
        <v>205</v>
      </c>
      <c r="GY203" s="62">
        <v>0.09</v>
      </c>
      <c r="GZ203" s="62">
        <v>0.28000000000000003</v>
      </c>
      <c r="HA203" s="62">
        <v>0</v>
      </c>
      <c r="HB203" s="62">
        <v>0</v>
      </c>
      <c r="HE203" s="66" t="s">
        <v>205</v>
      </c>
      <c r="HF203" s="66">
        <v>0</v>
      </c>
      <c r="HG203" s="66">
        <v>0</v>
      </c>
      <c r="HH203" s="66">
        <v>0</v>
      </c>
      <c r="HI203" s="66">
        <v>0</v>
      </c>
      <c r="HL203" s="66" t="s">
        <v>205</v>
      </c>
      <c r="HM203" s="66">
        <v>0</v>
      </c>
      <c r="HN203" s="66">
        <v>0</v>
      </c>
      <c r="HO203" s="66">
        <v>0</v>
      </c>
      <c r="HP203" s="66">
        <v>0</v>
      </c>
      <c r="HS203" s="66" t="s">
        <v>205</v>
      </c>
      <c r="HT203" s="66">
        <v>0.04</v>
      </c>
      <c r="HU203" s="66">
        <v>0.13</v>
      </c>
      <c r="HV203" s="66">
        <v>0</v>
      </c>
      <c r="HW203" s="66">
        <v>0</v>
      </c>
      <c r="HZ203" s="66" t="s">
        <v>205</v>
      </c>
      <c r="IA203" s="75">
        <v>0</v>
      </c>
      <c r="IB203" s="75">
        <v>0</v>
      </c>
      <c r="IC203" s="75">
        <v>0</v>
      </c>
      <c r="ID203" s="75">
        <v>0</v>
      </c>
      <c r="IG203" s="66" t="s">
        <v>205</v>
      </c>
      <c r="IH203" s="66">
        <v>0</v>
      </c>
      <c r="II203" s="66">
        <v>0</v>
      </c>
      <c r="IJ203" s="66">
        <v>0</v>
      </c>
      <c r="IK203" s="66">
        <v>0</v>
      </c>
      <c r="IN203" s="66" t="s">
        <v>205</v>
      </c>
      <c r="IO203" s="66">
        <v>0.05</v>
      </c>
      <c r="IP203" s="66">
        <v>0.21</v>
      </c>
      <c r="IQ203" s="66">
        <v>0</v>
      </c>
      <c r="IR203" s="66">
        <v>0</v>
      </c>
      <c r="IU203" s="66" t="s">
        <v>205</v>
      </c>
      <c r="IV203" s="66">
        <v>0.04</v>
      </c>
      <c r="IW203" s="66">
        <v>0</v>
      </c>
      <c r="IX203" s="66">
        <v>7.0000000000000007E-2</v>
      </c>
      <c r="IY203" s="66">
        <v>0</v>
      </c>
      <c r="JB203" s="66" t="s">
        <v>205</v>
      </c>
      <c r="JC203" s="76">
        <v>0.04</v>
      </c>
      <c r="JD203" s="76">
        <v>0.15</v>
      </c>
      <c r="JE203" s="76">
        <v>0</v>
      </c>
      <c r="JF203" s="76">
        <v>0</v>
      </c>
      <c r="JI203" s="66" t="s">
        <v>205</v>
      </c>
      <c r="JJ203" s="66">
        <v>0</v>
      </c>
      <c r="JK203" s="66">
        <v>0</v>
      </c>
      <c r="JL203" s="66">
        <v>0</v>
      </c>
      <c r="JM203" s="66">
        <v>0</v>
      </c>
      <c r="JP203" s="72" t="s">
        <v>205</v>
      </c>
      <c r="JQ203" s="72">
        <v>0.04</v>
      </c>
      <c r="JR203" s="72">
        <v>0</v>
      </c>
      <c r="JS203" s="72">
        <v>7.0000000000000007E-2</v>
      </c>
      <c r="JT203" s="72">
        <v>0</v>
      </c>
    </row>
    <row r="204" spans="1:280"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0.11</v>
      </c>
      <c r="EH204" s="6">
        <v>0.34</v>
      </c>
      <c r="EI204" s="6">
        <v>0</v>
      </c>
      <c r="EJ204" s="6">
        <v>0</v>
      </c>
      <c r="EM204" s="6" t="s">
        <v>206</v>
      </c>
      <c r="EN204" s="6">
        <v>0.12</v>
      </c>
      <c r="EO204" s="6">
        <v>0.16</v>
      </c>
      <c r="EP204" s="6">
        <v>0.14000000000000001</v>
      </c>
      <c r="EQ204" s="6">
        <v>0</v>
      </c>
      <c r="ET204" s="6" t="s">
        <v>206</v>
      </c>
      <c r="EU204" s="6">
        <v>0.09</v>
      </c>
      <c r="EV204" s="6">
        <v>0.33</v>
      </c>
      <c r="EW204" s="6">
        <v>0</v>
      </c>
      <c r="EX204" s="6">
        <v>0</v>
      </c>
      <c r="FA204" s="6" t="s">
        <v>206</v>
      </c>
      <c r="FB204" s="6">
        <v>0.18</v>
      </c>
      <c r="FC204" s="6">
        <v>0.47</v>
      </c>
      <c r="FD204" s="6">
        <v>0</v>
      </c>
      <c r="FE204" s="6">
        <v>0</v>
      </c>
      <c r="FH204" s="6" t="s">
        <v>206</v>
      </c>
      <c r="FI204" s="6">
        <v>0</v>
      </c>
      <c r="FJ204" s="6">
        <v>0</v>
      </c>
      <c r="FK204" s="6">
        <v>0</v>
      </c>
      <c r="FL204" s="6">
        <v>0</v>
      </c>
      <c r="FO204" s="6" t="s">
        <v>206</v>
      </c>
      <c r="FP204" s="6">
        <v>0.05</v>
      </c>
      <c r="FQ204" s="6">
        <v>0</v>
      </c>
      <c r="FR204" s="6">
        <v>0</v>
      </c>
      <c r="FS204" s="6">
        <v>0</v>
      </c>
      <c r="FV204" s="6" t="s">
        <v>206</v>
      </c>
      <c r="FW204" s="6">
        <v>0.06</v>
      </c>
      <c r="FX204" s="6">
        <v>0.25</v>
      </c>
      <c r="FY204" s="6">
        <v>0</v>
      </c>
      <c r="FZ204" s="6">
        <v>0</v>
      </c>
      <c r="GC204" s="6" t="s">
        <v>206</v>
      </c>
      <c r="GD204" s="6">
        <v>0</v>
      </c>
      <c r="GE204" s="6">
        <v>0</v>
      </c>
      <c r="GF204" s="6">
        <v>0</v>
      </c>
      <c r="GG204" s="6">
        <v>0</v>
      </c>
      <c r="GJ204" s="58" t="s">
        <v>206</v>
      </c>
      <c r="GK204" s="58">
        <v>0.11</v>
      </c>
      <c r="GL204" s="58">
        <v>0.42</v>
      </c>
      <c r="GM204" s="58">
        <v>0</v>
      </c>
      <c r="GN204" s="58">
        <v>0</v>
      </c>
      <c r="GQ204" s="58" t="s">
        <v>206</v>
      </c>
      <c r="GR204" s="58">
        <v>0.05</v>
      </c>
      <c r="GS204" s="58">
        <v>0</v>
      </c>
      <c r="GT204" s="58">
        <v>0</v>
      </c>
      <c r="GU204" s="58">
        <v>0</v>
      </c>
      <c r="GX204" s="62" t="s">
        <v>206</v>
      </c>
      <c r="GY204" s="62">
        <v>0.12</v>
      </c>
      <c r="GZ204" s="62">
        <v>0</v>
      </c>
      <c r="HA204" s="62">
        <v>0</v>
      </c>
      <c r="HB204" s="62">
        <v>0</v>
      </c>
      <c r="HE204" s="66" t="s">
        <v>206</v>
      </c>
      <c r="HF204" s="66">
        <v>0.05</v>
      </c>
      <c r="HG204" s="66">
        <v>0.2</v>
      </c>
      <c r="HH204" s="66">
        <v>0</v>
      </c>
      <c r="HI204" s="66">
        <v>0</v>
      </c>
      <c r="HL204" s="66" t="s">
        <v>206</v>
      </c>
      <c r="HM204" s="66">
        <v>0.06</v>
      </c>
      <c r="HN204" s="66">
        <v>0.18</v>
      </c>
      <c r="HO204" s="66">
        <v>0</v>
      </c>
      <c r="HP204" s="66">
        <v>0</v>
      </c>
      <c r="HS204" s="66" t="s">
        <v>206</v>
      </c>
      <c r="HT204" s="66">
        <v>0.27</v>
      </c>
      <c r="HU204" s="66">
        <v>0.91</v>
      </c>
      <c r="HV204" s="66">
        <v>0</v>
      </c>
      <c r="HW204" s="66">
        <v>0</v>
      </c>
      <c r="HZ204" s="66" t="s">
        <v>206</v>
      </c>
      <c r="IA204" s="75">
        <v>0.04</v>
      </c>
      <c r="IB204" s="75">
        <v>0</v>
      </c>
      <c r="IC204" s="75">
        <v>0.08</v>
      </c>
      <c r="ID204" s="75">
        <v>0</v>
      </c>
      <c r="IG204" s="66" t="s">
        <v>206</v>
      </c>
      <c r="IH204" s="66">
        <v>0.18</v>
      </c>
      <c r="II204" s="66">
        <v>0.77</v>
      </c>
      <c r="IJ204" s="66">
        <v>0</v>
      </c>
      <c r="IK204" s="66">
        <v>0</v>
      </c>
      <c r="IN204" s="66" t="s">
        <v>206</v>
      </c>
      <c r="IO204" s="66">
        <v>0.17</v>
      </c>
      <c r="IP204" s="66">
        <v>0.1</v>
      </c>
      <c r="IQ204" s="66">
        <v>0.1</v>
      </c>
      <c r="IR204" s="66">
        <v>0</v>
      </c>
      <c r="IU204" s="66" t="s">
        <v>206</v>
      </c>
      <c r="IV204" s="66">
        <v>0.05</v>
      </c>
      <c r="IW204" s="66">
        <v>0</v>
      </c>
      <c r="IX204" s="66">
        <v>0.1</v>
      </c>
      <c r="IY204" s="66">
        <v>0</v>
      </c>
      <c r="JB204" s="66" t="s">
        <v>206</v>
      </c>
      <c r="JC204" s="76">
        <v>0.06</v>
      </c>
      <c r="JD204" s="76">
        <v>0</v>
      </c>
      <c r="JE204" s="76">
        <v>0</v>
      </c>
      <c r="JF204" s="76">
        <v>0</v>
      </c>
      <c r="JI204" s="66" t="s">
        <v>206</v>
      </c>
      <c r="JJ204" s="66">
        <v>0</v>
      </c>
      <c r="JK204" s="66">
        <v>0</v>
      </c>
      <c r="JL204" s="66">
        <v>0</v>
      </c>
      <c r="JM204" s="66">
        <v>0</v>
      </c>
      <c r="JP204" s="72" t="s">
        <v>206</v>
      </c>
      <c r="JQ204" s="72">
        <v>0.03</v>
      </c>
      <c r="JR204" s="72">
        <v>0</v>
      </c>
      <c r="JS204" s="72">
        <v>0.05</v>
      </c>
      <c r="JT204" s="72">
        <v>0</v>
      </c>
    </row>
    <row r="205" spans="1:280"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c r="EF205" s="6" t="s">
        <v>207</v>
      </c>
      <c r="EG205" s="6">
        <v>0.03</v>
      </c>
      <c r="EH205" s="6">
        <v>0.09</v>
      </c>
      <c r="EI205" s="6">
        <v>0</v>
      </c>
      <c r="EJ205" s="6">
        <v>0</v>
      </c>
      <c r="EM205" s="6" t="s">
        <v>207</v>
      </c>
      <c r="EN205" s="6">
        <v>0.05</v>
      </c>
      <c r="EO205" s="6">
        <v>0</v>
      </c>
      <c r="EP205" s="6">
        <v>0.1</v>
      </c>
      <c r="EQ205" s="6">
        <v>0</v>
      </c>
      <c r="ET205" s="6" t="s">
        <v>207</v>
      </c>
      <c r="EU205" s="6">
        <v>0</v>
      </c>
      <c r="EV205" s="6">
        <v>0</v>
      </c>
      <c r="EW205" s="6">
        <v>0</v>
      </c>
      <c r="EX205" s="6">
        <v>0</v>
      </c>
      <c r="FA205" s="6" t="s">
        <v>207</v>
      </c>
      <c r="FB205" s="6">
        <v>0.21</v>
      </c>
      <c r="FC205" s="6">
        <v>0.7</v>
      </c>
      <c r="FD205" s="6">
        <v>0</v>
      </c>
      <c r="FE205" s="6">
        <v>0</v>
      </c>
      <c r="FH205" s="6" t="s">
        <v>207</v>
      </c>
      <c r="FI205" s="6">
        <v>0</v>
      </c>
      <c r="FJ205" s="6">
        <v>0</v>
      </c>
      <c r="FK205" s="6">
        <v>0</v>
      </c>
      <c r="FL205" s="6">
        <v>0</v>
      </c>
      <c r="FO205" s="6" t="s">
        <v>207</v>
      </c>
      <c r="FP205" s="6">
        <v>0</v>
      </c>
      <c r="FQ205" s="6">
        <v>0</v>
      </c>
      <c r="FR205" s="6">
        <v>0</v>
      </c>
      <c r="FS205" s="6">
        <v>0</v>
      </c>
      <c r="FV205" s="6" t="s">
        <v>207</v>
      </c>
      <c r="FW205" s="6">
        <v>0.09</v>
      </c>
      <c r="FX205" s="6">
        <v>0.36</v>
      </c>
      <c r="FY205" s="6">
        <v>0</v>
      </c>
      <c r="FZ205" s="6">
        <v>0</v>
      </c>
      <c r="GC205" s="6" t="s">
        <v>207</v>
      </c>
      <c r="GD205" s="6">
        <v>0.05</v>
      </c>
      <c r="GE205" s="6">
        <v>0.2</v>
      </c>
      <c r="GF205" s="6">
        <v>0</v>
      </c>
      <c r="GG205" s="6">
        <v>0</v>
      </c>
      <c r="GJ205" s="58" t="s">
        <v>207</v>
      </c>
      <c r="GK205" s="58">
        <v>0.05</v>
      </c>
      <c r="GL205" s="58">
        <v>0.2</v>
      </c>
      <c r="GM205" s="58">
        <v>0</v>
      </c>
      <c r="GN205" s="58">
        <v>0</v>
      </c>
      <c r="GQ205" s="58" t="s">
        <v>207</v>
      </c>
      <c r="GR205" s="58">
        <v>0</v>
      </c>
      <c r="GS205" s="58">
        <v>0</v>
      </c>
      <c r="GT205" s="58">
        <v>0</v>
      </c>
      <c r="GU205" s="58">
        <v>0</v>
      </c>
      <c r="GX205" s="62" t="s">
        <v>207</v>
      </c>
      <c r="GY205" s="62">
        <v>0</v>
      </c>
      <c r="GZ205" s="62">
        <v>0</v>
      </c>
      <c r="HA205" s="62">
        <v>0</v>
      </c>
      <c r="HB205" s="62">
        <v>0</v>
      </c>
      <c r="HE205" s="66" t="s">
        <v>207</v>
      </c>
      <c r="HF205" s="66">
        <v>0.34</v>
      </c>
      <c r="HG205" s="66">
        <v>0.63</v>
      </c>
      <c r="HH205" s="66">
        <v>0</v>
      </c>
      <c r="HI205" s="66">
        <v>0</v>
      </c>
      <c r="HL205" s="66" t="s">
        <v>207</v>
      </c>
      <c r="HM205" s="66">
        <v>0</v>
      </c>
      <c r="HN205" s="66">
        <v>0</v>
      </c>
      <c r="HO205" s="66">
        <v>0</v>
      </c>
      <c r="HP205" s="66">
        <v>0</v>
      </c>
      <c r="HS205" s="66" t="s">
        <v>207</v>
      </c>
      <c r="HT205" s="66">
        <v>0</v>
      </c>
      <c r="HU205" s="66">
        <v>0</v>
      </c>
      <c r="HV205" s="66">
        <v>0</v>
      </c>
      <c r="HW205" s="66">
        <v>0</v>
      </c>
      <c r="HZ205" s="66" t="s">
        <v>207</v>
      </c>
      <c r="IA205" s="75">
        <v>0</v>
      </c>
      <c r="IB205" s="75">
        <v>0</v>
      </c>
      <c r="IC205" s="75">
        <v>0</v>
      </c>
      <c r="ID205" s="75">
        <v>0</v>
      </c>
      <c r="IG205" s="66" t="s">
        <v>207</v>
      </c>
      <c r="IH205" s="66">
        <v>0</v>
      </c>
      <c r="II205" s="66">
        <v>0</v>
      </c>
      <c r="IJ205" s="66">
        <v>0</v>
      </c>
      <c r="IK205" s="66">
        <v>0</v>
      </c>
      <c r="IN205" s="66" t="s">
        <v>207</v>
      </c>
      <c r="IO205" s="66">
        <v>0.03</v>
      </c>
      <c r="IP205" s="66">
        <v>0</v>
      </c>
      <c r="IQ205" s="66">
        <v>0</v>
      </c>
      <c r="IR205" s="66">
        <v>0</v>
      </c>
      <c r="IU205" s="66" t="s">
        <v>207</v>
      </c>
      <c r="IV205" s="66">
        <v>0.03</v>
      </c>
      <c r="IW205" s="66">
        <v>0</v>
      </c>
      <c r="IX205" s="66">
        <v>0</v>
      </c>
      <c r="IY205" s="66">
        <v>0</v>
      </c>
      <c r="JB205" s="66" t="s">
        <v>207</v>
      </c>
      <c r="JC205" s="76">
        <v>0</v>
      </c>
      <c r="JD205" s="76">
        <v>0</v>
      </c>
      <c r="JE205" s="76">
        <v>0</v>
      </c>
      <c r="JF205" s="76">
        <v>0</v>
      </c>
      <c r="JI205" s="66" t="s">
        <v>207</v>
      </c>
      <c r="JJ205" s="66">
        <v>0</v>
      </c>
      <c r="JK205" s="66">
        <v>0</v>
      </c>
      <c r="JL205" s="66">
        <v>0</v>
      </c>
      <c r="JM205" s="66">
        <v>0</v>
      </c>
      <c r="JP205" s="72" t="s">
        <v>207</v>
      </c>
      <c r="JQ205" s="72">
        <v>0</v>
      </c>
      <c r="JR205" s="72">
        <v>0</v>
      </c>
      <c r="JS205" s="72">
        <v>0</v>
      </c>
      <c r="JT205" s="72">
        <v>0</v>
      </c>
    </row>
    <row r="206" spans="1:280"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2" t="s">
        <v>208</v>
      </c>
      <c r="GY206" s="62">
        <v>0</v>
      </c>
      <c r="GZ206" s="62">
        <v>0</v>
      </c>
      <c r="HA206" s="62">
        <v>0</v>
      </c>
      <c r="HB206" s="62">
        <v>0</v>
      </c>
      <c r="HE206" s="66" t="s">
        <v>208</v>
      </c>
      <c r="HF206" s="66">
        <v>0</v>
      </c>
      <c r="HG206" s="66">
        <v>0</v>
      </c>
      <c r="HH206" s="66">
        <v>0</v>
      </c>
      <c r="HI206" s="66">
        <v>0</v>
      </c>
      <c r="HL206" s="66" t="s">
        <v>208</v>
      </c>
      <c r="HM206" s="66">
        <v>0</v>
      </c>
      <c r="HN206" s="66">
        <v>0</v>
      </c>
      <c r="HO206" s="66">
        <v>0</v>
      </c>
      <c r="HP206" s="66">
        <v>0</v>
      </c>
      <c r="HS206" s="66" t="s">
        <v>208</v>
      </c>
      <c r="HT206" s="66">
        <v>0</v>
      </c>
      <c r="HU206" s="66">
        <v>0</v>
      </c>
      <c r="HV206" s="66">
        <v>0</v>
      </c>
      <c r="HW206" s="66">
        <v>0</v>
      </c>
      <c r="HZ206" s="66" t="s">
        <v>208</v>
      </c>
      <c r="IA206" s="75">
        <v>0</v>
      </c>
      <c r="IB206" s="75">
        <v>0</v>
      </c>
      <c r="IC206" s="75">
        <v>0</v>
      </c>
      <c r="ID206" s="75">
        <v>0</v>
      </c>
      <c r="IG206" s="66" t="s">
        <v>208</v>
      </c>
      <c r="IH206" s="66">
        <v>0</v>
      </c>
      <c r="II206" s="66">
        <v>0</v>
      </c>
      <c r="IJ206" s="66">
        <v>0</v>
      </c>
      <c r="IK206" s="66">
        <v>0</v>
      </c>
      <c r="IN206" s="66" t="s">
        <v>208</v>
      </c>
      <c r="IO206" s="66">
        <v>0</v>
      </c>
      <c r="IP206" s="66">
        <v>0</v>
      </c>
      <c r="IQ206" s="66">
        <v>0</v>
      </c>
      <c r="IR206" s="66">
        <v>0</v>
      </c>
      <c r="IU206" s="66" t="s">
        <v>208</v>
      </c>
      <c r="IV206" s="66">
        <v>0</v>
      </c>
      <c r="IW206" s="66">
        <v>0</v>
      </c>
      <c r="IX206" s="66">
        <v>0</v>
      </c>
      <c r="IY206" s="66">
        <v>0</v>
      </c>
      <c r="JB206" s="66" t="s">
        <v>208</v>
      </c>
      <c r="JC206" s="76">
        <v>0</v>
      </c>
      <c r="JD206" s="76">
        <v>0</v>
      </c>
      <c r="JE206" s="76">
        <v>0</v>
      </c>
      <c r="JF206" s="76">
        <v>0</v>
      </c>
      <c r="JI206" s="66" t="s">
        <v>208</v>
      </c>
      <c r="JJ206" s="66">
        <v>0</v>
      </c>
      <c r="JK206" s="66">
        <v>0</v>
      </c>
      <c r="JL206" s="66">
        <v>0</v>
      </c>
      <c r="JM206" s="66">
        <v>0</v>
      </c>
      <c r="JP206" s="72" t="s">
        <v>208</v>
      </c>
      <c r="JQ206" s="72">
        <v>0</v>
      </c>
      <c r="JR206" s="72">
        <v>0</v>
      </c>
      <c r="JS206" s="72">
        <v>0</v>
      </c>
      <c r="JT206" s="72">
        <v>0</v>
      </c>
    </row>
    <row r="207" spans="1:280"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0.06</v>
      </c>
      <c r="FC207" s="6">
        <v>0</v>
      </c>
      <c r="FD207" s="6">
        <v>0.13</v>
      </c>
      <c r="FE207" s="6">
        <v>0</v>
      </c>
      <c r="FH207" s="6" t="s">
        <v>209</v>
      </c>
      <c r="FI207" s="6">
        <v>0.09</v>
      </c>
      <c r="FJ207" s="6">
        <v>0</v>
      </c>
      <c r="FK207" s="6">
        <v>0.17</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2" t="s">
        <v>209</v>
      </c>
      <c r="GY207" s="62">
        <v>0</v>
      </c>
      <c r="GZ207" s="62">
        <v>0</v>
      </c>
      <c r="HA207" s="62">
        <v>0</v>
      </c>
      <c r="HB207" s="62">
        <v>0</v>
      </c>
      <c r="HE207" s="66" t="s">
        <v>209</v>
      </c>
      <c r="HF207" s="66">
        <v>0</v>
      </c>
      <c r="HG207" s="66">
        <v>0</v>
      </c>
      <c r="HH207" s="66">
        <v>0</v>
      </c>
      <c r="HI207" s="66">
        <v>0</v>
      </c>
      <c r="HL207" s="66" t="s">
        <v>209</v>
      </c>
      <c r="HM207" s="66">
        <v>0</v>
      </c>
      <c r="HN207" s="66">
        <v>0</v>
      </c>
      <c r="HO207" s="66">
        <v>0</v>
      </c>
      <c r="HP207" s="66">
        <v>0</v>
      </c>
      <c r="HS207" s="66" t="s">
        <v>209</v>
      </c>
      <c r="HT207" s="66">
        <v>0</v>
      </c>
      <c r="HU207" s="66">
        <v>0</v>
      </c>
      <c r="HV207" s="66">
        <v>0</v>
      </c>
      <c r="HW207" s="66">
        <v>0</v>
      </c>
      <c r="HZ207" s="66" t="s">
        <v>209</v>
      </c>
      <c r="IA207" s="75">
        <v>0</v>
      </c>
      <c r="IB207" s="75">
        <v>0</v>
      </c>
      <c r="IC207" s="75">
        <v>0</v>
      </c>
      <c r="ID207" s="75">
        <v>0</v>
      </c>
      <c r="IG207" s="66" t="s">
        <v>209</v>
      </c>
      <c r="IH207" s="66">
        <v>0</v>
      </c>
      <c r="II207" s="66">
        <v>0</v>
      </c>
      <c r="IJ207" s="66">
        <v>0</v>
      </c>
      <c r="IK207" s="66">
        <v>0</v>
      </c>
      <c r="IN207" s="66" t="s">
        <v>209</v>
      </c>
      <c r="IO207" s="66">
        <v>0</v>
      </c>
      <c r="IP207" s="66">
        <v>0</v>
      </c>
      <c r="IQ207" s="66">
        <v>0</v>
      </c>
      <c r="IR207" s="66">
        <v>0</v>
      </c>
      <c r="IU207" s="66" t="s">
        <v>209</v>
      </c>
      <c r="IV207" s="66">
        <v>0</v>
      </c>
      <c r="IW207" s="66">
        <v>0</v>
      </c>
      <c r="IX207" s="66">
        <v>0</v>
      </c>
      <c r="IY207" s="66">
        <v>0</v>
      </c>
      <c r="JB207" s="66" t="s">
        <v>209</v>
      </c>
      <c r="JC207" s="76">
        <v>0</v>
      </c>
      <c r="JD207" s="76">
        <v>0</v>
      </c>
      <c r="JE207" s="76">
        <v>0</v>
      </c>
      <c r="JF207" s="76">
        <v>0</v>
      </c>
      <c r="JI207" s="66" t="s">
        <v>209</v>
      </c>
      <c r="JJ207" s="66">
        <v>0</v>
      </c>
      <c r="JK207" s="66">
        <v>0</v>
      </c>
      <c r="JL207" s="66">
        <v>0</v>
      </c>
      <c r="JM207" s="66">
        <v>0</v>
      </c>
      <c r="JP207" s="72" t="s">
        <v>209</v>
      </c>
      <c r="JQ207" s="72">
        <v>0</v>
      </c>
      <c r="JR207" s="72">
        <v>0</v>
      </c>
      <c r="JS207" s="72">
        <v>0</v>
      </c>
      <c r="JT207" s="72">
        <v>0</v>
      </c>
    </row>
    <row r="208" spans="1:280"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2" t="s">
        <v>210</v>
      </c>
      <c r="GY208" s="62">
        <v>0</v>
      </c>
      <c r="GZ208" s="62">
        <v>0</v>
      </c>
      <c r="HA208" s="62">
        <v>0</v>
      </c>
      <c r="HB208" s="62">
        <v>0</v>
      </c>
      <c r="HE208" s="66" t="s">
        <v>210</v>
      </c>
      <c r="HF208" s="66">
        <v>0</v>
      </c>
      <c r="HG208" s="66">
        <v>0</v>
      </c>
      <c r="HH208" s="66">
        <v>0</v>
      </c>
      <c r="HI208" s="66">
        <v>0</v>
      </c>
      <c r="HL208" s="66" t="s">
        <v>210</v>
      </c>
      <c r="HM208" s="66">
        <v>0</v>
      </c>
      <c r="HN208" s="66">
        <v>0</v>
      </c>
      <c r="HO208" s="66">
        <v>0</v>
      </c>
      <c r="HP208" s="66">
        <v>0</v>
      </c>
      <c r="HS208" s="66" t="s">
        <v>210</v>
      </c>
      <c r="HT208" s="66">
        <v>0</v>
      </c>
      <c r="HU208" s="66">
        <v>0</v>
      </c>
      <c r="HV208" s="66">
        <v>0</v>
      </c>
      <c r="HW208" s="66">
        <v>0</v>
      </c>
      <c r="HZ208" s="66" t="s">
        <v>210</v>
      </c>
      <c r="IA208" s="75">
        <v>0</v>
      </c>
      <c r="IB208" s="75">
        <v>0</v>
      </c>
      <c r="IC208" s="75">
        <v>0</v>
      </c>
      <c r="ID208" s="75">
        <v>0</v>
      </c>
      <c r="IG208" s="66" t="s">
        <v>210</v>
      </c>
      <c r="IH208" s="66">
        <v>0</v>
      </c>
      <c r="II208" s="66">
        <v>0</v>
      </c>
      <c r="IJ208" s="66">
        <v>0</v>
      </c>
      <c r="IK208" s="66">
        <v>0</v>
      </c>
      <c r="IN208" s="66" t="s">
        <v>210</v>
      </c>
      <c r="IO208" s="66">
        <v>0</v>
      </c>
      <c r="IP208" s="66">
        <v>0</v>
      </c>
      <c r="IQ208" s="66">
        <v>0</v>
      </c>
      <c r="IR208" s="66">
        <v>0</v>
      </c>
      <c r="IU208" s="66" t="s">
        <v>210</v>
      </c>
      <c r="IV208" s="66">
        <v>0</v>
      </c>
      <c r="IW208" s="66">
        <v>0</v>
      </c>
      <c r="IX208" s="66">
        <v>0</v>
      </c>
      <c r="IY208" s="66">
        <v>0</v>
      </c>
      <c r="JB208" s="66" t="s">
        <v>210</v>
      </c>
      <c r="JC208" s="76">
        <v>0</v>
      </c>
      <c r="JD208" s="76">
        <v>0</v>
      </c>
      <c r="JE208" s="76">
        <v>0</v>
      </c>
      <c r="JF208" s="76">
        <v>0</v>
      </c>
      <c r="JI208" s="66" t="s">
        <v>210</v>
      </c>
      <c r="JJ208" s="66">
        <v>0</v>
      </c>
      <c r="JK208" s="66">
        <v>0</v>
      </c>
      <c r="JL208" s="66">
        <v>0</v>
      </c>
      <c r="JM208" s="66">
        <v>0</v>
      </c>
      <c r="JP208" s="72" t="s">
        <v>210</v>
      </c>
      <c r="JQ208" s="72">
        <v>0</v>
      </c>
      <c r="JR208" s="72">
        <v>0</v>
      </c>
      <c r="JS208" s="72">
        <v>0</v>
      </c>
      <c r="JT208" s="72">
        <v>0</v>
      </c>
    </row>
    <row r="209" spans="1:280"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0.05</v>
      </c>
      <c r="GS209" s="58">
        <v>0.15</v>
      </c>
      <c r="GT209" s="58">
        <v>0</v>
      </c>
      <c r="GU209" s="58">
        <v>0</v>
      </c>
      <c r="GX209" s="62" t="s">
        <v>211</v>
      </c>
      <c r="GY209" s="62">
        <v>0</v>
      </c>
      <c r="GZ209" s="62">
        <v>0</v>
      </c>
      <c r="HA209" s="62">
        <v>0</v>
      </c>
      <c r="HB209" s="62">
        <v>0</v>
      </c>
      <c r="HE209" s="66" t="s">
        <v>211</v>
      </c>
      <c r="HF209" s="66">
        <v>0.52</v>
      </c>
      <c r="HG209" s="66">
        <v>0</v>
      </c>
      <c r="HH209" s="66">
        <v>0.62</v>
      </c>
      <c r="HI209" s="66">
        <v>0</v>
      </c>
      <c r="HL209" s="66" t="s">
        <v>211</v>
      </c>
      <c r="HM209" s="66">
        <v>0.06</v>
      </c>
      <c r="HN209" s="66">
        <v>0</v>
      </c>
      <c r="HO209" s="66">
        <v>0.11</v>
      </c>
      <c r="HP209" s="66">
        <v>0</v>
      </c>
      <c r="HS209" s="66" t="s">
        <v>211</v>
      </c>
      <c r="HT209" s="66">
        <v>0.25</v>
      </c>
      <c r="HU209" s="66">
        <v>0.46</v>
      </c>
      <c r="HV209" s="66">
        <v>0.21</v>
      </c>
      <c r="HW209" s="66">
        <v>0</v>
      </c>
      <c r="HZ209" s="66" t="s">
        <v>211</v>
      </c>
      <c r="IA209" s="75">
        <v>0.06</v>
      </c>
      <c r="IB209" s="75">
        <v>0</v>
      </c>
      <c r="IC209" s="75">
        <v>0.11</v>
      </c>
      <c r="ID209" s="75">
        <v>0</v>
      </c>
      <c r="IG209" s="66" t="s">
        <v>211</v>
      </c>
      <c r="IH209" s="66">
        <v>0</v>
      </c>
      <c r="II209" s="66">
        <v>0</v>
      </c>
      <c r="IJ209" s="66">
        <v>0</v>
      </c>
      <c r="IK209" s="66">
        <v>0</v>
      </c>
      <c r="IN209" s="66" t="s">
        <v>211</v>
      </c>
      <c r="IO209" s="66">
        <v>0</v>
      </c>
      <c r="IP209" s="66">
        <v>0</v>
      </c>
      <c r="IQ209" s="66">
        <v>0</v>
      </c>
      <c r="IR209" s="66">
        <v>0</v>
      </c>
      <c r="IU209" s="66" t="s">
        <v>211</v>
      </c>
      <c r="IV209" s="66">
        <v>0</v>
      </c>
      <c r="IW209" s="66">
        <v>0</v>
      </c>
      <c r="IX209" s="66">
        <v>0</v>
      </c>
      <c r="IY209" s="66">
        <v>0</v>
      </c>
      <c r="JB209" s="66" t="s">
        <v>211</v>
      </c>
      <c r="JC209" s="76">
        <v>0</v>
      </c>
      <c r="JD209" s="76">
        <v>0</v>
      </c>
      <c r="JE209" s="76">
        <v>0</v>
      </c>
      <c r="JF209" s="76">
        <v>0</v>
      </c>
      <c r="JI209" s="66" t="s">
        <v>211</v>
      </c>
      <c r="JJ209" s="66">
        <v>0</v>
      </c>
      <c r="JK209" s="66">
        <v>0</v>
      </c>
      <c r="JL209" s="66">
        <v>0</v>
      </c>
      <c r="JM209" s="66">
        <v>0</v>
      </c>
      <c r="JP209" s="72" t="s">
        <v>211</v>
      </c>
      <c r="JQ209" s="72">
        <v>0</v>
      </c>
      <c r="JR209" s="72">
        <v>0</v>
      </c>
      <c r="JS209" s="72">
        <v>0</v>
      </c>
      <c r="JT209" s="72">
        <v>0</v>
      </c>
    </row>
    <row r="210" spans="1:280"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0.03</v>
      </c>
      <c r="FJ210" s="6">
        <v>0</v>
      </c>
      <c r="FK210" s="6">
        <v>0</v>
      </c>
      <c r="FL210" s="6">
        <v>0</v>
      </c>
      <c r="FO210" s="6" t="s">
        <v>212</v>
      </c>
      <c r="FP210" s="6">
        <v>0.03</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2" t="s">
        <v>212</v>
      </c>
      <c r="GY210" s="62">
        <v>0.03</v>
      </c>
      <c r="GZ210" s="62">
        <v>0</v>
      </c>
      <c r="HA210" s="62">
        <v>0</v>
      </c>
      <c r="HB210" s="62">
        <v>0</v>
      </c>
      <c r="HE210" s="66" t="s">
        <v>212</v>
      </c>
      <c r="HF210" s="66">
        <v>0</v>
      </c>
      <c r="HG210" s="66">
        <v>0</v>
      </c>
      <c r="HH210" s="66">
        <v>0</v>
      </c>
      <c r="HI210" s="66">
        <v>0</v>
      </c>
      <c r="HL210" s="66" t="s">
        <v>212</v>
      </c>
      <c r="HM210" s="66">
        <v>0</v>
      </c>
      <c r="HN210" s="66">
        <v>0</v>
      </c>
      <c r="HO210" s="66">
        <v>0</v>
      </c>
      <c r="HP210" s="66">
        <v>0</v>
      </c>
      <c r="HS210" s="66" t="s">
        <v>212</v>
      </c>
      <c r="HT210" s="66">
        <v>0</v>
      </c>
      <c r="HU210" s="66">
        <v>0</v>
      </c>
      <c r="HV210" s="66">
        <v>0</v>
      </c>
      <c r="HW210" s="66">
        <v>0</v>
      </c>
      <c r="HZ210" s="66" t="s">
        <v>212</v>
      </c>
      <c r="IA210" s="75">
        <v>0.03</v>
      </c>
      <c r="IB210" s="75">
        <v>0</v>
      </c>
      <c r="IC210" s="75">
        <v>0</v>
      </c>
      <c r="ID210" s="75">
        <v>0</v>
      </c>
      <c r="IG210" s="66" t="s">
        <v>212</v>
      </c>
      <c r="IH210" s="66">
        <v>0</v>
      </c>
      <c r="II210" s="66">
        <v>0</v>
      </c>
      <c r="IJ210" s="66">
        <v>0</v>
      </c>
      <c r="IK210" s="66">
        <v>0</v>
      </c>
      <c r="IN210" s="66" t="s">
        <v>212</v>
      </c>
      <c r="IO210" s="66">
        <v>0.03</v>
      </c>
      <c r="IP210" s="66">
        <v>0.13</v>
      </c>
      <c r="IQ210" s="66">
        <v>0</v>
      </c>
      <c r="IR210" s="66">
        <v>0</v>
      </c>
      <c r="IU210" s="66" t="s">
        <v>212</v>
      </c>
      <c r="IV210" s="66">
        <v>0</v>
      </c>
      <c r="IW210" s="66">
        <v>0</v>
      </c>
      <c r="IX210" s="66">
        <v>0</v>
      </c>
      <c r="IY210" s="66">
        <v>0</v>
      </c>
      <c r="JB210" s="66" t="s">
        <v>212</v>
      </c>
      <c r="JC210" s="76">
        <v>0</v>
      </c>
      <c r="JD210" s="76">
        <v>0</v>
      </c>
      <c r="JE210" s="76">
        <v>0</v>
      </c>
      <c r="JF210" s="76">
        <v>0</v>
      </c>
      <c r="JI210" s="66" t="s">
        <v>212</v>
      </c>
      <c r="JJ210" s="66">
        <v>0</v>
      </c>
      <c r="JK210" s="66">
        <v>0</v>
      </c>
      <c r="JL210" s="66">
        <v>0</v>
      </c>
      <c r="JM210" s="66">
        <v>0</v>
      </c>
      <c r="JP210" s="72" t="s">
        <v>212</v>
      </c>
      <c r="JQ210" s="72">
        <v>0.06</v>
      </c>
      <c r="JR210" s="72">
        <v>0</v>
      </c>
      <c r="JS210" s="72">
        <v>0.11</v>
      </c>
      <c r="JT210" s="72">
        <v>0</v>
      </c>
    </row>
    <row r="211" spans="1:280"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2" t="s">
        <v>213</v>
      </c>
      <c r="GY211" s="62">
        <v>0</v>
      </c>
      <c r="GZ211" s="62">
        <v>0</v>
      </c>
      <c r="HA211" s="62">
        <v>0</v>
      </c>
      <c r="HB211" s="62">
        <v>0</v>
      </c>
      <c r="HE211" s="66" t="s">
        <v>213</v>
      </c>
      <c r="HF211" s="66">
        <v>0</v>
      </c>
      <c r="HG211" s="66">
        <v>0</v>
      </c>
      <c r="HH211" s="66">
        <v>0</v>
      </c>
      <c r="HI211" s="66">
        <v>0</v>
      </c>
      <c r="HL211" s="66" t="s">
        <v>213</v>
      </c>
      <c r="HM211" s="66">
        <v>0</v>
      </c>
      <c r="HN211" s="66">
        <v>0</v>
      </c>
      <c r="HO211" s="66">
        <v>0</v>
      </c>
      <c r="HP211" s="66">
        <v>0</v>
      </c>
      <c r="HS211" s="66" t="s">
        <v>213</v>
      </c>
      <c r="HT211" s="66">
        <v>0</v>
      </c>
      <c r="HU211" s="66">
        <v>0</v>
      </c>
      <c r="HV211" s="66">
        <v>0</v>
      </c>
      <c r="HW211" s="66">
        <v>0</v>
      </c>
      <c r="HZ211" s="66" t="s">
        <v>213</v>
      </c>
      <c r="IA211" s="75">
        <v>0</v>
      </c>
      <c r="IB211" s="75">
        <v>0</v>
      </c>
      <c r="IC211" s="75">
        <v>0</v>
      </c>
      <c r="ID211" s="75">
        <v>0</v>
      </c>
      <c r="IG211" s="66" t="s">
        <v>213</v>
      </c>
      <c r="IH211" s="66">
        <v>0</v>
      </c>
      <c r="II211" s="66">
        <v>0</v>
      </c>
      <c r="IJ211" s="66">
        <v>0</v>
      </c>
      <c r="IK211" s="66">
        <v>0</v>
      </c>
      <c r="IN211" s="66" t="s">
        <v>213</v>
      </c>
      <c r="IO211" s="66">
        <v>0</v>
      </c>
      <c r="IP211" s="66">
        <v>0</v>
      </c>
      <c r="IQ211" s="66">
        <v>0</v>
      </c>
      <c r="IR211" s="66">
        <v>0</v>
      </c>
      <c r="IU211" s="66" t="s">
        <v>213</v>
      </c>
      <c r="IV211" s="66">
        <v>0</v>
      </c>
      <c r="IW211" s="66">
        <v>0</v>
      </c>
      <c r="IX211" s="66">
        <v>0</v>
      </c>
      <c r="IY211" s="66">
        <v>0</v>
      </c>
      <c r="JB211" s="66" t="s">
        <v>213</v>
      </c>
      <c r="JC211" s="76">
        <v>0</v>
      </c>
      <c r="JD211" s="76">
        <v>0</v>
      </c>
      <c r="JE211" s="76">
        <v>0</v>
      </c>
      <c r="JF211" s="76">
        <v>0</v>
      </c>
      <c r="JI211" s="66" t="s">
        <v>213</v>
      </c>
      <c r="JJ211" s="66">
        <v>0</v>
      </c>
      <c r="JK211" s="66">
        <v>0</v>
      </c>
      <c r="JL211" s="66">
        <v>0</v>
      </c>
      <c r="JM211" s="66">
        <v>0</v>
      </c>
      <c r="JP211" s="72" t="s">
        <v>213</v>
      </c>
      <c r="JQ211" s="72">
        <v>0</v>
      </c>
      <c r="JR211" s="72">
        <v>0</v>
      </c>
      <c r="JS211" s="72">
        <v>0</v>
      </c>
      <c r="JT211" s="72">
        <v>0</v>
      </c>
    </row>
    <row r="212" spans="1:280"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0.1</v>
      </c>
      <c r="FQ212" s="6">
        <v>7.0000000000000007E-2</v>
      </c>
      <c r="FR212" s="6">
        <v>0</v>
      </c>
      <c r="FS212" s="6">
        <v>0</v>
      </c>
      <c r="FV212" s="6" t="s">
        <v>214</v>
      </c>
      <c r="FW212" s="6">
        <v>0</v>
      </c>
      <c r="FX212" s="6">
        <v>0</v>
      </c>
      <c r="FY212" s="6">
        <v>0</v>
      </c>
      <c r="FZ212" s="6">
        <v>0</v>
      </c>
      <c r="GC212" s="6" t="s">
        <v>214</v>
      </c>
      <c r="GD212" s="6">
        <v>0.1</v>
      </c>
      <c r="GE212" s="6">
        <v>0</v>
      </c>
      <c r="GF212" s="6">
        <v>0</v>
      </c>
      <c r="GG212" s="6">
        <v>0</v>
      </c>
      <c r="GJ212" s="58" t="s">
        <v>214</v>
      </c>
      <c r="GK212" s="58">
        <v>0</v>
      </c>
      <c r="GL212" s="58">
        <v>0</v>
      </c>
      <c r="GM212" s="58">
        <v>0</v>
      </c>
      <c r="GN212" s="58">
        <v>0</v>
      </c>
      <c r="GQ212" s="58" t="s">
        <v>214</v>
      </c>
      <c r="GR212" s="58">
        <v>0</v>
      </c>
      <c r="GS212" s="58">
        <v>0</v>
      </c>
      <c r="GT212" s="58">
        <v>0</v>
      </c>
      <c r="GU212" s="58">
        <v>0</v>
      </c>
      <c r="GX212" s="62" t="s">
        <v>214</v>
      </c>
      <c r="GY212" s="62">
        <v>0</v>
      </c>
      <c r="GZ212" s="62">
        <v>0</v>
      </c>
      <c r="HA212" s="62">
        <v>0</v>
      </c>
      <c r="HB212" s="62">
        <v>0</v>
      </c>
      <c r="HE212" s="66" t="s">
        <v>214</v>
      </c>
      <c r="HF212" s="66">
        <v>0</v>
      </c>
      <c r="HG212" s="66">
        <v>0</v>
      </c>
      <c r="HH212" s="66">
        <v>0</v>
      </c>
      <c r="HI212" s="66">
        <v>0</v>
      </c>
      <c r="HL212" s="66" t="s">
        <v>214</v>
      </c>
      <c r="HM212" s="66">
        <v>0.09</v>
      </c>
      <c r="HN212" s="66">
        <v>0.27</v>
      </c>
      <c r="HO212" s="66">
        <v>0</v>
      </c>
      <c r="HP212" s="66">
        <v>0</v>
      </c>
      <c r="HS212" s="66" t="s">
        <v>214</v>
      </c>
      <c r="HT212" s="66">
        <v>0</v>
      </c>
      <c r="HU212" s="66">
        <v>0</v>
      </c>
      <c r="HV212" s="66">
        <v>0</v>
      </c>
      <c r="HW212" s="66">
        <v>0</v>
      </c>
      <c r="HZ212" s="66" t="s">
        <v>214</v>
      </c>
      <c r="IA212" s="75">
        <v>0.26</v>
      </c>
      <c r="IB212" s="75">
        <v>0.15</v>
      </c>
      <c r="IC212" s="75">
        <v>0</v>
      </c>
      <c r="ID212" s="75">
        <v>2.2400000000000002</v>
      </c>
      <c r="IG212" s="66" t="s">
        <v>214</v>
      </c>
      <c r="IH212" s="66">
        <v>0.04</v>
      </c>
      <c r="II212" s="66">
        <v>0</v>
      </c>
      <c r="IJ212" s="66">
        <v>0</v>
      </c>
      <c r="IK212" s="66">
        <v>0.35</v>
      </c>
      <c r="IN212" s="66" t="s">
        <v>214</v>
      </c>
      <c r="IO212" s="66">
        <v>0.04</v>
      </c>
      <c r="IP212" s="66">
        <v>0</v>
      </c>
      <c r="IQ212" s="66">
        <v>0</v>
      </c>
      <c r="IR212" s="66">
        <v>0.34</v>
      </c>
      <c r="IU212" s="66" t="s">
        <v>214</v>
      </c>
      <c r="IV212" s="66">
        <v>0</v>
      </c>
      <c r="IW212" s="66">
        <v>0</v>
      </c>
      <c r="IX212" s="66">
        <v>0</v>
      </c>
      <c r="IY212" s="66">
        <v>0</v>
      </c>
      <c r="JB212" s="66" t="s">
        <v>214</v>
      </c>
      <c r="JC212" s="76">
        <v>0</v>
      </c>
      <c r="JD212" s="76">
        <v>0</v>
      </c>
      <c r="JE212" s="76">
        <v>0</v>
      </c>
      <c r="JF212" s="76">
        <v>0</v>
      </c>
      <c r="JI212" s="66" t="s">
        <v>214</v>
      </c>
      <c r="JJ212" s="66">
        <v>0</v>
      </c>
      <c r="JK212" s="66">
        <v>0</v>
      </c>
      <c r="JL212" s="66">
        <v>0</v>
      </c>
      <c r="JM212" s="66">
        <v>0</v>
      </c>
      <c r="JP212" s="72" t="s">
        <v>214</v>
      </c>
      <c r="JQ212" s="72">
        <v>0.08</v>
      </c>
      <c r="JR212" s="72">
        <v>0</v>
      </c>
      <c r="JS212" s="72">
        <v>0</v>
      </c>
      <c r="JT212" s="72">
        <v>0</v>
      </c>
    </row>
    <row r="213" spans="1:280"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0.06</v>
      </c>
      <c r="FC213" s="6">
        <v>0</v>
      </c>
      <c r="FD213" s="6">
        <v>0.12</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2" t="s">
        <v>215</v>
      </c>
      <c r="GY213" s="62">
        <v>0</v>
      </c>
      <c r="GZ213" s="62">
        <v>0</v>
      </c>
      <c r="HA213" s="62">
        <v>0</v>
      </c>
      <c r="HB213" s="62">
        <v>0</v>
      </c>
      <c r="HE213" s="66" t="s">
        <v>215</v>
      </c>
      <c r="HF213" s="66">
        <v>0</v>
      </c>
      <c r="HG213" s="66">
        <v>0</v>
      </c>
      <c r="HH213" s="66">
        <v>0</v>
      </c>
      <c r="HI213" s="66">
        <v>0</v>
      </c>
      <c r="HL213" s="66" t="s">
        <v>215</v>
      </c>
      <c r="HM213" s="66">
        <v>0</v>
      </c>
      <c r="HN213" s="66">
        <v>0</v>
      </c>
      <c r="HO213" s="66">
        <v>0</v>
      </c>
      <c r="HP213" s="66">
        <v>0</v>
      </c>
      <c r="HS213" s="66" t="s">
        <v>215</v>
      </c>
      <c r="HT213" s="66">
        <v>0</v>
      </c>
      <c r="HU213" s="66">
        <v>0</v>
      </c>
      <c r="HV213" s="66">
        <v>0</v>
      </c>
      <c r="HW213" s="66">
        <v>0</v>
      </c>
      <c r="HZ213" s="66" t="s">
        <v>215</v>
      </c>
      <c r="IA213" s="75">
        <v>0</v>
      </c>
      <c r="IB213" s="75">
        <v>0</v>
      </c>
      <c r="IC213" s="75">
        <v>0</v>
      </c>
      <c r="ID213" s="75">
        <v>0</v>
      </c>
      <c r="IG213" s="66" t="s">
        <v>215</v>
      </c>
      <c r="IH213" s="66">
        <v>0</v>
      </c>
      <c r="II213" s="66">
        <v>0</v>
      </c>
      <c r="IJ213" s="66">
        <v>0</v>
      </c>
      <c r="IK213" s="66">
        <v>0</v>
      </c>
      <c r="IN213" s="66" t="s">
        <v>215</v>
      </c>
      <c r="IO213" s="66">
        <v>0.11</v>
      </c>
      <c r="IP213" s="66">
        <v>0.15</v>
      </c>
      <c r="IQ213" s="66">
        <v>0.14000000000000001</v>
      </c>
      <c r="IR213" s="66">
        <v>0</v>
      </c>
      <c r="IU213" s="66" t="s">
        <v>215</v>
      </c>
      <c r="IV213" s="66">
        <v>0.03</v>
      </c>
      <c r="IW213" s="66">
        <v>0.11</v>
      </c>
      <c r="IX213" s="66">
        <v>0</v>
      </c>
      <c r="IY213" s="66">
        <v>0</v>
      </c>
      <c r="JB213" s="66" t="s">
        <v>215</v>
      </c>
      <c r="JC213" s="76">
        <v>0</v>
      </c>
      <c r="JD213" s="76">
        <v>0</v>
      </c>
      <c r="JE213" s="76">
        <v>0</v>
      </c>
      <c r="JF213" s="76">
        <v>0</v>
      </c>
      <c r="JI213" s="66" t="s">
        <v>215</v>
      </c>
      <c r="JJ213" s="66">
        <v>0</v>
      </c>
      <c r="JK213" s="66">
        <v>0</v>
      </c>
      <c r="JL213" s="66">
        <v>0</v>
      </c>
      <c r="JM213" s="66">
        <v>0</v>
      </c>
      <c r="JP213" s="72" t="s">
        <v>215</v>
      </c>
      <c r="JQ213" s="72">
        <v>0.05</v>
      </c>
      <c r="JR213" s="72">
        <v>0.18</v>
      </c>
      <c r="JS213" s="72">
        <v>0</v>
      </c>
      <c r="JT213" s="72">
        <v>0</v>
      </c>
    </row>
    <row r="214" spans="1:280"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0.04</v>
      </c>
      <c r="EV214" s="6">
        <v>0.15</v>
      </c>
      <c r="EW214" s="6">
        <v>0</v>
      </c>
      <c r="EX214" s="6">
        <v>0</v>
      </c>
      <c r="FA214" s="6" t="s">
        <v>216</v>
      </c>
      <c r="FB214" s="6">
        <v>0.11</v>
      </c>
      <c r="FC214" s="6">
        <v>0</v>
      </c>
      <c r="FD214" s="6">
        <v>0.21</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2" t="s">
        <v>216</v>
      </c>
      <c r="GY214" s="62">
        <v>0</v>
      </c>
      <c r="GZ214" s="62">
        <v>0</v>
      </c>
      <c r="HA214" s="62">
        <v>0</v>
      </c>
      <c r="HB214" s="62">
        <v>0</v>
      </c>
      <c r="HE214" s="66" t="s">
        <v>216</v>
      </c>
      <c r="HF214" s="66">
        <v>0</v>
      </c>
      <c r="HG214" s="66">
        <v>0</v>
      </c>
      <c r="HH214" s="66">
        <v>0</v>
      </c>
      <c r="HI214" s="66">
        <v>0</v>
      </c>
      <c r="HL214" s="66" t="s">
        <v>216</v>
      </c>
      <c r="HM214" s="66">
        <v>0</v>
      </c>
      <c r="HN214" s="66">
        <v>0</v>
      </c>
      <c r="HO214" s="66">
        <v>0</v>
      </c>
      <c r="HP214" s="66">
        <v>0</v>
      </c>
      <c r="HS214" s="66" t="s">
        <v>216</v>
      </c>
      <c r="HT214" s="66">
        <v>0</v>
      </c>
      <c r="HU214" s="66">
        <v>0</v>
      </c>
      <c r="HV214" s="66">
        <v>0</v>
      </c>
      <c r="HW214" s="66">
        <v>0</v>
      </c>
      <c r="HZ214" s="66" t="s">
        <v>216</v>
      </c>
      <c r="IA214" s="75">
        <v>0</v>
      </c>
      <c r="IB214" s="75">
        <v>0</v>
      </c>
      <c r="IC214" s="75">
        <v>0</v>
      </c>
      <c r="ID214" s="75">
        <v>0</v>
      </c>
      <c r="IG214" s="66" t="s">
        <v>216</v>
      </c>
      <c r="IH214" s="66">
        <v>0</v>
      </c>
      <c r="II214" s="66">
        <v>0</v>
      </c>
      <c r="IJ214" s="66">
        <v>0</v>
      </c>
      <c r="IK214" s="66">
        <v>0</v>
      </c>
      <c r="IN214" s="66" t="s">
        <v>216</v>
      </c>
      <c r="IO214" s="66">
        <v>7.0000000000000007E-2</v>
      </c>
      <c r="IP214" s="66">
        <v>0</v>
      </c>
      <c r="IQ214" s="66">
        <v>0.14000000000000001</v>
      </c>
      <c r="IR214" s="66">
        <v>0</v>
      </c>
      <c r="IU214" s="66" t="s">
        <v>216</v>
      </c>
      <c r="IV214" s="66">
        <v>0</v>
      </c>
      <c r="IW214" s="66">
        <v>0</v>
      </c>
      <c r="IX214" s="66">
        <v>0</v>
      </c>
      <c r="IY214" s="66">
        <v>0</v>
      </c>
      <c r="JB214" s="66" t="s">
        <v>216</v>
      </c>
      <c r="JC214" s="76">
        <v>0</v>
      </c>
      <c r="JD214" s="76">
        <v>0</v>
      </c>
      <c r="JE214" s="76">
        <v>0</v>
      </c>
      <c r="JF214" s="76">
        <v>0</v>
      </c>
      <c r="JI214" s="66" t="s">
        <v>216</v>
      </c>
      <c r="JJ214" s="66">
        <v>0</v>
      </c>
      <c r="JK214" s="66">
        <v>0</v>
      </c>
      <c r="JL214" s="66">
        <v>0</v>
      </c>
      <c r="JM214" s="66">
        <v>0</v>
      </c>
      <c r="JP214" s="72" t="s">
        <v>216</v>
      </c>
      <c r="JQ214" s="72">
        <v>0</v>
      </c>
      <c r="JR214" s="72">
        <v>0</v>
      </c>
      <c r="JS214" s="72">
        <v>0</v>
      </c>
      <c r="JT214" s="72">
        <v>0</v>
      </c>
    </row>
    <row r="215" spans="1:280"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0.08</v>
      </c>
      <c r="EV215" s="6">
        <v>0</v>
      </c>
      <c r="EW215" s="6">
        <v>0.16</v>
      </c>
      <c r="EX215" s="6">
        <v>0</v>
      </c>
      <c r="FA215" s="6" t="s">
        <v>217</v>
      </c>
      <c r="FB215" s="6">
        <v>0</v>
      </c>
      <c r="FC215" s="6">
        <v>0</v>
      </c>
      <c r="FD215" s="6">
        <v>0</v>
      </c>
      <c r="FE215" s="6">
        <v>0</v>
      </c>
      <c r="FH215" s="6" t="s">
        <v>217</v>
      </c>
      <c r="FI215" s="6">
        <v>0</v>
      </c>
      <c r="FJ215" s="6">
        <v>0</v>
      </c>
      <c r="FK215" s="6">
        <v>0</v>
      </c>
      <c r="FL215" s="6">
        <v>0</v>
      </c>
      <c r="FO215" s="6" t="s">
        <v>217</v>
      </c>
      <c r="FP215" s="6">
        <v>0.06</v>
      </c>
      <c r="FQ215" s="6">
        <v>0.24</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2" t="s">
        <v>217</v>
      </c>
      <c r="GY215" s="62">
        <v>0</v>
      </c>
      <c r="GZ215" s="62">
        <v>0</v>
      </c>
      <c r="HA215" s="62">
        <v>0</v>
      </c>
      <c r="HB215" s="62">
        <v>0</v>
      </c>
      <c r="HE215" s="66" t="s">
        <v>217</v>
      </c>
      <c r="HF215" s="66">
        <v>0</v>
      </c>
      <c r="HG215" s="66">
        <v>0</v>
      </c>
      <c r="HH215" s="66">
        <v>0</v>
      </c>
      <c r="HI215" s="66">
        <v>0</v>
      </c>
      <c r="HL215" s="66" t="s">
        <v>217</v>
      </c>
      <c r="HM215" s="66">
        <v>0</v>
      </c>
      <c r="HN215" s="66">
        <v>0</v>
      </c>
      <c r="HO215" s="66">
        <v>0</v>
      </c>
      <c r="HP215" s="66">
        <v>0</v>
      </c>
      <c r="HS215" s="66" t="s">
        <v>217</v>
      </c>
      <c r="HT215" s="66">
        <v>0.08</v>
      </c>
      <c r="HU215" s="66">
        <v>0</v>
      </c>
      <c r="HV215" s="66">
        <v>0</v>
      </c>
      <c r="HW215" s="66">
        <v>0</v>
      </c>
      <c r="HZ215" s="66" t="s">
        <v>217</v>
      </c>
      <c r="IA215" s="75">
        <v>0</v>
      </c>
      <c r="IB215" s="75">
        <v>0</v>
      </c>
      <c r="IC215" s="75">
        <v>0</v>
      </c>
      <c r="ID215" s="75">
        <v>0</v>
      </c>
      <c r="IG215" s="66" t="s">
        <v>217</v>
      </c>
      <c r="IH215" s="66">
        <v>0</v>
      </c>
      <c r="II215" s="66">
        <v>0</v>
      </c>
      <c r="IJ215" s="66">
        <v>0</v>
      </c>
      <c r="IK215" s="66">
        <v>0</v>
      </c>
      <c r="IN215" s="66" t="s">
        <v>217</v>
      </c>
      <c r="IO215" s="66">
        <v>0</v>
      </c>
      <c r="IP215" s="66">
        <v>0</v>
      </c>
      <c r="IQ215" s="66">
        <v>0</v>
      </c>
      <c r="IR215" s="66">
        <v>0</v>
      </c>
      <c r="IU215" s="66" t="s">
        <v>217</v>
      </c>
      <c r="IV215" s="66">
        <v>0.04</v>
      </c>
      <c r="IW215" s="66">
        <v>0.14000000000000001</v>
      </c>
      <c r="IX215" s="66">
        <v>0</v>
      </c>
      <c r="IY215" s="66">
        <v>0</v>
      </c>
      <c r="JB215" s="66" t="s">
        <v>217</v>
      </c>
      <c r="JC215" s="76">
        <v>0</v>
      </c>
      <c r="JD215" s="76">
        <v>0</v>
      </c>
      <c r="JE215" s="76">
        <v>0</v>
      </c>
      <c r="JF215" s="76">
        <v>0</v>
      </c>
      <c r="JI215" s="66" t="s">
        <v>217</v>
      </c>
      <c r="JJ215" s="66">
        <v>0</v>
      </c>
      <c r="JK215" s="66">
        <v>0</v>
      </c>
      <c r="JL215" s="66">
        <v>0</v>
      </c>
      <c r="JM215" s="66">
        <v>0</v>
      </c>
      <c r="JP215" s="72" t="s">
        <v>217</v>
      </c>
      <c r="JQ215" s="72">
        <v>0</v>
      </c>
      <c r="JR215" s="72">
        <v>0</v>
      </c>
      <c r="JS215" s="72">
        <v>0</v>
      </c>
      <c r="JT215" s="72">
        <v>0</v>
      </c>
    </row>
    <row r="216" spans="1:280"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0.03</v>
      </c>
      <c r="GS216" s="58">
        <v>0</v>
      </c>
      <c r="GT216" s="58">
        <v>0</v>
      </c>
      <c r="GU216" s="58">
        <v>0</v>
      </c>
      <c r="GX216" s="62" t="s">
        <v>218</v>
      </c>
      <c r="GY216" s="62">
        <v>0</v>
      </c>
      <c r="GZ216" s="62">
        <v>0</v>
      </c>
      <c r="HA216" s="62">
        <v>0</v>
      </c>
      <c r="HB216" s="62">
        <v>0</v>
      </c>
      <c r="HE216" s="66" t="s">
        <v>218</v>
      </c>
      <c r="HF216" s="66">
        <v>0</v>
      </c>
      <c r="HG216" s="66">
        <v>0</v>
      </c>
      <c r="HH216" s="66">
        <v>0</v>
      </c>
      <c r="HI216" s="66">
        <v>0</v>
      </c>
      <c r="HL216" s="66" t="s">
        <v>218</v>
      </c>
      <c r="HM216" s="66">
        <v>0</v>
      </c>
      <c r="HN216" s="66">
        <v>0</v>
      </c>
      <c r="HO216" s="66">
        <v>0</v>
      </c>
      <c r="HP216" s="66">
        <v>0</v>
      </c>
      <c r="HS216" s="66" t="s">
        <v>218</v>
      </c>
      <c r="HT216" s="66">
        <v>0.03</v>
      </c>
      <c r="HU216" s="66">
        <v>0</v>
      </c>
      <c r="HV216" s="66">
        <v>0</v>
      </c>
      <c r="HW216" s="66">
        <v>0</v>
      </c>
      <c r="HZ216" s="66" t="s">
        <v>218</v>
      </c>
      <c r="IA216" s="75">
        <v>0</v>
      </c>
      <c r="IB216" s="75">
        <v>0</v>
      </c>
      <c r="IC216" s="75">
        <v>0</v>
      </c>
      <c r="ID216" s="75">
        <v>0</v>
      </c>
      <c r="IG216" s="66" t="s">
        <v>218</v>
      </c>
      <c r="IH216" s="66">
        <v>0</v>
      </c>
      <c r="II216" s="66">
        <v>0</v>
      </c>
      <c r="IJ216" s="66">
        <v>0</v>
      </c>
      <c r="IK216" s="66">
        <v>0</v>
      </c>
      <c r="IN216" s="66" t="s">
        <v>218</v>
      </c>
      <c r="IO216" s="66">
        <v>0</v>
      </c>
      <c r="IP216" s="66">
        <v>0</v>
      </c>
      <c r="IQ216" s="66">
        <v>0</v>
      </c>
      <c r="IR216" s="66">
        <v>0</v>
      </c>
      <c r="IU216" s="66" t="s">
        <v>218</v>
      </c>
      <c r="IV216" s="66">
        <v>0</v>
      </c>
      <c r="IW216" s="66">
        <v>0</v>
      </c>
      <c r="IX216" s="66">
        <v>0</v>
      </c>
      <c r="IY216" s="66">
        <v>0</v>
      </c>
      <c r="JB216" s="66" t="s">
        <v>218</v>
      </c>
      <c r="JC216" s="76">
        <v>0</v>
      </c>
      <c r="JD216" s="76">
        <v>0</v>
      </c>
      <c r="JE216" s="76">
        <v>0</v>
      </c>
      <c r="JF216" s="76">
        <v>0</v>
      </c>
      <c r="JI216" s="66" t="s">
        <v>218</v>
      </c>
      <c r="JJ216" s="66">
        <v>0</v>
      </c>
      <c r="JK216" s="66">
        <v>0</v>
      </c>
      <c r="JL216" s="66">
        <v>0</v>
      </c>
      <c r="JM216" s="66">
        <v>0</v>
      </c>
      <c r="JP216" s="72" t="s">
        <v>218</v>
      </c>
      <c r="JQ216" s="72">
        <v>0</v>
      </c>
      <c r="JR216" s="72">
        <v>0</v>
      </c>
      <c r="JS216" s="72">
        <v>0</v>
      </c>
      <c r="JT216" s="72">
        <v>0</v>
      </c>
    </row>
    <row r="217" spans="1:280"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0.09</v>
      </c>
      <c r="FX217" s="6">
        <v>0.34</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2" t="s">
        <v>219</v>
      </c>
      <c r="GY217" s="62">
        <v>0</v>
      </c>
      <c r="GZ217" s="62">
        <v>0</v>
      </c>
      <c r="HA217" s="62">
        <v>0</v>
      </c>
      <c r="HB217" s="62">
        <v>0</v>
      </c>
      <c r="HE217" s="66" t="s">
        <v>219</v>
      </c>
      <c r="HF217" s="66">
        <v>0</v>
      </c>
      <c r="HG217" s="66">
        <v>0</v>
      </c>
      <c r="HH217" s="66">
        <v>0</v>
      </c>
      <c r="HI217" s="66">
        <v>0</v>
      </c>
      <c r="HL217" s="66" t="s">
        <v>219</v>
      </c>
      <c r="HM217" s="66">
        <v>0</v>
      </c>
      <c r="HN217" s="66">
        <v>0</v>
      </c>
      <c r="HO217" s="66">
        <v>0</v>
      </c>
      <c r="HP217" s="66">
        <v>0</v>
      </c>
      <c r="HS217" s="66" t="s">
        <v>219</v>
      </c>
      <c r="HT217" s="66">
        <v>0</v>
      </c>
      <c r="HU217" s="66">
        <v>0</v>
      </c>
      <c r="HV217" s="66">
        <v>0</v>
      </c>
      <c r="HW217" s="66">
        <v>0</v>
      </c>
      <c r="HZ217" s="66" t="s">
        <v>219</v>
      </c>
      <c r="IA217" s="75">
        <v>0</v>
      </c>
      <c r="IB217" s="75">
        <v>0</v>
      </c>
      <c r="IC217" s="75">
        <v>0</v>
      </c>
      <c r="ID217" s="75">
        <v>0</v>
      </c>
      <c r="IG217" s="66" t="s">
        <v>219</v>
      </c>
      <c r="IH217" s="66">
        <v>0</v>
      </c>
      <c r="II217" s="66">
        <v>0</v>
      </c>
      <c r="IJ217" s="66">
        <v>0</v>
      </c>
      <c r="IK217" s="66">
        <v>0</v>
      </c>
      <c r="IN217" s="66" t="s">
        <v>219</v>
      </c>
      <c r="IO217" s="66">
        <v>0</v>
      </c>
      <c r="IP217" s="66">
        <v>0</v>
      </c>
      <c r="IQ217" s="66">
        <v>0</v>
      </c>
      <c r="IR217" s="66">
        <v>0</v>
      </c>
      <c r="IU217" s="66" t="s">
        <v>219</v>
      </c>
      <c r="IV217" s="66">
        <v>0</v>
      </c>
      <c r="IW217" s="66">
        <v>0</v>
      </c>
      <c r="IX217" s="66">
        <v>0</v>
      </c>
      <c r="IY217" s="66">
        <v>0</v>
      </c>
      <c r="JB217" s="66" t="s">
        <v>219</v>
      </c>
      <c r="JC217" s="76">
        <v>0</v>
      </c>
      <c r="JD217" s="76">
        <v>0</v>
      </c>
      <c r="JE217" s="76">
        <v>0</v>
      </c>
      <c r="JF217" s="76">
        <v>0</v>
      </c>
      <c r="JI217" s="66" t="s">
        <v>219</v>
      </c>
      <c r="JJ217" s="66">
        <v>0</v>
      </c>
      <c r="JK217" s="66">
        <v>0</v>
      </c>
      <c r="JL217" s="66">
        <v>0</v>
      </c>
      <c r="JM217" s="66">
        <v>0</v>
      </c>
      <c r="JP217" s="72" t="s">
        <v>219</v>
      </c>
      <c r="JQ217" s="72">
        <v>0</v>
      </c>
      <c r="JR217" s="72">
        <v>0</v>
      </c>
      <c r="JS217" s="72">
        <v>0</v>
      </c>
      <c r="JT217" s="72">
        <v>0</v>
      </c>
    </row>
    <row r="218" spans="1:280"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2" t="s">
        <v>220</v>
      </c>
      <c r="GY218" s="62">
        <v>0</v>
      </c>
      <c r="GZ218" s="62">
        <v>0</v>
      </c>
      <c r="HA218" s="62">
        <v>0</v>
      </c>
      <c r="HB218" s="62">
        <v>0</v>
      </c>
      <c r="HE218" s="66" t="s">
        <v>220</v>
      </c>
      <c r="HF218" s="66">
        <v>0</v>
      </c>
      <c r="HG218" s="66">
        <v>0</v>
      </c>
      <c r="HH218" s="66">
        <v>0</v>
      </c>
      <c r="HI218" s="66">
        <v>0</v>
      </c>
      <c r="HL218" s="66" t="s">
        <v>220</v>
      </c>
      <c r="HM218" s="66">
        <v>0</v>
      </c>
      <c r="HN218" s="66">
        <v>0</v>
      </c>
      <c r="HO218" s="66">
        <v>0</v>
      </c>
      <c r="HP218" s="66">
        <v>0</v>
      </c>
      <c r="HS218" s="66" t="s">
        <v>220</v>
      </c>
      <c r="HT218" s="66">
        <v>0</v>
      </c>
      <c r="HU218" s="66">
        <v>0</v>
      </c>
      <c r="HV218" s="66">
        <v>0</v>
      </c>
      <c r="HW218" s="66">
        <v>0</v>
      </c>
      <c r="HZ218" s="66" t="s">
        <v>220</v>
      </c>
      <c r="IA218" s="75">
        <v>0</v>
      </c>
      <c r="IB218" s="75">
        <v>0</v>
      </c>
      <c r="IC218" s="75">
        <v>0</v>
      </c>
      <c r="ID218" s="75">
        <v>0</v>
      </c>
      <c r="IG218" s="66" t="s">
        <v>220</v>
      </c>
      <c r="IH218" s="66">
        <v>0</v>
      </c>
      <c r="II218" s="66">
        <v>0</v>
      </c>
      <c r="IJ218" s="66">
        <v>0</v>
      </c>
      <c r="IK218" s="66">
        <v>0</v>
      </c>
      <c r="IN218" s="66" t="s">
        <v>220</v>
      </c>
      <c r="IO218" s="66">
        <v>7.0000000000000007E-2</v>
      </c>
      <c r="IP218" s="66">
        <v>0</v>
      </c>
      <c r="IQ218" s="66">
        <v>0.13</v>
      </c>
      <c r="IR218" s="66">
        <v>0</v>
      </c>
      <c r="IU218" s="66" t="s">
        <v>220</v>
      </c>
      <c r="IV218" s="66">
        <v>0</v>
      </c>
      <c r="IW218" s="66">
        <v>0</v>
      </c>
      <c r="IX218" s="66">
        <v>0</v>
      </c>
      <c r="IY218" s="66">
        <v>0</v>
      </c>
      <c r="JB218" s="66" t="s">
        <v>220</v>
      </c>
      <c r="JC218" s="76">
        <v>0</v>
      </c>
      <c r="JD218" s="76">
        <v>0</v>
      </c>
      <c r="JE218" s="76">
        <v>0</v>
      </c>
      <c r="JF218" s="76">
        <v>0</v>
      </c>
      <c r="JI218" s="66" t="s">
        <v>220</v>
      </c>
      <c r="JJ218" s="66">
        <v>0</v>
      </c>
      <c r="JK218" s="66">
        <v>0</v>
      </c>
      <c r="JL218" s="66">
        <v>0</v>
      </c>
      <c r="JM218" s="66">
        <v>0</v>
      </c>
      <c r="JP218" s="72" t="s">
        <v>220</v>
      </c>
      <c r="JQ218" s="72">
        <v>0</v>
      </c>
      <c r="JR218" s="72">
        <v>0</v>
      </c>
      <c r="JS218" s="72">
        <v>0</v>
      </c>
      <c r="JT218" s="72">
        <v>0</v>
      </c>
    </row>
    <row r="219" spans="1:280"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2" t="s">
        <v>221</v>
      </c>
      <c r="GY219" s="62">
        <v>0.04</v>
      </c>
      <c r="GZ219" s="62">
        <v>0.12</v>
      </c>
      <c r="HA219" s="62">
        <v>0</v>
      </c>
      <c r="HB219" s="62">
        <v>0</v>
      </c>
      <c r="HE219" s="66" t="s">
        <v>221</v>
      </c>
      <c r="HF219" s="66">
        <v>0</v>
      </c>
      <c r="HG219" s="66">
        <v>0</v>
      </c>
      <c r="HH219" s="66">
        <v>0</v>
      </c>
      <c r="HI219" s="66">
        <v>0</v>
      </c>
      <c r="HL219" s="66" t="s">
        <v>221</v>
      </c>
      <c r="HM219" s="66">
        <v>0</v>
      </c>
      <c r="HN219" s="66">
        <v>0</v>
      </c>
      <c r="HO219" s="66">
        <v>0</v>
      </c>
      <c r="HP219" s="66">
        <v>0</v>
      </c>
      <c r="HS219" s="66" t="s">
        <v>221</v>
      </c>
      <c r="HT219" s="66">
        <v>0</v>
      </c>
      <c r="HU219" s="66">
        <v>0</v>
      </c>
      <c r="HV219" s="66">
        <v>0</v>
      </c>
      <c r="HW219" s="66">
        <v>0</v>
      </c>
      <c r="HZ219" s="66" t="s">
        <v>221</v>
      </c>
      <c r="IA219" s="75">
        <v>0</v>
      </c>
      <c r="IB219" s="75">
        <v>0</v>
      </c>
      <c r="IC219" s="75">
        <v>0</v>
      </c>
      <c r="ID219" s="75">
        <v>0</v>
      </c>
      <c r="IG219" s="66" t="s">
        <v>221</v>
      </c>
      <c r="IH219" s="66">
        <v>0</v>
      </c>
      <c r="II219" s="66">
        <v>0</v>
      </c>
      <c r="IJ219" s="66">
        <v>0</v>
      </c>
      <c r="IK219" s="66">
        <v>0</v>
      </c>
      <c r="IN219" s="66" t="s">
        <v>221</v>
      </c>
      <c r="IO219" s="66">
        <v>0</v>
      </c>
      <c r="IP219" s="66">
        <v>0</v>
      </c>
      <c r="IQ219" s="66">
        <v>0</v>
      </c>
      <c r="IR219" s="66">
        <v>0</v>
      </c>
      <c r="IU219" s="66" t="s">
        <v>221</v>
      </c>
      <c r="IV219" s="66">
        <v>0</v>
      </c>
      <c r="IW219" s="66">
        <v>0</v>
      </c>
      <c r="IX219" s="66">
        <v>0</v>
      </c>
      <c r="IY219" s="66">
        <v>0</v>
      </c>
      <c r="JB219" s="66" t="s">
        <v>221</v>
      </c>
      <c r="JC219" s="76">
        <v>0</v>
      </c>
      <c r="JD219" s="76">
        <v>0</v>
      </c>
      <c r="JE219" s="76">
        <v>0</v>
      </c>
      <c r="JF219" s="76">
        <v>0</v>
      </c>
      <c r="JI219" s="66" t="s">
        <v>221</v>
      </c>
      <c r="JJ219" s="66">
        <v>0</v>
      </c>
      <c r="JK219" s="66">
        <v>0</v>
      </c>
      <c r="JL219" s="66">
        <v>0</v>
      </c>
      <c r="JM219" s="66">
        <v>0</v>
      </c>
      <c r="JP219" s="72" t="s">
        <v>221</v>
      </c>
      <c r="JQ219" s="72">
        <v>0</v>
      </c>
      <c r="JR219" s="72">
        <v>0</v>
      </c>
      <c r="JS219" s="72">
        <v>0</v>
      </c>
      <c r="JT219" s="72">
        <v>0</v>
      </c>
    </row>
    <row r="220" spans="1:280"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c r="EF220" s="6" t="s">
        <v>222</v>
      </c>
      <c r="EG220" s="6">
        <v>1.59</v>
      </c>
      <c r="EH220" s="6">
        <v>0</v>
      </c>
      <c r="EI220" s="6">
        <v>3.22</v>
      </c>
      <c r="EJ220" s="6">
        <v>0</v>
      </c>
      <c r="EM220" s="6" t="s">
        <v>222</v>
      </c>
      <c r="EN220" s="6">
        <v>2.0699999999999998</v>
      </c>
      <c r="EO220" s="6">
        <v>1.28</v>
      </c>
      <c r="EP220" s="6">
        <v>2.88</v>
      </c>
      <c r="EQ220" s="6">
        <v>0</v>
      </c>
      <c r="ET220" s="6" t="s">
        <v>222</v>
      </c>
      <c r="EU220" s="6">
        <v>2.29</v>
      </c>
      <c r="EV220" s="6">
        <v>0</v>
      </c>
      <c r="EW220" s="6">
        <v>4.34</v>
      </c>
      <c r="EX220" s="6">
        <v>0</v>
      </c>
      <c r="FA220" s="6" t="s">
        <v>222</v>
      </c>
      <c r="FB220" s="6">
        <v>1.77</v>
      </c>
      <c r="FC220" s="6">
        <v>0.21</v>
      </c>
      <c r="FD220" s="6">
        <v>3.37</v>
      </c>
      <c r="FE220" s="6">
        <v>0</v>
      </c>
      <c r="FH220" s="6" t="s">
        <v>222</v>
      </c>
      <c r="FI220" s="6">
        <v>2.5299999999999998</v>
      </c>
      <c r="FJ220" s="6">
        <v>0.47</v>
      </c>
      <c r="FK220" s="6">
        <v>4.49</v>
      </c>
      <c r="FL220" s="6">
        <v>0</v>
      </c>
      <c r="FO220" s="6" t="s">
        <v>222</v>
      </c>
      <c r="FP220" s="6">
        <v>1.88</v>
      </c>
      <c r="FQ220" s="6">
        <v>1.03</v>
      </c>
      <c r="FR220" s="6">
        <v>2.94</v>
      </c>
      <c r="FS220" s="6">
        <v>0</v>
      </c>
      <c r="FV220" s="6" t="s">
        <v>222</v>
      </c>
      <c r="FW220" s="6">
        <v>2.29</v>
      </c>
      <c r="FX220" s="6">
        <v>1.3</v>
      </c>
      <c r="FY220" s="6">
        <v>3.29</v>
      </c>
      <c r="FZ220" s="6">
        <v>0</v>
      </c>
      <c r="GC220" s="6" t="s">
        <v>222</v>
      </c>
      <c r="GD220" s="6">
        <v>1.98</v>
      </c>
      <c r="GE220" s="6">
        <v>0.44</v>
      </c>
      <c r="GF220" s="6">
        <v>3.12</v>
      </c>
      <c r="GG220" s="6">
        <v>0</v>
      </c>
      <c r="GJ220" s="58" t="s">
        <v>222</v>
      </c>
      <c r="GK220" s="58">
        <v>2.62</v>
      </c>
      <c r="GL220" s="58">
        <v>0.53</v>
      </c>
      <c r="GM220" s="58">
        <v>4.53</v>
      </c>
      <c r="GN220" s="58">
        <v>0</v>
      </c>
      <c r="GQ220" s="58" t="s">
        <v>222</v>
      </c>
      <c r="GR220" s="58">
        <v>2.54</v>
      </c>
      <c r="GS220" s="58">
        <v>1.19</v>
      </c>
      <c r="GT220" s="58">
        <v>4.17</v>
      </c>
      <c r="GU220" s="58">
        <v>0</v>
      </c>
      <c r="GX220" s="62" t="s">
        <v>222</v>
      </c>
      <c r="GY220" s="62">
        <v>2.15</v>
      </c>
      <c r="GZ220" s="62">
        <v>0.66</v>
      </c>
      <c r="HA220" s="62">
        <v>3.69</v>
      </c>
      <c r="HB220" s="62">
        <v>0</v>
      </c>
      <c r="HE220" s="66" t="s">
        <v>222</v>
      </c>
      <c r="HF220" s="66">
        <v>2.35</v>
      </c>
      <c r="HG220" s="66">
        <v>0.15</v>
      </c>
      <c r="HH220" s="66">
        <v>4.1399999999999997</v>
      </c>
      <c r="HI220" s="66">
        <v>0</v>
      </c>
      <c r="HL220" s="66" t="s">
        <v>222</v>
      </c>
      <c r="HM220" s="66">
        <v>3.03</v>
      </c>
      <c r="HN220" s="66">
        <v>3.22</v>
      </c>
      <c r="HO220" s="66">
        <v>3.96</v>
      </c>
      <c r="HP220" s="66">
        <v>0</v>
      </c>
      <c r="HS220" s="66" t="s">
        <v>222</v>
      </c>
      <c r="HT220" s="66">
        <v>2.75</v>
      </c>
      <c r="HU220" s="66">
        <v>2.23</v>
      </c>
      <c r="HV220" s="66">
        <v>3.71</v>
      </c>
      <c r="HW220" s="66">
        <v>0.37</v>
      </c>
      <c r="HZ220" s="66" t="s">
        <v>222</v>
      </c>
      <c r="IA220" s="75">
        <v>2.2599999999999998</v>
      </c>
      <c r="IB220" s="75">
        <v>1.45</v>
      </c>
      <c r="IC220" s="75">
        <v>3.28</v>
      </c>
      <c r="ID220" s="75">
        <v>0.51</v>
      </c>
      <c r="IG220" s="66" t="s">
        <v>222</v>
      </c>
      <c r="IH220" s="66">
        <v>2.6</v>
      </c>
      <c r="II220" s="66">
        <v>0.75</v>
      </c>
      <c r="IJ220" s="66">
        <v>3.98</v>
      </c>
      <c r="IK220" s="66">
        <v>0.3</v>
      </c>
      <c r="IN220" s="66" t="s">
        <v>222</v>
      </c>
      <c r="IO220" s="66">
        <v>2.82</v>
      </c>
      <c r="IP220" s="66">
        <v>0.96</v>
      </c>
      <c r="IQ220" s="66">
        <v>4.3099999999999996</v>
      </c>
      <c r="IR220" s="66">
        <v>0.79</v>
      </c>
      <c r="IU220" s="66" t="s">
        <v>222</v>
      </c>
      <c r="IV220" s="66">
        <v>2.23</v>
      </c>
      <c r="IW220" s="66">
        <v>0.3</v>
      </c>
      <c r="IX220" s="66">
        <v>4.01</v>
      </c>
      <c r="IY220" s="66">
        <v>0</v>
      </c>
      <c r="JB220" s="66" t="s">
        <v>222</v>
      </c>
      <c r="JC220" s="76">
        <v>1.59</v>
      </c>
      <c r="JD220" s="76">
        <v>0.33</v>
      </c>
      <c r="JE220" s="76">
        <v>2.77</v>
      </c>
      <c r="JF220" s="76">
        <v>0</v>
      </c>
      <c r="JI220" s="66" t="s">
        <v>222</v>
      </c>
      <c r="JJ220" s="66">
        <v>2.62</v>
      </c>
      <c r="JK220" s="66">
        <v>1.46</v>
      </c>
      <c r="JL220" s="66">
        <v>3.76</v>
      </c>
      <c r="JM220" s="66">
        <v>0</v>
      </c>
      <c r="JP220" s="72" t="s">
        <v>222</v>
      </c>
      <c r="JQ220" s="72">
        <v>3.14</v>
      </c>
      <c r="JR220" s="72">
        <v>1.64</v>
      </c>
      <c r="JS220" s="72">
        <v>4.9000000000000004</v>
      </c>
      <c r="JT220" s="72">
        <v>0</v>
      </c>
    </row>
    <row r="221" spans="1:280"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0.24</v>
      </c>
      <c r="GE221" s="6">
        <v>0</v>
      </c>
      <c r="GF221" s="6">
        <v>0.42</v>
      </c>
      <c r="GG221" s="6">
        <v>0</v>
      </c>
      <c r="GJ221" s="58" t="s">
        <v>223</v>
      </c>
      <c r="GK221" s="58">
        <v>0</v>
      </c>
      <c r="GL221" s="58">
        <v>0</v>
      </c>
      <c r="GM221" s="58">
        <v>0</v>
      </c>
      <c r="GN221" s="58">
        <v>0</v>
      </c>
      <c r="GQ221" s="58" t="s">
        <v>223</v>
      </c>
      <c r="GR221" s="58">
        <v>0</v>
      </c>
      <c r="GS221" s="58">
        <v>0</v>
      </c>
      <c r="GT221" s="58">
        <v>0</v>
      </c>
      <c r="GU221" s="58">
        <v>0</v>
      </c>
      <c r="GX221" s="62" t="s">
        <v>223</v>
      </c>
      <c r="GY221" s="62">
        <v>0</v>
      </c>
      <c r="GZ221" s="62">
        <v>0</v>
      </c>
      <c r="HA221" s="62">
        <v>0</v>
      </c>
      <c r="HB221" s="62">
        <v>0</v>
      </c>
      <c r="HE221" s="66" t="s">
        <v>223</v>
      </c>
      <c r="HF221" s="66">
        <v>0.11</v>
      </c>
      <c r="HG221" s="66">
        <v>0</v>
      </c>
      <c r="HH221" s="66">
        <v>0</v>
      </c>
      <c r="HI221" s="66">
        <v>0</v>
      </c>
      <c r="HL221" s="66" t="s">
        <v>223</v>
      </c>
      <c r="HM221" s="66">
        <v>0</v>
      </c>
      <c r="HN221" s="66">
        <v>0</v>
      </c>
      <c r="HO221" s="66">
        <v>0</v>
      </c>
      <c r="HP221" s="66">
        <v>0</v>
      </c>
      <c r="HS221" s="66" t="s">
        <v>223</v>
      </c>
      <c r="HT221" s="66">
        <v>0</v>
      </c>
      <c r="HU221" s="66">
        <v>0</v>
      </c>
      <c r="HV221" s="66">
        <v>0</v>
      </c>
      <c r="HW221" s="66">
        <v>0</v>
      </c>
      <c r="HZ221" s="66" t="s">
        <v>223</v>
      </c>
      <c r="IA221" s="75">
        <v>0</v>
      </c>
      <c r="IB221" s="75">
        <v>0</v>
      </c>
      <c r="IC221" s="75">
        <v>0</v>
      </c>
      <c r="ID221" s="75">
        <v>0</v>
      </c>
      <c r="IG221" s="66" t="s">
        <v>223</v>
      </c>
      <c r="IH221" s="66">
        <v>0</v>
      </c>
      <c r="II221" s="66">
        <v>0</v>
      </c>
      <c r="IJ221" s="66">
        <v>0</v>
      </c>
      <c r="IK221" s="66">
        <v>0</v>
      </c>
      <c r="IN221" s="66" t="s">
        <v>223</v>
      </c>
      <c r="IO221" s="66">
        <v>0</v>
      </c>
      <c r="IP221" s="66">
        <v>0</v>
      </c>
      <c r="IQ221" s="66">
        <v>0</v>
      </c>
      <c r="IR221" s="66">
        <v>0</v>
      </c>
      <c r="IU221" s="66" t="s">
        <v>223</v>
      </c>
      <c r="IV221" s="66">
        <v>0.04</v>
      </c>
      <c r="IW221" s="66">
        <v>0.15</v>
      </c>
      <c r="IX221" s="66">
        <v>0</v>
      </c>
      <c r="IY221" s="66">
        <v>0</v>
      </c>
      <c r="JB221" s="66" t="s">
        <v>223</v>
      </c>
      <c r="JC221" s="76">
        <v>0</v>
      </c>
      <c r="JD221" s="76">
        <v>0</v>
      </c>
      <c r="JE221" s="76">
        <v>0</v>
      </c>
      <c r="JF221" s="76">
        <v>0</v>
      </c>
      <c r="JI221" s="66" t="s">
        <v>223</v>
      </c>
      <c r="JJ221" s="66">
        <v>0.09</v>
      </c>
      <c r="JK221" s="66">
        <v>0</v>
      </c>
      <c r="JL221" s="66">
        <v>0.17</v>
      </c>
      <c r="JM221" s="66">
        <v>0</v>
      </c>
      <c r="JP221" s="72" t="s">
        <v>223</v>
      </c>
      <c r="JQ221" s="72">
        <v>0</v>
      </c>
      <c r="JR221" s="72">
        <v>0</v>
      </c>
      <c r="JS221" s="72">
        <v>0</v>
      </c>
      <c r="JT221" s="72">
        <v>0</v>
      </c>
    </row>
    <row r="222" spans="1:280"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0.05</v>
      </c>
      <c r="EV222" s="6">
        <v>0.17</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2" t="s">
        <v>224</v>
      </c>
      <c r="GY222" s="62">
        <v>0</v>
      </c>
      <c r="GZ222" s="62">
        <v>0</v>
      </c>
      <c r="HA222" s="62">
        <v>0</v>
      </c>
      <c r="HB222" s="62">
        <v>0</v>
      </c>
      <c r="HE222" s="66" t="s">
        <v>224</v>
      </c>
      <c r="HF222" s="66">
        <v>0</v>
      </c>
      <c r="HG222" s="66">
        <v>0</v>
      </c>
      <c r="HH222" s="66">
        <v>0</v>
      </c>
      <c r="HI222" s="66">
        <v>0</v>
      </c>
      <c r="HL222" s="66" t="s">
        <v>224</v>
      </c>
      <c r="HM222" s="66">
        <v>0</v>
      </c>
      <c r="HN222" s="66">
        <v>0</v>
      </c>
      <c r="HO222" s="66">
        <v>0</v>
      </c>
      <c r="HP222" s="66">
        <v>0</v>
      </c>
      <c r="HS222" s="66" t="s">
        <v>224</v>
      </c>
      <c r="HT222" s="66">
        <v>0</v>
      </c>
      <c r="HU222" s="66">
        <v>0</v>
      </c>
      <c r="HV222" s="66">
        <v>0</v>
      </c>
      <c r="HW222" s="66">
        <v>0</v>
      </c>
      <c r="HZ222" s="66" t="s">
        <v>224</v>
      </c>
      <c r="IA222" s="75">
        <v>0</v>
      </c>
      <c r="IB222" s="75">
        <v>0</v>
      </c>
      <c r="IC222" s="75">
        <v>0</v>
      </c>
      <c r="ID222" s="75">
        <v>0</v>
      </c>
      <c r="IG222" s="66" t="s">
        <v>224</v>
      </c>
      <c r="IH222" s="66">
        <v>0</v>
      </c>
      <c r="II222" s="66">
        <v>0</v>
      </c>
      <c r="IJ222" s="66">
        <v>0</v>
      </c>
      <c r="IK222" s="66">
        <v>0</v>
      </c>
      <c r="IN222" s="66" t="s">
        <v>224</v>
      </c>
      <c r="IO222" s="66">
        <v>0</v>
      </c>
      <c r="IP222" s="66">
        <v>0</v>
      </c>
      <c r="IQ222" s="66">
        <v>0</v>
      </c>
      <c r="IR222" s="66">
        <v>0</v>
      </c>
      <c r="IU222" s="66" t="s">
        <v>224</v>
      </c>
      <c r="IV222" s="66">
        <v>0</v>
      </c>
      <c r="IW222" s="66">
        <v>0</v>
      </c>
      <c r="IX222" s="66">
        <v>0</v>
      </c>
      <c r="IY222" s="66">
        <v>0</v>
      </c>
      <c r="JB222" s="66" t="s">
        <v>224</v>
      </c>
      <c r="JC222" s="76">
        <v>0</v>
      </c>
      <c r="JD222" s="76">
        <v>0</v>
      </c>
      <c r="JE222" s="76">
        <v>0</v>
      </c>
      <c r="JF222" s="76">
        <v>0</v>
      </c>
      <c r="JI222" s="66" t="s">
        <v>224</v>
      </c>
      <c r="JJ222" s="66">
        <v>0</v>
      </c>
      <c r="JK222" s="66">
        <v>0</v>
      </c>
      <c r="JL222" s="66">
        <v>0</v>
      </c>
      <c r="JM222" s="66">
        <v>0</v>
      </c>
      <c r="JP222" s="72" t="s">
        <v>224</v>
      </c>
      <c r="JQ222" s="72">
        <v>0</v>
      </c>
      <c r="JR222" s="72">
        <v>0</v>
      </c>
      <c r="JS222" s="72">
        <v>0</v>
      </c>
      <c r="JT222" s="72">
        <v>0</v>
      </c>
    </row>
    <row r="223" spans="1:280"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0.08</v>
      </c>
      <c r="FC223" s="6">
        <v>0</v>
      </c>
      <c r="FD223" s="6">
        <v>0.15</v>
      </c>
      <c r="FE223" s="6">
        <v>0</v>
      </c>
      <c r="FH223" s="6" t="s">
        <v>225</v>
      </c>
      <c r="FI223" s="6">
        <v>0.09</v>
      </c>
      <c r="FJ223" s="6">
        <v>0</v>
      </c>
      <c r="FK223" s="6">
        <v>0.16</v>
      </c>
      <c r="FL223" s="6">
        <v>0</v>
      </c>
      <c r="FO223" s="6" t="s">
        <v>225</v>
      </c>
      <c r="FP223" s="6">
        <v>0</v>
      </c>
      <c r="FQ223" s="6">
        <v>0</v>
      </c>
      <c r="FR223" s="6">
        <v>0</v>
      </c>
      <c r="FS223" s="6">
        <v>0</v>
      </c>
      <c r="FV223" s="6" t="s">
        <v>225</v>
      </c>
      <c r="FW223" s="6">
        <v>0.14000000000000001</v>
      </c>
      <c r="FX223" s="6">
        <v>0</v>
      </c>
      <c r="FY223" s="6">
        <v>0.24</v>
      </c>
      <c r="FZ223" s="6">
        <v>0</v>
      </c>
      <c r="GC223" s="6" t="s">
        <v>225</v>
      </c>
      <c r="GD223" s="6">
        <v>0</v>
      </c>
      <c r="GE223" s="6">
        <v>0</v>
      </c>
      <c r="GF223" s="6">
        <v>0</v>
      </c>
      <c r="GG223" s="6">
        <v>0</v>
      </c>
      <c r="GJ223" s="58" t="s">
        <v>225</v>
      </c>
      <c r="GK223" s="58">
        <v>0.05</v>
      </c>
      <c r="GL223" s="58">
        <v>0.19</v>
      </c>
      <c r="GM223" s="58">
        <v>0</v>
      </c>
      <c r="GN223" s="58">
        <v>0</v>
      </c>
      <c r="GQ223" s="58" t="s">
        <v>225</v>
      </c>
      <c r="GR223" s="58">
        <v>0</v>
      </c>
      <c r="GS223" s="58">
        <v>0</v>
      </c>
      <c r="GT223" s="58">
        <v>0</v>
      </c>
      <c r="GU223" s="58">
        <v>0</v>
      </c>
      <c r="GX223" s="62" t="s">
        <v>225</v>
      </c>
      <c r="GY223" s="62">
        <v>0</v>
      </c>
      <c r="GZ223" s="62">
        <v>0</v>
      </c>
      <c r="HA223" s="62">
        <v>0</v>
      </c>
      <c r="HB223" s="62">
        <v>0</v>
      </c>
      <c r="HE223" s="66" t="s">
        <v>225</v>
      </c>
      <c r="HF223" s="66">
        <v>0</v>
      </c>
      <c r="HG223" s="66">
        <v>0</v>
      </c>
      <c r="HH223" s="66">
        <v>0</v>
      </c>
      <c r="HI223" s="66">
        <v>0</v>
      </c>
      <c r="HL223" s="66" t="s">
        <v>225</v>
      </c>
      <c r="HM223" s="66">
        <v>0</v>
      </c>
      <c r="HN223" s="66">
        <v>0</v>
      </c>
      <c r="HO223" s="66">
        <v>0</v>
      </c>
      <c r="HP223" s="66">
        <v>0</v>
      </c>
      <c r="HS223" s="66" t="s">
        <v>225</v>
      </c>
      <c r="HT223" s="66">
        <v>0</v>
      </c>
      <c r="HU223" s="66">
        <v>0</v>
      </c>
      <c r="HV223" s="66">
        <v>0</v>
      </c>
      <c r="HW223" s="66">
        <v>0</v>
      </c>
      <c r="HZ223" s="66" t="s">
        <v>225</v>
      </c>
      <c r="IA223" s="75">
        <v>0</v>
      </c>
      <c r="IB223" s="75">
        <v>0</v>
      </c>
      <c r="IC223" s="75">
        <v>0</v>
      </c>
      <c r="ID223" s="75">
        <v>0</v>
      </c>
      <c r="IG223" s="66" t="s">
        <v>225</v>
      </c>
      <c r="IH223" s="66">
        <v>0</v>
      </c>
      <c r="II223" s="66">
        <v>0</v>
      </c>
      <c r="IJ223" s="66">
        <v>0</v>
      </c>
      <c r="IK223" s="66">
        <v>0</v>
      </c>
      <c r="IN223" s="66" t="s">
        <v>225</v>
      </c>
      <c r="IO223" s="66">
        <v>0</v>
      </c>
      <c r="IP223" s="66">
        <v>0</v>
      </c>
      <c r="IQ223" s="66">
        <v>0</v>
      </c>
      <c r="IR223" s="66">
        <v>0</v>
      </c>
      <c r="IU223" s="66" t="s">
        <v>225</v>
      </c>
      <c r="IV223" s="66">
        <v>0</v>
      </c>
      <c r="IW223" s="66">
        <v>0</v>
      </c>
      <c r="IX223" s="66">
        <v>0</v>
      </c>
      <c r="IY223" s="66">
        <v>0</v>
      </c>
      <c r="JB223" s="66" t="s">
        <v>225</v>
      </c>
      <c r="JC223" s="76">
        <v>0</v>
      </c>
      <c r="JD223" s="76">
        <v>0</v>
      </c>
      <c r="JE223" s="76">
        <v>0</v>
      </c>
      <c r="JF223" s="76">
        <v>0</v>
      </c>
      <c r="JI223" s="66" t="s">
        <v>225</v>
      </c>
      <c r="JJ223" s="66">
        <v>0</v>
      </c>
      <c r="JK223" s="66">
        <v>0</v>
      </c>
      <c r="JL223" s="66">
        <v>0</v>
      </c>
      <c r="JM223" s="66">
        <v>0</v>
      </c>
      <c r="JP223" s="72" t="s">
        <v>225</v>
      </c>
      <c r="JQ223" s="72">
        <v>0</v>
      </c>
      <c r="JR223" s="72">
        <v>0</v>
      </c>
      <c r="JS223" s="72">
        <v>0</v>
      </c>
      <c r="JT223" s="72">
        <v>0</v>
      </c>
    </row>
    <row r="224" spans="1:280"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0.09</v>
      </c>
      <c r="FQ224" s="6">
        <v>0.36</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2" t="s">
        <v>226</v>
      </c>
      <c r="GY224" s="62">
        <v>0</v>
      </c>
      <c r="GZ224" s="62">
        <v>0</v>
      </c>
      <c r="HA224" s="62">
        <v>0</v>
      </c>
      <c r="HB224" s="62">
        <v>0</v>
      </c>
      <c r="HE224" s="66" t="s">
        <v>226</v>
      </c>
      <c r="HF224" s="66">
        <v>0</v>
      </c>
      <c r="HG224" s="66">
        <v>0</v>
      </c>
      <c r="HH224" s="66">
        <v>0</v>
      </c>
      <c r="HI224" s="66">
        <v>0</v>
      </c>
      <c r="HL224" s="66" t="s">
        <v>226</v>
      </c>
      <c r="HM224" s="66">
        <v>0</v>
      </c>
      <c r="HN224" s="66">
        <v>0</v>
      </c>
      <c r="HO224" s="66">
        <v>0</v>
      </c>
      <c r="HP224" s="66">
        <v>0</v>
      </c>
      <c r="HS224" s="66" t="s">
        <v>226</v>
      </c>
      <c r="HT224" s="66">
        <v>0</v>
      </c>
      <c r="HU224" s="66">
        <v>0</v>
      </c>
      <c r="HV224" s="66">
        <v>0</v>
      </c>
      <c r="HW224" s="66">
        <v>0</v>
      </c>
      <c r="HZ224" s="66" t="s">
        <v>226</v>
      </c>
      <c r="IA224" s="75">
        <v>0</v>
      </c>
      <c r="IB224" s="75">
        <v>0</v>
      </c>
      <c r="IC224" s="75">
        <v>0</v>
      </c>
      <c r="ID224" s="75">
        <v>0</v>
      </c>
      <c r="IG224" s="66" t="s">
        <v>226</v>
      </c>
      <c r="IH224" s="66">
        <v>0</v>
      </c>
      <c r="II224" s="66">
        <v>0</v>
      </c>
      <c r="IJ224" s="66">
        <v>0</v>
      </c>
      <c r="IK224" s="66">
        <v>0</v>
      </c>
      <c r="IN224" s="66" t="s">
        <v>226</v>
      </c>
      <c r="IO224" s="66">
        <v>0</v>
      </c>
      <c r="IP224" s="66">
        <v>0</v>
      </c>
      <c r="IQ224" s="66">
        <v>0</v>
      </c>
      <c r="IR224" s="66">
        <v>0</v>
      </c>
      <c r="IU224" s="66" t="s">
        <v>226</v>
      </c>
      <c r="IV224" s="66">
        <v>0</v>
      </c>
      <c r="IW224" s="66">
        <v>0</v>
      </c>
      <c r="IX224" s="66">
        <v>0</v>
      </c>
      <c r="IY224" s="66">
        <v>0</v>
      </c>
      <c r="JB224" s="66" t="s">
        <v>226</v>
      </c>
      <c r="JC224" s="76">
        <v>0</v>
      </c>
      <c r="JD224" s="76">
        <v>0</v>
      </c>
      <c r="JE224" s="76">
        <v>0</v>
      </c>
      <c r="JF224" s="76">
        <v>0</v>
      </c>
      <c r="JI224" s="66" t="s">
        <v>226</v>
      </c>
      <c r="JJ224" s="66">
        <v>0</v>
      </c>
      <c r="JK224" s="66">
        <v>0</v>
      </c>
      <c r="JL224" s="66">
        <v>0</v>
      </c>
      <c r="JM224" s="66">
        <v>0</v>
      </c>
      <c r="JP224" s="72" t="s">
        <v>226</v>
      </c>
      <c r="JQ224" s="72">
        <v>0</v>
      </c>
      <c r="JR224" s="72">
        <v>0</v>
      </c>
      <c r="JS224" s="72">
        <v>0</v>
      </c>
      <c r="JT224" s="72">
        <v>0</v>
      </c>
    </row>
    <row r="225" spans="1:280"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2" t="s">
        <v>227</v>
      </c>
      <c r="GY225" s="62">
        <v>0</v>
      </c>
      <c r="GZ225" s="62">
        <v>0</v>
      </c>
      <c r="HA225" s="62">
        <v>0</v>
      </c>
      <c r="HB225" s="62">
        <v>0</v>
      </c>
      <c r="HE225" s="66" t="s">
        <v>227</v>
      </c>
      <c r="HF225" s="66">
        <v>0.04</v>
      </c>
      <c r="HG225" s="66">
        <v>0</v>
      </c>
      <c r="HH225" s="66">
        <v>0</v>
      </c>
      <c r="HI225" s="66">
        <v>0</v>
      </c>
      <c r="HL225" s="66" t="s">
        <v>227</v>
      </c>
      <c r="HM225" s="66">
        <v>0</v>
      </c>
      <c r="HN225" s="66">
        <v>0</v>
      </c>
      <c r="HO225" s="66">
        <v>0</v>
      </c>
      <c r="HP225" s="66">
        <v>0</v>
      </c>
      <c r="HS225" s="66" t="s">
        <v>227</v>
      </c>
      <c r="HT225" s="66">
        <v>7.0000000000000007E-2</v>
      </c>
      <c r="HU225" s="66">
        <v>0.24</v>
      </c>
      <c r="HV225" s="66">
        <v>0</v>
      </c>
      <c r="HW225" s="66">
        <v>0</v>
      </c>
      <c r="HZ225" s="66" t="s">
        <v>227</v>
      </c>
      <c r="IA225" s="75">
        <v>0</v>
      </c>
      <c r="IB225" s="75">
        <v>0</v>
      </c>
      <c r="IC225" s="75">
        <v>0</v>
      </c>
      <c r="ID225" s="75">
        <v>0</v>
      </c>
      <c r="IG225" s="66" t="s">
        <v>227</v>
      </c>
      <c r="IH225" s="66">
        <v>0</v>
      </c>
      <c r="II225" s="66">
        <v>0</v>
      </c>
      <c r="IJ225" s="66">
        <v>0</v>
      </c>
      <c r="IK225" s="66">
        <v>0</v>
      </c>
      <c r="IN225" s="66" t="s">
        <v>227</v>
      </c>
      <c r="IO225" s="66">
        <v>0</v>
      </c>
      <c r="IP225" s="66">
        <v>0</v>
      </c>
      <c r="IQ225" s="66">
        <v>0</v>
      </c>
      <c r="IR225" s="66">
        <v>0</v>
      </c>
      <c r="IU225" s="66" t="s">
        <v>227</v>
      </c>
      <c r="IV225" s="66">
        <v>0.05</v>
      </c>
      <c r="IW225" s="66">
        <v>0.17</v>
      </c>
      <c r="IX225" s="66">
        <v>0</v>
      </c>
      <c r="IY225" s="66">
        <v>0</v>
      </c>
      <c r="JB225" s="66" t="s">
        <v>227</v>
      </c>
      <c r="JC225" s="76">
        <v>0</v>
      </c>
      <c r="JD225" s="76">
        <v>0</v>
      </c>
      <c r="JE225" s="76">
        <v>0</v>
      </c>
      <c r="JF225" s="76">
        <v>0</v>
      </c>
      <c r="JI225" s="66" t="s">
        <v>227</v>
      </c>
      <c r="JJ225" s="66">
        <v>0</v>
      </c>
      <c r="JK225" s="66">
        <v>0</v>
      </c>
      <c r="JL225" s="66">
        <v>0</v>
      </c>
      <c r="JM225" s="66">
        <v>0</v>
      </c>
      <c r="JP225" s="72" t="s">
        <v>227</v>
      </c>
      <c r="JQ225" s="72">
        <v>0</v>
      </c>
      <c r="JR225" s="72">
        <v>0</v>
      </c>
      <c r="JS225" s="72">
        <v>0</v>
      </c>
      <c r="JT225" s="72">
        <v>0</v>
      </c>
    </row>
    <row r="226" spans="1:280"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2" t="s">
        <v>228</v>
      </c>
      <c r="GY226" s="62">
        <v>0</v>
      </c>
      <c r="GZ226" s="62">
        <v>0</v>
      </c>
      <c r="HA226" s="62">
        <v>0</v>
      </c>
      <c r="HB226" s="62">
        <v>0</v>
      </c>
      <c r="HE226" s="66" t="s">
        <v>228</v>
      </c>
      <c r="HF226" s="66">
        <v>0</v>
      </c>
      <c r="HG226" s="66">
        <v>0</v>
      </c>
      <c r="HH226" s="66">
        <v>0</v>
      </c>
      <c r="HI226" s="66">
        <v>0</v>
      </c>
      <c r="HL226" s="66" t="s">
        <v>228</v>
      </c>
      <c r="HM226" s="66">
        <v>0</v>
      </c>
      <c r="HN226" s="66">
        <v>0</v>
      </c>
      <c r="HO226" s="66">
        <v>0</v>
      </c>
      <c r="HP226" s="66">
        <v>0</v>
      </c>
      <c r="HS226" s="66" t="s">
        <v>228</v>
      </c>
      <c r="HT226" s="66">
        <v>0</v>
      </c>
      <c r="HU226" s="66">
        <v>0</v>
      </c>
      <c r="HV226" s="66">
        <v>0</v>
      </c>
      <c r="HW226" s="66">
        <v>0</v>
      </c>
      <c r="HZ226" s="66" t="s">
        <v>228</v>
      </c>
      <c r="IA226" s="75">
        <v>0</v>
      </c>
      <c r="IB226" s="75">
        <v>0</v>
      </c>
      <c r="IC226" s="75">
        <v>0</v>
      </c>
      <c r="ID226" s="75">
        <v>0</v>
      </c>
      <c r="IG226" s="66" t="s">
        <v>228</v>
      </c>
      <c r="IH226" s="66">
        <v>0</v>
      </c>
      <c r="II226" s="66">
        <v>0</v>
      </c>
      <c r="IJ226" s="66">
        <v>0</v>
      </c>
      <c r="IK226" s="66">
        <v>0</v>
      </c>
      <c r="IN226" s="66" t="s">
        <v>228</v>
      </c>
      <c r="IO226" s="66">
        <v>0</v>
      </c>
      <c r="IP226" s="66">
        <v>0</v>
      </c>
      <c r="IQ226" s="66">
        <v>0</v>
      </c>
      <c r="IR226" s="66">
        <v>0</v>
      </c>
      <c r="IU226" s="66" t="s">
        <v>228</v>
      </c>
      <c r="IV226" s="66">
        <v>0</v>
      </c>
      <c r="IW226" s="66">
        <v>0</v>
      </c>
      <c r="IX226" s="66">
        <v>0</v>
      </c>
      <c r="IY226" s="66">
        <v>0</v>
      </c>
      <c r="JB226" s="66" t="s">
        <v>228</v>
      </c>
      <c r="JC226" s="76">
        <v>0</v>
      </c>
      <c r="JD226" s="76">
        <v>0</v>
      </c>
      <c r="JE226" s="76">
        <v>0</v>
      </c>
      <c r="JF226" s="76">
        <v>0</v>
      </c>
      <c r="JI226" s="66" t="s">
        <v>228</v>
      </c>
      <c r="JJ226" s="66">
        <v>0.17</v>
      </c>
      <c r="JK226" s="66">
        <v>0</v>
      </c>
      <c r="JL226" s="66">
        <v>0.32</v>
      </c>
      <c r="JM226" s="66">
        <v>0</v>
      </c>
      <c r="JP226" s="72" t="s">
        <v>228</v>
      </c>
      <c r="JQ226" s="72">
        <v>0</v>
      </c>
      <c r="JR226" s="72">
        <v>0</v>
      </c>
      <c r="JS226" s="72">
        <v>0</v>
      </c>
      <c r="JT226" s="72">
        <v>0</v>
      </c>
    </row>
    <row r="227" spans="1:280"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c r="EF227" s="6" t="s">
        <v>229</v>
      </c>
      <c r="EG227" s="6">
        <v>0.1</v>
      </c>
      <c r="EH227" s="6">
        <v>0</v>
      </c>
      <c r="EI227" s="6">
        <v>0.2</v>
      </c>
      <c r="EJ227" s="6">
        <v>0</v>
      </c>
      <c r="EM227" s="6" t="s">
        <v>229</v>
      </c>
      <c r="EN227" s="6">
        <v>0.11</v>
      </c>
      <c r="EO227" s="6">
        <v>0.19</v>
      </c>
      <c r="EP227" s="6">
        <v>0.1</v>
      </c>
      <c r="EQ227" s="6">
        <v>0</v>
      </c>
      <c r="ET227" s="6" t="s">
        <v>229</v>
      </c>
      <c r="EU227" s="6">
        <v>0.05</v>
      </c>
      <c r="EV227" s="6">
        <v>0</v>
      </c>
      <c r="EW227" s="6">
        <v>0.1</v>
      </c>
      <c r="EX227" s="6">
        <v>0</v>
      </c>
      <c r="FA227" s="6" t="s">
        <v>229</v>
      </c>
      <c r="FB227" s="6">
        <v>0</v>
      </c>
      <c r="FC227" s="6">
        <v>0</v>
      </c>
      <c r="FD227" s="6">
        <v>0</v>
      </c>
      <c r="FE227" s="6">
        <v>0</v>
      </c>
      <c r="FH227" s="6" t="s">
        <v>229</v>
      </c>
      <c r="FI227" s="6">
        <v>0</v>
      </c>
      <c r="FJ227" s="6">
        <v>0</v>
      </c>
      <c r="FK227" s="6">
        <v>0</v>
      </c>
      <c r="FL227" s="6">
        <v>0</v>
      </c>
      <c r="FO227" s="6" t="s">
        <v>229</v>
      </c>
      <c r="FP227" s="6">
        <v>0.11</v>
      </c>
      <c r="FQ227" s="6">
        <v>0</v>
      </c>
      <c r="FR227" s="6">
        <v>0.19</v>
      </c>
      <c r="FS227" s="6">
        <v>0</v>
      </c>
      <c r="FV227" s="6" t="s">
        <v>229</v>
      </c>
      <c r="FW227" s="6">
        <v>0.1</v>
      </c>
      <c r="FX227" s="6">
        <v>0</v>
      </c>
      <c r="FY227" s="6">
        <v>0.17</v>
      </c>
      <c r="FZ227" s="6">
        <v>0</v>
      </c>
      <c r="GC227" s="6" t="s">
        <v>229</v>
      </c>
      <c r="GD227" s="6">
        <v>0.12</v>
      </c>
      <c r="GE227" s="6">
        <v>0</v>
      </c>
      <c r="GF227" s="6">
        <v>0.14000000000000001</v>
      </c>
      <c r="GG227" s="6">
        <v>0</v>
      </c>
      <c r="GJ227" s="58" t="s">
        <v>229</v>
      </c>
      <c r="GK227" s="58">
        <v>0.12</v>
      </c>
      <c r="GL227" s="58">
        <v>0.43</v>
      </c>
      <c r="GM227" s="58">
        <v>0</v>
      </c>
      <c r="GN227" s="58">
        <v>0</v>
      </c>
      <c r="GQ227" s="58" t="s">
        <v>229</v>
      </c>
      <c r="GR227" s="58">
        <v>0.21</v>
      </c>
      <c r="GS227" s="58">
        <v>0.38</v>
      </c>
      <c r="GT227" s="58">
        <v>0.17</v>
      </c>
      <c r="GU227" s="58">
        <v>0</v>
      </c>
      <c r="GX227" s="62" t="s">
        <v>229</v>
      </c>
      <c r="GY227" s="62">
        <v>0.16</v>
      </c>
      <c r="GZ227" s="62">
        <v>0</v>
      </c>
      <c r="HA227" s="62">
        <v>0.2</v>
      </c>
      <c r="HB227" s="62">
        <v>0</v>
      </c>
      <c r="HE227" s="66" t="s">
        <v>229</v>
      </c>
      <c r="HF227" s="66">
        <v>0.1</v>
      </c>
      <c r="HG227" s="66">
        <v>0</v>
      </c>
      <c r="HH227" s="66">
        <v>0.18</v>
      </c>
      <c r="HI227" s="66">
        <v>0</v>
      </c>
      <c r="HL227" s="66" t="s">
        <v>229</v>
      </c>
      <c r="HM227" s="66">
        <v>0.09</v>
      </c>
      <c r="HN227" s="66">
        <v>0.27</v>
      </c>
      <c r="HO227" s="66">
        <v>0</v>
      </c>
      <c r="HP227" s="66">
        <v>0</v>
      </c>
      <c r="HS227" s="66" t="s">
        <v>229</v>
      </c>
      <c r="HT227" s="66">
        <v>0.09</v>
      </c>
      <c r="HU227" s="66">
        <v>0.28999999999999998</v>
      </c>
      <c r="HV227" s="66">
        <v>0</v>
      </c>
      <c r="HW227" s="66">
        <v>0</v>
      </c>
      <c r="HZ227" s="66" t="s">
        <v>229</v>
      </c>
      <c r="IA227" s="75">
        <v>0.17</v>
      </c>
      <c r="IB227" s="75">
        <v>0.32</v>
      </c>
      <c r="IC227" s="75">
        <v>0.16</v>
      </c>
      <c r="ID227" s="75">
        <v>0</v>
      </c>
      <c r="IG227" s="66" t="s">
        <v>229</v>
      </c>
      <c r="IH227" s="66">
        <v>0</v>
      </c>
      <c r="II227" s="66">
        <v>0</v>
      </c>
      <c r="IJ227" s="66">
        <v>0</v>
      </c>
      <c r="IK227" s="66">
        <v>0</v>
      </c>
      <c r="IN227" s="66" t="s">
        <v>229</v>
      </c>
      <c r="IO227" s="66">
        <v>0.11</v>
      </c>
      <c r="IP227" s="66">
        <v>0</v>
      </c>
      <c r="IQ227" s="66">
        <v>0.21</v>
      </c>
      <c r="IR227" s="66">
        <v>0</v>
      </c>
      <c r="IU227" s="66" t="s">
        <v>229</v>
      </c>
      <c r="IV227" s="66">
        <v>0.09</v>
      </c>
      <c r="IW227" s="66">
        <v>0.17</v>
      </c>
      <c r="IX227" s="66">
        <v>0.08</v>
      </c>
      <c r="IY227" s="66">
        <v>0</v>
      </c>
      <c r="JB227" s="66" t="s">
        <v>229</v>
      </c>
      <c r="JC227" s="76">
        <v>0</v>
      </c>
      <c r="JD227" s="76">
        <v>0</v>
      </c>
      <c r="JE227" s="76">
        <v>0</v>
      </c>
      <c r="JF227" s="76">
        <v>0</v>
      </c>
      <c r="JI227" s="66" t="s">
        <v>229</v>
      </c>
      <c r="JJ227" s="66">
        <v>7.0000000000000007E-2</v>
      </c>
      <c r="JK227" s="66">
        <v>0.24</v>
      </c>
      <c r="JL227" s="66">
        <v>0</v>
      </c>
      <c r="JM227" s="66">
        <v>0</v>
      </c>
      <c r="JP227" s="72" t="s">
        <v>229</v>
      </c>
      <c r="JQ227" s="72">
        <v>0</v>
      </c>
      <c r="JR227" s="72">
        <v>0</v>
      </c>
      <c r="JS227" s="72">
        <v>0</v>
      </c>
      <c r="JT227" s="72">
        <v>0</v>
      </c>
    </row>
    <row r="228" spans="1:280"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0.11</v>
      </c>
      <c r="EV228" s="6">
        <v>0</v>
      </c>
      <c r="EW228" s="6">
        <v>0</v>
      </c>
      <c r="EX228" s="6">
        <v>0.81</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2" t="s">
        <v>230</v>
      </c>
      <c r="GY228" s="62">
        <v>0</v>
      </c>
      <c r="GZ228" s="62">
        <v>0</v>
      </c>
      <c r="HA228" s="62">
        <v>0</v>
      </c>
      <c r="HB228" s="62">
        <v>0</v>
      </c>
      <c r="HE228" s="66" t="s">
        <v>230</v>
      </c>
      <c r="HF228" s="66">
        <v>0</v>
      </c>
      <c r="HG228" s="66">
        <v>0</v>
      </c>
      <c r="HH228" s="66">
        <v>0</v>
      </c>
      <c r="HI228" s="66">
        <v>0</v>
      </c>
      <c r="HL228" s="66" t="s">
        <v>230</v>
      </c>
      <c r="HM228" s="66">
        <v>0</v>
      </c>
      <c r="HN228" s="66">
        <v>0</v>
      </c>
      <c r="HO228" s="66">
        <v>0</v>
      </c>
      <c r="HP228" s="66">
        <v>0</v>
      </c>
      <c r="HS228" s="66" t="s">
        <v>230</v>
      </c>
      <c r="HT228" s="66">
        <v>0</v>
      </c>
      <c r="HU228" s="66">
        <v>0</v>
      </c>
      <c r="HV228" s="66">
        <v>0</v>
      </c>
      <c r="HW228" s="66">
        <v>0</v>
      </c>
      <c r="HZ228" s="66" t="s">
        <v>230</v>
      </c>
      <c r="IA228" s="75">
        <v>0</v>
      </c>
      <c r="IB228" s="75">
        <v>0</v>
      </c>
      <c r="IC228" s="75">
        <v>0</v>
      </c>
      <c r="ID228" s="75">
        <v>0</v>
      </c>
      <c r="IG228" s="66" t="s">
        <v>230</v>
      </c>
      <c r="IH228" s="66">
        <v>0</v>
      </c>
      <c r="II228" s="66">
        <v>0</v>
      </c>
      <c r="IJ228" s="66">
        <v>0</v>
      </c>
      <c r="IK228" s="66">
        <v>0</v>
      </c>
      <c r="IN228" s="66" t="s">
        <v>230</v>
      </c>
      <c r="IO228" s="66">
        <v>0</v>
      </c>
      <c r="IP228" s="66">
        <v>0</v>
      </c>
      <c r="IQ228" s="66">
        <v>0</v>
      </c>
      <c r="IR228" s="66">
        <v>0</v>
      </c>
      <c r="IU228" s="66" t="s">
        <v>230</v>
      </c>
      <c r="IV228" s="66">
        <v>0</v>
      </c>
      <c r="IW228" s="66">
        <v>0</v>
      </c>
      <c r="IX228" s="66">
        <v>0</v>
      </c>
      <c r="IY228" s="66">
        <v>0</v>
      </c>
      <c r="JB228" s="66" t="s">
        <v>230</v>
      </c>
      <c r="JC228" s="76">
        <v>0</v>
      </c>
      <c r="JD228" s="76">
        <v>0</v>
      </c>
      <c r="JE228" s="76">
        <v>0</v>
      </c>
      <c r="JF228" s="76">
        <v>0</v>
      </c>
      <c r="JI228" s="66" t="s">
        <v>230</v>
      </c>
      <c r="JJ228" s="66">
        <v>0</v>
      </c>
      <c r="JK228" s="66">
        <v>0</v>
      </c>
      <c r="JL228" s="66">
        <v>0</v>
      </c>
      <c r="JM228" s="66">
        <v>0</v>
      </c>
      <c r="JP228" s="72" t="s">
        <v>230</v>
      </c>
      <c r="JQ228" s="72">
        <v>0</v>
      </c>
      <c r="JR228" s="72">
        <v>0</v>
      </c>
      <c r="JS228" s="72">
        <v>0</v>
      </c>
      <c r="JT228" s="72">
        <v>0</v>
      </c>
    </row>
    <row r="229" spans="1:280"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2" t="s">
        <v>231</v>
      </c>
      <c r="GY229" s="62">
        <v>0</v>
      </c>
      <c r="GZ229" s="62">
        <v>0</v>
      </c>
      <c r="HA229" s="62">
        <v>0</v>
      </c>
      <c r="HB229" s="62">
        <v>0</v>
      </c>
      <c r="HE229" s="66" t="s">
        <v>231</v>
      </c>
      <c r="HF229" s="66">
        <v>0</v>
      </c>
      <c r="HG229" s="66">
        <v>0</v>
      </c>
      <c r="HH229" s="66">
        <v>0</v>
      </c>
      <c r="HI229" s="66">
        <v>0</v>
      </c>
      <c r="HL229" s="66" t="s">
        <v>231</v>
      </c>
      <c r="HM229" s="66">
        <v>0</v>
      </c>
      <c r="HN229" s="66">
        <v>0</v>
      </c>
      <c r="HO229" s="66">
        <v>0</v>
      </c>
      <c r="HP229" s="66">
        <v>0</v>
      </c>
      <c r="HS229" s="66" t="s">
        <v>231</v>
      </c>
      <c r="HT229" s="66">
        <v>0</v>
      </c>
      <c r="HU229" s="66">
        <v>0</v>
      </c>
      <c r="HV229" s="66">
        <v>0</v>
      </c>
      <c r="HW229" s="66">
        <v>0</v>
      </c>
      <c r="HZ229" s="66" t="s">
        <v>231</v>
      </c>
      <c r="IA229" s="75">
        <v>0</v>
      </c>
      <c r="IB229" s="75">
        <v>0</v>
      </c>
      <c r="IC229" s="75">
        <v>0</v>
      </c>
      <c r="ID229" s="75">
        <v>0</v>
      </c>
      <c r="IG229" s="66" t="s">
        <v>231</v>
      </c>
      <c r="IH229" s="66">
        <v>0</v>
      </c>
      <c r="II229" s="66">
        <v>0</v>
      </c>
      <c r="IJ229" s="66">
        <v>0</v>
      </c>
      <c r="IK229" s="66">
        <v>0</v>
      </c>
      <c r="IN229" s="66" t="s">
        <v>231</v>
      </c>
      <c r="IO229" s="66">
        <v>0</v>
      </c>
      <c r="IP229" s="66">
        <v>0</v>
      </c>
      <c r="IQ229" s="66">
        <v>0</v>
      </c>
      <c r="IR229" s="66">
        <v>0</v>
      </c>
      <c r="IU229" s="66" t="s">
        <v>231</v>
      </c>
      <c r="IV229" s="66">
        <v>0</v>
      </c>
      <c r="IW229" s="66">
        <v>0</v>
      </c>
      <c r="IX229" s="66">
        <v>0</v>
      </c>
      <c r="IY229" s="66">
        <v>0</v>
      </c>
      <c r="JB229" s="66" t="s">
        <v>231</v>
      </c>
      <c r="JC229" s="76">
        <v>0</v>
      </c>
      <c r="JD229" s="76">
        <v>0</v>
      </c>
      <c r="JE229" s="76">
        <v>0</v>
      </c>
      <c r="JF229" s="76">
        <v>0</v>
      </c>
      <c r="JI229" s="66" t="s">
        <v>231</v>
      </c>
      <c r="JJ229" s="66">
        <v>0</v>
      </c>
      <c r="JK229" s="66">
        <v>0</v>
      </c>
      <c r="JL229" s="66">
        <v>0</v>
      </c>
      <c r="JM229" s="66">
        <v>0</v>
      </c>
      <c r="JP229" s="72" t="s">
        <v>231</v>
      </c>
      <c r="JQ229" s="72">
        <v>0</v>
      </c>
      <c r="JR229" s="72">
        <v>0</v>
      </c>
      <c r="JS229" s="72">
        <v>0</v>
      </c>
      <c r="JT229" s="72">
        <v>0</v>
      </c>
    </row>
    <row r="230" spans="1:280"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c r="EF230" s="6" t="s">
        <v>232</v>
      </c>
      <c r="EG230" s="6">
        <v>0</v>
      </c>
      <c r="EH230" s="6">
        <v>0</v>
      </c>
      <c r="EI230" s="6">
        <v>0</v>
      </c>
      <c r="EJ230" s="6">
        <v>0</v>
      </c>
      <c r="EM230" s="6" t="s">
        <v>232</v>
      </c>
      <c r="EN230" s="6">
        <v>0.04</v>
      </c>
      <c r="EO230" s="6">
        <v>0</v>
      </c>
      <c r="EP230" s="6">
        <v>7.0000000000000007E-2</v>
      </c>
      <c r="EQ230" s="6">
        <v>0</v>
      </c>
      <c r="ET230" s="6" t="s">
        <v>232</v>
      </c>
      <c r="EU230" s="6">
        <v>0.04</v>
      </c>
      <c r="EV230" s="6">
        <v>0.13</v>
      </c>
      <c r="EW230" s="6">
        <v>0</v>
      </c>
      <c r="EX230" s="6">
        <v>0</v>
      </c>
      <c r="FA230" s="6" t="s">
        <v>232</v>
      </c>
      <c r="FB230" s="6">
        <v>0.08</v>
      </c>
      <c r="FC230" s="6">
        <v>0</v>
      </c>
      <c r="FD230" s="6">
        <v>0.16</v>
      </c>
      <c r="FE230" s="6">
        <v>0</v>
      </c>
      <c r="FH230" s="6" t="s">
        <v>232</v>
      </c>
      <c r="FI230" s="6">
        <v>0.08</v>
      </c>
      <c r="FJ230" s="6">
        <v>0</v>
      </c>
      <c r="FK230" s="6">
        <v>0.14000000000000001</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2" t="s">
        <v>232</v>
      </c>
      <c r="GY230" s="62">
        <v>0</v>
      </c>
      <c r="GZ230" s="62">
        <v>0</v>
      </c>
      <c r="HA230" s="62">
        <v>0</v>
      </c>
      <c r="HB230" s="62">
        <v>0</v>
      </c>
      <c r="HE230" s="66" t="s">
        <v>232</v>
      </c>
      <c r="HF230" s="66">
        <v>0</v>
      </c>
      <c r="HG230" s="66">
        <v>0</v>
      </c>
      <c r="HH230" s="66">
        <v>0</v>
      </c>
      <c r="HI230" s="66">
        <v>0</v>
      </c>
      <c r="HL230" s="66" t="s">
        <v>232</v>
      </c>
      <c r="HM230" s="66">
        <v>0</v>
      </c>
      <c r="HN230" s="66">
        <v>0</v>
      </c>
      <c r="HO230" s="66">
        <v>0</v>
      </c>
      <c r="HP230" s="66">
        <v>0</v>
      </c>
      <c r="HS230" s="66" t="s">
        <v>232</v>
      </c>
      <c r="HT230" s="66">
        <v>0</v>
      </c>
      <c r="HU230" s="66">
        <v>0</v>
      </c>
      <c r="HV230" s="66">
        <v>0</v>
      </c>
      <c r="HW230" s="66">
        <v>0</v>
      </c>
      <c r="HZ230" s="66" t="s">
        <v>232</v>
      </c>
      <c r="IA230" s="75">
        <v>0</v>
      </c>
      <c r="IB230" s="75">
        <v>0</v>
      </c>
      <c r="IC230" s="75">
        <v>0</v>
      </c>
      <c r="ID230" s="75">
        <v>0</v>
      </c>
      <c r="IG230" s="66" t="s">
        <v>232</v>
      </c>
      <c r="IH230" s="66">
        <v>0</v>
      </c>
      <c r="II230" s="66">
        <v>0</v>
      </c>
      <c r="IJ230" s="66">
        <v>0</v>
      </c>
      <c r="IK230" s="66">
        <v>0</v>
      </c>
      <c r="IN230" s="66" t="s">
        <v>232</v>
      </c>
      <c r="IO230" s="66">
        <v>0</v>
      </c>
      <c r="IP230" s="66">
        <v>0</v>
      </c>
      <c r="IQ230" s="66">
        <v>0</v>
      </c>
      <c r="IR230" s="66">
        <v>0</v>
      </c>
      <c r="IU230" s="66" t="s">
        <v>232</v>
      </c>
      <c r="IV230" s="66">
        <v>0</v>
      </c>
      <c r="IW230" s="66">
        <v>0</v>
      </c>
      <c r="IX230" s="66">
        <v>0</v>
      </c>
      <c r="IY230" s="66">
        <v>0</v>
      </c>
      <c r="JB230" s="66" t="s">
        <v>232</v>
      </c>
      <c r="JC230" s="76">
        <v>0</v>
      </c>
      <c r="JD230" s="76">
        <v>0</v>
      </c>
      <c r="JE230" s="76">
        <v>0</v>
      </c>
      <c r="JF230" s="76">
        <v>0</v>
      </c>
      <c r="JI230" s="66" t="s">
        <v>232</v>
      </c>
      <c r="JJ230" s="66">
        <v>0</v>
      </c>
      <c r="JK230" s="66">
        <v>0</v>
      </c>
      <c r="JL230" s="66">
        <v>0</v>
      </c>
      <c r="JM230" s="66">
        <v>0</v>
      </c>
      <c r="JP230" s="72" t="s">
        <v>232</v>
      </c>
      <c r="JQ230" s="72">
        <v>0</v>
      </c>
      <c r="JR230" s="72">
        <v>0</v>
      </c>
      <c r="JS230" s="72">
        <v>0</v>
      </c>
      <c r="JT230" s="72">
        <v>0</v>
      </c>
    </row>
    <row r="231" spans="1:280"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0.08</v>
      </c>
      <c r="GL231" s="58">
        <v>0</v>
      </c>
      <c r="GM231" s="58">
        <v>0</v>
      </c>
      <c r="GN231" s="58">
        <v>0.67</v>
      </c>
      <c r="GQ231" s="58" t="s">
        <v>233</v>
      </c>
      <c r="GR231" s="58">
        <v>0</v>
      </c>
      <c r="GS231" s="58">
        <v>0</v>
      </c>
      <c r="GT231" s="58">
        <v>0</v>
      </c>
      <c r="GU231" s="58">
        <v>0</v>
      </c>
      <c r="GX231" s="62" t="s">
        <v>233</v>
      </c>
      <c r="GY231" s="62">
        <v>0</v>
      </c>
      <c r="GZ231" s="62">
        <v>0</v>
      </c>
      <c r="HA231" s="62">
        <v>0</v>
      </c>
      <c r="HB231" s="62">
        <v>0</v>
      </c>
      <c r="HE231" s="66" t="s">
        <v>233</v>
      </c>
      <c r="HF231" s="66">
        <v>0</v>
      </c>
      <c r="HG231" s="66">
        <v>0</v>
      </c>
      <c r="HH231" s="66">
        <v>0</v>
      </c>
      <c r="HI231" s="66">
        <v>0</v>
      </c>
      <c r="HL231" s="66" t="s">
        <v>233</v>
      </c>
      <c r="HM231" s="66">
        <v>0</v>
      </c>
      <c r="HN231" s="66">
        <v>0</v>
      </c>
      <c r="HO231" s="66">
        <v>0</v>
      </c>
      <c r="HP231" s="66">
        <v>0</v>
      </c>
      <c r="HS231" s="66" t="s">
        <v>233</v>
      </c>
      <c r="HT231" s="66">
        <v>0</v>
      </c>
      <c r="HU231" s="66">
        <v>0</v>
      </c>
      <c r="HV231" s="66">
        <v>0</v>
      </c>
      <c r="HW231" s="66">
        <v>0</v>
      </c>
      <c r="HZ231" s="66" t="s">
        <v>233</v>
      </c>
      <c r="IA231" s="75">
        <v>0</v>
      </c>
      <c r="IB231" s="75">
        <v>0</v>
      </c>
      <c r="IC231" s="75">
        <v>0</v>
      </c>
      <c r="ID231" s="75">
        <v>0</v>
      </c>
      <c r="IG231" s="66" t="s">
        <v>233</v>
      </c>
      <c r="IH231" s="66">
        <v>0</v>
      </c>
      <c r="II231" s="66">
        <v>0</v>
      </c>
      <c r="IJ231" s="66">
        <v>0</v>
      </c>
      <c r="IK231" s="66">
        <v>0</v>
      </c>
      <c r="IN231" s="66" t="s">
        <v>233</v>
      </c>
      <c r="IO231" s="66">
        <v>0</v>
      </c>
      <c r="IP231" s="66">
        <v>0</v>
      </c>
      <c r="IQ231" s="66">
        <v>0</v>
      </c>
      <c r="IR231" s="66">
        <v>0</v>
      </c>
      <c r="IU231" s="66" t="s">
        <v>233</v>
      </c>
      <c r="IV231" s="66">
        <v>0</v>
      </c>
      <c r="IW231" s="66">
        <v>0</v>
      </c>
      <c r="IX231" s="66">
        <v>0</v>
      </c>
      <c r="IY231" s="66">
        <v>0</v>
      </c>
      <c r="JB231" s="66" t="s">
        <v>233</v>
      </c>
      <c r="JC231" s="76">
        <v>0</v>
      </c>
      <c r="JD231" s="76">
        <v>0</v>
      </c>
      <c r="JE231" s="76">
        <v>0</v>
      </c>
      <c r="JF231" s="76">
        <v>0</v>
      </c>
      <c r="JI231" s="66" t="s">
        <v>233</v>
      </c>
      <c r="JJ231" s="66">
        <v>0</v>
      </c>
      <c r="JK231" s="66">
        <v>0</v>
      </c>
      <c r="JL231" s="66">
        <v>0</v>
      </c>
      <c r="JM231" s="66">
        <v>0</v>
      </c>
      <c r="JP231" s="72" t="s">
        <v>233</v>
      </c>
      <c r="JQ231" s="72">
        <v>0</v>
      </c>
      <c r="JR231" s="72">
        <v>0</v>
      </c>
      <c r="JS231" s="72">
        <v>0</v>
      </c>
      <c r="JT231" s="72">
        <v>0</v>
      </c>
    </row>
    <row r="232" spans="1:280"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2" t="s">
        <v>234</v>
      </c>
      <c r="GY232" s="62">
        <v>0</v>
      </c>
      <c r="GZ232" s="62">
        <v>0</v>
      </c>
      <c r="HA232" s="62">
        <v>0</v>
      </c>
      <c r="HB232" s="62">
        <v>0</v>
      </c>
      <c r="HE232" s="66" t="s">
        <v>234</v>
      </c>
      <c r="HF232" s="66">
        <v>0</v>
      </c>
      <c r="HG232" s="66">
        <v>0</v>
      </c>
      <c r="HH232" s="66">
        <v>0</v>
      </c>
      <c r="HI232" s="66">
        <v>0</v>
      </c>
      <c r="HL232" s="66" t="s">
        <v>234</v>
      </c>
      <c r="HM232" s="66">
        <v>0</v>
      </c>
      <c r="HN232" s="66">
        <v>0</v>
      </c>
      <c r="HO232" s="66">
        <v>0</v>
      </c>
      <c r="HP232" s="66">
        <v>0</v>
      </c>
      <c r="HS232" s="66" t="s">
        <v>234</v>
      </c>
      <c r="HT232" s="66">
        <v>0</v>
      </c>
      <c r="HU232" s="66">
        <v>0</v>
      </c>
      <c r="HV232" s="66">
        <v>0</v>
      </c>
      <c r="HW232" s="66">
        <v>0</v>
      </c>
      <c r="HZ232" s="66" t="s">
        <v>234</v>
      </c>
      <c r="IA232" s="75">
        <v>0.06</v>
      </c>
      <c r="IB232" s="75">
        <v>0</v>
      </c>
      <c r="IC232" s="75">
        <v>0</v>
      </c>
      <c r="ID232" s="75">
        <v>0</v>
      </c>
      <c r="IG232" s="66" t="s">
        <v>234</v>
      </c>
      <c r="IH232" s="66">
        <v>0</v>
      </c>
      <c r="II232" s="66">
        <v>0</v>
      </c>
      <c r="IJ232" s="66">
        <v>0</v>
      </c>
      <c r="IK232" s="66">
        <v>0</v>
      </c>
      <c r="IN232" s="66" t="s">
        <v>234</v>
      </c>
      <c r="IO232" s="66">
        <v>0</v>
      </c>
      <c r="IP232" s="66">
        <v>0</v>
      </c>
      <c r="IQ232" s="66">
        <v>0</v>
      </c>
      <c r="IR232" s="66">
        <v>0</v>
      </c>
      <c r="IU232" s="66" t="s">
        <v>234</v>
      </c>
      <c r="IV232" s="66">
        <v>0</v>
      </c>
      <c r="IW232" s="66">
        <v>0</v>
      </c>
      <c r="IX232" s="66">
        <v>0</v>
      </c>
      <c r="IY232" s="66">
        <v>0</v>
      </c>
      <c r="JB232" s="66" t="s">
        <v>234</v>
      </c>
      <c r="JC232" s="76">
        <v>0</v>
      </c>
      <c r="JD232" s="76">
        <v>0</v>
      </c>
      <c r="JE232" s="76">
        <v>0</v>
      </c>
      <c r="JF232" s="76">
        <v>0</v>
      </c>
      <c r="JI232" s="66" t="s">
        <v>234</v>
      </c>
      <c r="JJ232" s="66">
        <v>0</v>
      </c>
      <c r="JK232" s="66">
        <v>0</v>
      </c>
      <c r="JL232" s="66">
        <v>0</v>
      </c>
      <c r="JM232" s="66">
        <v>0</v>
      </c>
      <c r="JP232" s="72" t="s">
        <v>234</v>
      </c>
      <c r="JQ232" s="72">
        <v>0</v>
      </c>
      <c r="JR232" s="72">
        <v>0</v>
      </c>
      <c r="JS232" s="72">
        <v>0</v>
      </c>
      <c r="JT232" s="72">
        <v>0</v>
      </c>
    </row>
    <row r="233" spans="1:280"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0.32</v>
      </c>
      <c r="FX233" s="6">
        <v>1.26</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2" t="s">
        <v>235</v>
      </c>
      <c r="GY233" s="62">
        <v>0</v>
      </c>
      <c r="GZ233" s="62">
        <v>0</v>
      </c>
      <c r="HA233" s="62">
        <v>0</v>
      </c>
      <c r="HB233" s="62">
        <v>0</v>
      </c>
      <c r="HE233" s="66" t="s">
        <v>235</v>
      </c>
      <c r="HF233" s="66">
        <v>0</v>
      </c>
      <c r="HG233" s="66">
        <v>0</v>
      </c>
      <c r="HH233" s="66">
        <v>0</v>
      </c>
      <c r="HI233" s="66">
        <v>0</v>
      </c>
      <c r="HL233" s="66" t="s">
        <v>235</v>
      </c>
      <c r="HM233" s="66">
        <v>0</v>
      </c>
      <c r="HN233" s="66">
        <v>0</v>
      </c>
      <c r="HO233" s="66">
        <v>0</v>
      </c>
      <c r="HP233" s="66">
        <v>0</v>
      </c>
      <c r="HS233" s="66" t="s">
        <v>235</v>
      </c>
      <c r="HT233" s="66">
        <v>0</v>
      </c>
      <c r="HU233" s="66">
        <v>0</v>
      </c>
      <c r="HV233" s="66">
        <v>0</v>
      </c>
      <c r="HW233" s="66">
        <v>0</v>
      </c>
      <c r="HZ233" s="66" t="s">
        <v>235</v>
      </c>
      <c r="IA233" s="75">
        <v>0</v>
      </c>
      <c r="IB233" s="75">
        <v>0</v>
      </c>
      <c r="IC233" s="75">
        <v>0</v>
      </c>
      <c r="ID233" s="75">
        <v>0</v>
      </c>
      <c r="IG233" s="66" t="s">
        <v>235</v>
      </c>
      <c r="IH233" s="66">
        <v>0</v>
      </c>
      <c r="II233" s="66">
        <v>0</v>
      </c>
      <c r="IJ233" s="66">
        <v>0</v>
      </c>
      <c r="IK233" s="66">
        <v>0</v>
      </c>
      <c r="IN233" s="66" t="s">
        <v>235</v>
      </c>
      <c r="IO233" s="66">
        <v>0.12</v>
      </c>
      <c r="IP233" s="66">
        <v>0.49</v>
      </c>
      <c r="IQ233" s="66">
        <v>0</v>
      </c>
      <c r="IR233" s="66">
        <v>0</v>
      </c>
      <c r="IU233" s="66" t="s">
        <v>235</v>
      </c>
      <c r="IV233" s="66">
        <v>0</v>
      </c>
      <c r="IW233" s="66">
        <v>0</v>
      </c>
      <c r="IX233" s="66">
        <v>0</v>
      </c>
      <c r="IY233" s="66">
        <v>0</v>
      </c>
      <c r="JB233" s="66" t="s">
        <v>235</v>
      </c>
      <c r="JC233" s="76">
        <v>0</v>
      </c>
      <c r="JD233" s="76">
        <v>0</v>
      </c>
      <c r="JE233" s="76">
        <v>0</v>
      </c>
      <c r="JF233" s="76">
        <v>0</v>
      </c>
      <c r="JI233" s="66" t="s">
        <v>235</v>
      </c>
      <c r="JJ233" s="66">
        <v>0</v>
      </c>
      <c r="JK233" s="66">
        <v>0</v>
      </c>
      <c r="JL233" s="66">
        <v>0</v>
      </c>
      <c r="JM233" s="66">
        <v>0</v>
      </c>
      <c r="JP233" s="72" t="s">
        <v>235</v>
      </c>
      <c r="JQ233" s="72">
        <v>0</v>
      </c>
      <c r="JR233" s="72">
        <v>0</v>
      </c>
      <c r="JS233" s="72">
        <v>0</v>
      </c>
      <c r="JT233" s="72">
        <v>0</v>
      </c>
    </row>
    <row r="234" spans="1:280"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c r="EF234" s="6" t="s">
        <v>236</v>
      </c>
      <c r="EG234" s="6">
        <v>0.05</v>
      </c>
      <c r="EH234" s="6">
        <v>0</v>
      </c>
      <c r="EI234" s="6">
        <v>0</v>
      </c>
      <c r="EJ234" s="6">
        <v>0</v>
      </c>
      <c r="EM234" s="6" t="s">
        <v>236</v>
      </c>
      <c r="EN234" s="6">
        <v>0.05</v>
      </c>
      <c r="EO234" s="6">
        <v>0</v>
      </c>
      <c r="EP234" s="6">
        <v>0</v>
      </c>
      <c r="EQ234" s="6">
        <v>0</v>
      </c>
      <c r="ET234" s="6" t="s">
        <v>236</v>
      </c>
      <c r="EU234" s="6">
        <v>0.04</v>
      </c>
      <c r="EV234" s="6">
        <v>0</v>
      </c>
      <c r="EW234" s="6">
        <v>0.08</v>
      </c>
      <c r="EX234" s="6">
        <v>0</v>
      </c>
      <c r="FA234" s="6" t="s">
        <v>236</v>
      </c>
      <c r="FB234" s="6">
        <v>0.09</v>
      </c>
      <c r="FC234" s="6">
        <v>0</v>
      </c>
      <c r="FD234" s="6">
        <v>0.08</v>
      </c>
      <c r="FE234" s="6">
        <v>0</v>
      </c>
      <c r="FH234" s="6" t="s">
        <v>236</v>
      </c>
      <c r="FI234" s="6">
        <v>0.08</v>
      </c>
      <c r="FJ234" s="6">
        <v>0</v>
      </c>
      <c r="FK234" s="6">
        <v>0.14000000000000001</v>
      </c>
      <c r="FL234" s="6">
        <v>0</v>
      </c>
      <c r="FO234" s="6" t="s">
        <v>236</v>
      </c>
      <c r="FP234" s="6">
        <v>0.15</v>
      </c>
      <c r="FQ234" s="6">
        <v>0</v>
      </c>
      <c r="FR234" s="6">
        <v>0.2</v>
      </c>
      <c r="FS234" s="6">
        <v>0</v>
      </c>
      <c r="FV234" s="6" t="s">
        <v>236</v>
      </c>
      <c r="FW234" s="6">
        <v>0.08</v>
      </c>
      <c r="FX234" s="6">
        <v>0</v>
      </c>
      <c r="FY234" s="6">
        <v>7.0000000000000007E-2</v>
      </c>
      <c r="FZ234" s="6">
        <v>0</v>
      </c>
      <c r="GC234" s="6" t="s">
        <v>236</v>
      </c>
      <c r="GD234" s="6">
        <v>0.02</v>
      </c>
      <c r="GE234" s="6">
        <v>0.1</v>
      </c>
      <c r="GF234" s="6">
        <v>0</v>
      </c>
      <c r="GG234" s="6">
        <v>0</v>
      </c>
      <c r="GJ234" s="58" t="s">
        <v>236</v>
      </c>
      <c r="GK234" s="58">
        <v>0.13</v>
      </c>
      <c r="GL234" s="58">
        <v>0</v>
      </c>
      <c r="GM234" s="58">
        <v>0.24</v>
      </c>
      <c r="GN234" s="58">
        <v>0</v>
      </c>
      <c r="GQ234" s="58" t="s">
        <v>236</v>
      </c>
      <c r="GR234" s="58">
        <v>0.02</v>
      </c>
      <c r="GS234" s="58">
        <v>0</v>
      </c>
      <c r="GT234" s="58">
        <v>0.04</v>
      </c>
      <c r="GU234" s="58">
        <v>0</v>
      </c>
      <c r="GX234" s="62" t="s">
        <v>236</v>
      </c>
      <c r="GY234" s="62">
        <v>0.11</v>
      </c>
      <c r="GZ234" s="62">
        <v>0</v>
      </c>
      <c r="HA234" s="62">
        <v>0.14000000000000001</v>
      </c>
      <c r="HB234" s="62">
        <v>0</v>
      </c>
      <c r="HE234" s="66" t="s">
        <v>236</v>
      </c>
      <c r="HF234" s="66">
        <v>0.03</v>
      </c>
      <c r="HG234" s="66">
        <v>0</v>
      </c>
      <c r="HH234" s="66">
        <v>0.06</v>
      </c>
      <c r="HI234" s="66">
        <v>0</v>
      </c>
      <c r="HL234" s="66" t="s">
        <v>236</v>
      </c>
      <c r="HM234" s="66">
        <v>0.04</v>
      </c>
      <c r="HN234" s="66">
        <v>0</v>
      </c>
      <c r="HO234" s="66">
        <v>0</v>
      </c>
      <c r="HP234" s="66">
        <v>0</v>
      </c>
      <c r="HS234" s="66" t="s">
        <v>236</v>
      </c>
      <c r="HT234" s="66">
        <v>0.08</v>
      </c>
      <c r="HU234" s="66">
        <v>0.09</v>
      </c>
      <c r="HV234" s="66">
        <v>0.09</v>
      </c>
      <c r="HW234" s="66">
        <v>0</v>
      </c>
      <c r="HZ234" s="66" t="s">
        <v>236</v>
      </c>
      <c r="IA234" s="75">
        <v>0.43</v>
      </c>
      <c r="IB234" s="75">
        <v>0</v>
      </c>
      <c r="IC234" s="75">
        <v>0.76</v>
      </c>
      <c r="ID234" s="75">
        <v>0</v>
      </c>
      <c r="IG234" s="66" t="s">
        <v>236</v>
      </c>
      <c r="IH234" s="66">
        <v>0.14000000000000001</v>
      </c>
      <c r="II234" s="66">
        <v>0.1</v>
      </c>
      <c r="IJ234" s="66">
        <v>0.21</v>
      </c>
      <c r="IK234" s="66">
        <v>0</v>
      </c>
      <c r="IN234" s="66" t="s">
        <v>236</v>
      </c>
      <c r="IO234" s="66">
        <v>0</v>
      </c>
      <c r="IP234" s="66">
        <v>0</v>
      </c>
      <c r="IQ234" s="66">
        <v>0</v>
      </c>
      <c r="IR234" s="66">
        <v>0</v>
      </c>
      <c r="IU234" s="66" t="s">
        <v>236</v>
      </c>
      <c r="IV234" s="66">
        <v>0.24</v>
      </c>
      <c r="IW234" s="66">
        <v>0.2</v>
      </c>
      <c r="IX234" s="66">
        <v>0.34</v>
      </c>
      <c r="IY234" s="66">
        <v>0</v>
      </c>
      <c r="JB234" s="66" t="s">
        <v>236</v>
      </c>
      <c r="JC234" s="76">
        <v>0.08</v>
      </c>
      <c r="JD234" s="76">
        <v>0</v>
      </c>
      <c r="JE234" s="76">
        <v>0.08</v>
      </c>
      <c r="JF234" s="76">
        <v>0</v>
      </c>
      <c r="JI234" s="66" t="s">
        <v>236</v>
      </c>
      <c r="JJ234" s="66">
        <v>0.09</v>
      </c>
      <c r="JK234" s="66">
        <v>0</v>
      </c>
      <c r="JL234" s="66">
        <v>0.16</v>
      </c>
      <c r="JM234" s="66">
        <v>0</v>
      </c>
      <c r="JP234" s="72" t="s">
        <v>236</v>
      </c>
      <c r="JQ234" s="72">
        <v>0.03</v>
      </c>
      <c r="JR234" s="72">
        <v>0.1</v>
      </c>
      <c r="JS234" s="72">
        <v>0</v>
      </c>
      <c r="JT234" s="72">
        <v>0</v>
      </c>
    </row>
    <row r="235" spans="1:280"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2" t="s">
        <v>237</v>
      </c>
      <c r="GY235" s="62">
        <v>0</v>
      </c>
      <c r="GZ235" s="62">
        <v>0</v>
      </c>
      <c r="HA235" s="62">
        <v>0</v>
      </c>
      <c r="HB235" s="62">
        <v>0</v>
      </c>
      <c r="HE235" s="66" t="s">
        <v>237</v>
      </c>
      <c r="HF235" s="66">
        <v>0</v>
      </c>
      <c r="HG235" s="66">
        <v>0</v>
      </c>
      <c r="HH235" s="66">
        <v>0</v>
      </c>
      <c r="HI235" s="66">
        <v>0</v>
      </c>
      <c r="HL235" s="66" t="s">
        <v>237</v>
      </c>
      <c r="HM235" s="66">
        <v>0</v>
      </c>
      <c r="HN235" s="66">
        <v>0</v>
      </c>
      <c r="HO235" s="66">
        <v>0</v>
      </c>
      <c r="HP235" s="66">
        <v>0</v>
      </c>
      <c r="HS235" s="66" t="s">
        <v>237</v>
      </c>
      <c r="HT235" s="66">
        <v>0</v>
      </c>
      <c r="HU235" s="66">
        <v>0</v>
      </c>
      <c r="HV235" s="66">
        <v>0</v>
      </c>
      <c r="HW235" s="66">
        <v>0</v>
      </c>
      <c r="HZ235" s="66" t="s">
        <v>237</v>
      </c>
      <c r="IA235" s="75">
        <v>0</v>
      </c>
      <c r="IB235" s="75">
        <v>0</v>
      </c>
      <c r="IC235" s="75">
        <v>0</v>
      </c>
      <c r="ID235" s="75">
        <v>0</v>
      </c>
      <c r="IG235" s="66" t="s">
        <v>237</v>
      </c>
      <c r="IH235" s="66">
        <v>0</v>
      </c>
      <c r="II235" s="66">
        <v>0</v>
      </c>
      <c r="IJ235" s="66">
        <v>0</v>
      </c>
      <c r="IK235" s="66">
        <v>0</v>
      </c>
      <c r="IN235" s="66" t="s">
        <v>237</v>
      </c>
      <c r="IO235" s="66">
        <v>0</v>
      </c>
      <c r="IP235" s="66">
        <v>0</v>
      </c>
      <c r="IQ235" s="66">
        <v>0</v>
      </c>
      <c r="IR235" s="66">
        <v>0</v>
      </c>
      <c r="IU235" s="66" t="s">
        <v>237</v>
      </c>
      <c r="IV235" s="66">
        <v>0</v>
      </c>
      <c r="IW235" s="66">
        <v>0</v>
      </c>
      <c r="IX235" s="66">
        <v>0</v>
      </c>
      <c r="IY235" s="66">
        <v>0</v>
      </c>
      <c r="JB235" s="66" t="s">
        <v>237</v>
      </c>
      <c r="JC235" s="76">
        <v>0</v>
      </c>
      <c r="JD235" s="76">
        <v>0</v>
      </c>
      <c r="JE235" s="76">
        <v>0</v>
      </c>
      <c r="JF235" s="76">
        <v>0</v>
      </c>
      <c r="JI235" s="66" t="s">
        <v>237</v>
      </c>
      <c r="JJ235" s="66">
        <v>0</v>
      </c>
      <c r="JK235" s="66">
        <v>0</v>
      </c>
      <c r="JL235" s="66">
        <v>0</v>
      </c>
      <c r="JM235" s="66">
        <v>0</v>
      </c>
      <c r="JP235" s="72" t="s">
        <v>237</v>
      </c>
      <c r="JQ235" s="72">
        <v>0</v>
      </c>
      <c r="JR235" s="72">
        <v>0</v>
      </c>
      <c r="JS235" s="72">
        <v>0</v>
      </c>
      <c r="JT235" s="72">
        <v>0</v>
      </c>
    </row>
    <row r="236" spans="1:280"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0.11</v>
      </c>
      <c r="FC236" s="6">
        <v>0</v>
      </c>
      <c r="FD236" s="6">
        <v>0.21</v>
      </c>
      <c r="FE236" s="6">
        <v>0</v>
      </c>
      <c r="FH236" s="6" t="s">
        <v>238</v>
      </c>
      <c r="FI236" s="6">
        <v>0</v>
      </c>
      <c r="FJ236" s="6">
        <v>0</v>
      </c>
      <c r="FK236" s="6">
        <v>0</v>
      </c>
      <c r="FL236" s="6">
        <v>0</v>
      </c>
      <c r="FO236" s="6" t="s">
        <v>238</v>
      </c>
      <c r="FP236" s="6">
        <v>7.0000000000000007E-2</v>
      </c>
      <c r="FQ236" s="6">
        <v>0</v>
      </c>
      <c r="FR236" s="6">
        <v>0.12</v>
      </c>
      <c r="FS236" s="6">
        <v>0</v>
      </c>
      <c r="FV236" s="6" t="s">
        <v>238</v>
      </c>
      <c r="FW236" s="6">
        <v>7.0000000000000007E-2</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2" t="s">
        <v>238</v>
      </c>
      <c r="GY236" s="62">
        <v>0</v>
      </c>
      <c r="GZ236" s="62">
        <v>0</v>
      </c>
      <c r="HA236" s="62">
        <v>0</v>
      </c>
      <c r="HB236" s="62">
        <v>0</v>
      </c>
      <c r="HE236" s="66" t="s">
        <v>238</v>
      </c>
      <c r="HF236" s="66">
        <v>0</v>
      </c>
      <c r="HG236" s="66">
        <v>0</v>
      </c>
      <c r="HH236" s="66">
        <v>0</v>
      </c>
      <c r="HI236" s="66">
        <v>0</v>
      </c>
      <c r="HL236" s="66" t="s">
        <v>238</v>
      </c>
      <c r="HM236" s="66">
        <v>0</v>
      </c>
      <c r="HN236" s="66">
        <v>0</v>
      </c>
      <c r="HO236" s="66">
        <v>0</v>
      </c>
      <c r="HP236" s="66">
        <v>0</v>
      </c>
      <c r="HS236" s="66" t="s">
        <v>238</v>
      </c>
      <c r="HT236" s="66">
        <v>0</v>
      </c>
      <c r="HU236" s="66">
        <v>0</v>
      </c>
      <c r="HV236" s="66">
        <v>0</v>
      </c>
      <c r="HW236" s="66">
        <v>0</v>
      </c>
      <c r="HZ236" s="66" t="s">
        <v>238</v>
      </c>
      <c r="IA236" s="75">
        <v>0</v>
      </c>
      <c r="IB236" s="75">
        <v>0</v>
      </c>
      <c r="IC236" s="75">
        <v>0</v>
      </c>
      <c r="ID236" s="75">
        <v>0</v>
      </c>
      <c r="IG236" s="66" t="s">
        <v>238</v>
      </c>
      <c r="IH236" s="66">
        <v>0</v>
      </c>
      <c r="II236" s="66">
        <v>0</v>
      </c>
      <c r="IJ236" s="66">
        <v>0</v>
      </c>
      <c r="IK236" s="66">
        <v>0</v>
      </c>
      <c r="IN236" s="66" t="s">
        <v>238</v>
      </c>
      <c r="IO236" s="66">
        <v>0</v>
      </c>
      <c r="IP236" s="66">
        <v>0</v>
      </c>
      <c r="IQ236" s="66">
        <v>0</v>
      </c>
      <c r="IR236" s="66">
        <v>0</v>
      </c>
      <c r="IU236" s="66" t="s">
        <v>238</v>
      </c>
      <c r="IV236" s="66">
        <v>0</v>
      </c>
      <c r="IW236" s="66">
        <v>0</v>
      </c>
      <c r="IX236" s="66">
        <v>0</v>
      </c>
      <c r="IY236" s="66">
        <v>0</v>
      </c>
      <c r="JB236" s="66" t="s">
        <v>238</v>
      </c>
      <c r="JC236" s="76">
        <v>0</v>
      </c>
      <c r="JD236" s="76">
        <v>0</v>
      </c>
      <c r="JE236" s="76">
        <v>0</v>
      </c>
      <c r="JF236" s="76">
        <v>0</v>
      </c>
      <c r="JI236" s="66" t="s">
        <v>238</v>
      </c>
      <c r="JJ236" s="66">
        <v>0</v>
      </c>
      <c r="JK236" s="66">
        <v>0</v>
      </c>
      <c r="JL236" s="66">
        <v>0</v>
      </c>
      <c r="JM236" s="66">
        <v>0</v>
      </c>
      <c r="JP236" s="72" t="s">
        <v>238</v>
      </c>
      <c r="JQ236" s="72">
        <v>0</v>
      </c>
      <c r="JR236" s="72">
        <v>0</v>
      </c>
      <c r="JS236" s="72">
        <v>0</v>
      </c>
      <c r="JT236" s="72">
        <v>0</v>
      </c>
    </row>
    <row r="237" spans="1:280"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0.05</v>
      </c>
      <c r="FX237" s="6">
        <v>0</v>
      </c>
      <c r="FY237" s="6">
        <v>0.09</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2" t="s">
        <v>239</v>
      </c>
      <c r="GY237" s="62">
        <v>0</v>
      </c>
      <c r="GZ237" s="62">
        <v>0</v>
      </c>
      <c r="HA237" s="62">
        <v>0</v>
      </c>
      <c r="HB237" s="62">
        <v>0</v>
      </c>
      <c r="HE237" s="66" t="s">
        <v>239</v>
      </c>
      <c r="HF237" s="66">
        <v>0.04</v>
      </c>
      <c r="HG237" s="66">
        <v>0</v>
      </c>
      <c r="HH237" s="66">
        <v>0.08</v>
      </c>
      <c r="HI237" s="66">
        <v>0</v>
      </c>
      <c r="HL237" s="66" t="s">
        <v>239</v>
      </c>
      <c r="HM237" s="66">
        <v>0</v>
      </c>
      <c r="HN237" s="66">
        <v>0</v>
      </c>
      <c r="HO237" s="66">
        <v>0</v>
      </c>
      <c r="HP237" s="66">
        <v>0</v>
      </c>
      <c r="HS237" s="66" t="s">
        <v>239</v>
      </c>
      <c r="HT237" s="66">
        <v>0</v>
      </c>
      <c r="HU237" s="66">
        <v>0</v>
      </c>
      <c r="HV237" s="66">
        <v>0</v>
      </c>
      <c r="HW237" s="66">
        <v>0</v>
      </c>
      <c r="HZ237" s="66" t="s">
        <v>239</v>
      </c>
      <c r="IA237" s="75">
        <v>0</v>
      </c>
      <c r="IB237" s="75">
        <v>0</v>
      </c>
      <c r="IC237" s="75">
        <v>0</v>
      </c>
      <c r="ID237" s="75">
        <v>0</v>
      </c>
      <c r="IG237" s="66" t="s">
        <v>239</v>
      </c>
      <c r="IH237" s="66">
        <v>0</v>
      </c>
      <c r="II237" s="66">
        <v>0</v>
      </c>
      <c r="IJ237" s="66">
        <v>0</v>
      </c>
      <c r="IK237" s="66">
        <v>0</v>
      </c>
      <c r="IN237" s="66" t="s">
        <v>239</v>
      </c>
      <c r="IO237" s="66">
        <v>0</v>
      </c>
      <c r="IP237" s="66">
        <v>0</v>
      </c>
      <c r="IQ237" s="66">
        <v>0</v>
      </c>
      <c r="IR237" s="66">
        <v>0</v>
      </c>
      <c r="IU237" s="66" t="s">
        <v>239</v>
      </c>
      <c r="IV237" s="66">
        <v>0</v>
      </c>
      <c r="IW237" s="66">
        <v>0</v>
      </c>
      <c r="IX237" s="66">
        <v>0</v>
      </c>
      <c r="IY237" s="66">
        <v>0</v>
      </c>
      <c r="JB237" s="66" t="s">
        <v>239</v>
      </c>
      <c r="JC237" s="76">
        <v>0.09</v>
      </c>
      <c r="JD237" s="76">
        <v>0.34</v>
      </c>
      <c r="JE237" s="76">
        <v>0</v>
      </c>
      <c r="JF237" s="76">
        <v>0</v>
      </c>
      <c r="JI237" s="66" t="s">
        <v>239</v>
      </c>
      <c r="JJ237" s="66">
        <v>0</v>
      </c>
      <c r="JK237" s="66">
        <v>0</v>
      </c>
      <c r="JL237" s="66">
        <v>0</v>
      </c>
      <c r="JM237" s="66">
        <v>0</v>
      </c>
      <c r="JP237" s="72" t="s">
        <v>239</v>
      </c>
      <c r="JQ237" s="72">
        <v>0.03</v>
      </c>
      <c r="JR237" s="72">
        <v>0.12</v>
      </c>
      <c r="JS237" s="72">
        <v>0</v>
      </c>
      <c r="JT237" s="72">
        <v>0</v>
      </c>
    </row>
    <row r="238" spans="1:280"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2" t="s">
        <v>240</v>
      </c>
      <c r="GY238" s="62">
        <v>0</v>
      </c>
      <c r="GZ238" s="62">
        <v>0</v>
      </c>
      <c r="HA238" s="62">
        <v>0</v>
      </c>
      <c r="HB238" s="62">
        <v>0</v>
      </c>
      <c r="HE238" s="66" t="s">
        <v>240</v>
      </c>
      <c r="HF238" s="66">
        <v>0</v>
      </c>
      <c r="HG238" s="66">
        <v>0</v>
      </c>
      <c r="HH238" s="66">
        <v>0</v>
      </c>
      <c r="HI238" s="66">
        <v>0</v>
      </c>
      <c r="HL238" s="66" t="s">
        <v>240</v>
      </c>
      <c r="HM238" s="66">
        <v>0</v>
      </c>
      <c r="HN238" s="66">
        <v>0</v>
      </c>
      <c r="HO238" s="66">
        <v>0</v>
      </c>
      <c r="HP238" s="66">
        <v>0</v>
      </c>
      <c r="HS238" s="66" t="s">
        <v>240</v>
      </c>
      <c r="HT238" s="66">
        <v>0</v>
      </c>
      <c r="HU238" s="66">
        <v>0</v>
      </c>
      <c r="HV238" s="66">
        <v>0</v>
      </c>
      <c r="HW238" s="66">
        <v>0</v>
      </c>
      <c r="HZ238" s="66" t="s">
        <v>240</v>
      </c>
      <c r="IA238" s="75">
        <v>0</v>
      </c>
      <c r="IB238" s="75">
        <v>0</v>
      </c>
      <c r="IC238" s="75">
        <v>0</v>
      </c>
      <c r="ID238" s="75">
        <v>0</v>
      </c>
      <c r="IG238" s="66" t="s">
        <v>240</v>
      </c>
      <c r="IH238" s="66">
        <v>0</v>
      </c>
      <c r="II238" s="66">
        <v>0</v>
      </c>
      <c r="IJ238" s="66">
        <v>0</v>
      </c>
      <c r="IK238" s="66">
        <v>0</v>
      </c>
      <c r="IN238" s="66" t="s">
        <v>240</v>
      </c>
      <c r="IO238" s="66">
        <v>0</v>
      </c>
      <c r="IP238" s="66">
        <v>0</v>
      </c>
      <c r="IQ238" s="66">
        <v>0</v>
      </c>
      <c r="IR238" s="66">
        <v>0</v>
      </c>
      <c r="IU238" s="66" t="s">
        <v>240</v>
      </c>
      <c r="IV238" s="66">
        <v>0</v>
      </c>
      <c r="IW238" s="66">
        <v>0</v>
      </c>
      <c r="IX238" s="66">
        <v>0</v>
      </c>
      <c r="IY238" s="66">
        <v>0</v>
      </c>
      <c r="JB238" s="66" t="s">
        <v>240</v>
      </c>
      <c r="JC238" s="76">
        <v>0</v>
      </c>
      <c r="JD238" s="76">
        <v>0</v>
      </c>
      <c r="JE238" s="76">
        <v>0</v>
      </c>
      <c r="JF238" s="76">
        <v>0</v>
      </c>
      <c r="JI238" s="66" t="s">
        <v>240</v>
      </c>
      <c r="JJ238" s="66">
        <v>0</v>
      </c>
      <c r="JK238" s="66">
        <v>0</v>
      </c>
      <c r="JL238" s="66">
        <v>0</v>
      </c>
      <c r="JM238" s="66">
        <v>0</v>
      </c>
      <c r="JP238" s="72" t="s">
        <v>240</v>
      </c>
      <c r="JQ238" s="72">
        <v>0</v>
      </c>
      <c r="JR238" s="72">
        <v>0</v>
      </c>
      <c r="JS238" s="72">
        <v>0</v>
      </c>
      <c r="JT238" s="72">
        <v>0</v>
      </c>
    </row>
    <row r="239" spans="1:280"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0.14000000000000001</v>
      </c>
      <c r="EV239" s="6">
        <v>0</v>
      </c>
      <c r="EW239" s="6">
        <v>0</v>
      </c>
      <c r="EX239" s="6">
        <v>0</v>
      </c>
      <c r="FA239" s="6" t="s">
        <v>241</v>
      </c>
      <c r="FB239" s="6">
        <v>0</v>
      </c>
      <c r="FC239" s="6">
        <v>0</v>
      </c>
      <c r="FD239" s="6">
        <v>0</v>
      </c>
      <c r="FE239" s="6">
        <v>0</v>
      </c>
      <c r="FH239" s="6" t="s">
        <v>241</v>
      </c>
      <c r="FI239" s="6">
        <v>0.16</v>
      </c>
      <c r="FJ239" s="6">
        <v>0</v>
      </c>
      <c r="FK239" s="6">
        <v>0</v>
      </c>
      <c r="FL239" s="6">
        <v>0</v>
      </c>
      <c r="FO239" s="6" t="s">
        <v>241</v>
      </c>
      <c r="FP239" s="6">
        <v>0.17</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2" t="s">
        <v>241</v>
      </c>
      <c r="GY239" s="62">
        <v>0</v>
      </c>
      <c r="GZ239" s="62">
        <v>0</v>
      </c>
      <c r="HA239" s="62">
        <v>0</v>
      </c>
      <c r="HB239" s="62">
        <v>0</v>
      </c>
      <c r="HE239" s="66" t="s">
        <v>241</v>
      </c>
      <c r="HF239" s="66">
        <v>0</v>
      </c>
      <c r="HG239" s="66">
        <v>0</v>
      </c>
      <c r="HH239" s="66">
        <v>0</v>
      </c>
      <c r="HI239" s="66">
        <v>0</v>
      </c>
      <c r="HL239" s="66" t="s">
        <v>241</v>
      </c>
      <c r="HM239" s="66">
        <v>0</v>
      </c>
      <c r="HN239" s="66">
        <v>0</v>
      </c>
      <c r="HO239" s="66">
        <v>0</v>
      </c>
      <c r="HP239" s="66">
        <v>0</v>
      </c>
      <c r="HS239" s="66" t="s">
        <v>241</v>
      </c>
      <c r="HT239" s="66">
        <v>0</v>
      </c>
      <c r="HU239" s="66">
        <v>0</v>
      </c>
      <c r="HV239" s="66">
        <v>0</v>
      </c>
      <c r="HW239" s="66">
        <v>0</v>
      </c>
      <c r="HZ239" s="66" t="s">
        <v>241</v>
      </c>
      <c r="IA239" s="75">
        <v>0.18</v>
      </c>
      <c r="IB239" s="75">
        <v>0</v>
      </c>
      <c r="IC239" s="75">
        <v>0</v>
      </c>
      <c r="ID239" s="75">
        <v>0</v>
      </c>
      <c r="IG239" s="66" t="s">
        <v>241</v>
      </c>
      <c r="IH239" s="66">
        <v>0</v>
      </c>
      <c r="II239" s="66">
        <v>0</v>
      </c>
      <c r="IJ239" s="66">
        <v>0</v>
      </c>
      <c r="IK239" s="66">
        <v>0</v>
      </c>
      <c r="IN239" s="66" t="s">
        <v>241</v>
      </c>
      <c r="IO239" s="66">
        <v>0</v>
      </c>
      <c r="IP239" s="66">
        <v>0</v>
      </c>
      <c r="IQ239" s="66">
        <v>0</v>
      </c>
      <c r="IR239" s="66">
        <v>0</v>
      </c>
      <c r="IU239" s="66" t="s">
        <v>241</v>
      </c>
      <c r="IV239" s="66">
        <v>0</v>
      </c>
      <c r="IW239" s="66">
        <v>0</v>
      </c>
      <c r="IX239" s="66">
        <v>0</v>
      </c>
      <c r="IY239" s="66">
        <v>0</v>
      </c>
      <c r="JB239" s="66" t="s">
        <v>241</v>
      </c>
      <c r="JC239" s="76">
        <v>0.19</v>
      </c>
      <c r="JD239" s="76">
        <v>0</v>
      </c>
      <c r="JE239" s="76">
        <v>0</v>
      </c>
      <c r="JF239" s="76">
        <v>0</v>
      </c>
      <c r="JI239" s="66" t="s">
        <v>241</v>
      </c>
      <c r="JJ239" s="66">
        <v>0</v>
      </c>
      <c r="JK239" s="66">
        <v>0</v>
      </c>
      <c r="JL239" s="66">
        <v>0</v>
      </c>
      <c r="JM239" s="66">
        <v>0</v>
      </c>
      <c r="JP239" s="72" t="s">
        <v>241</v>
      </c>
      <c r="JQ239" s="72">
        <v>0</v>
      </c>
      <c r="JR239" s="72">
        <v>0</v>
      </c>
      <c r="JS239" s="72">
        <v>0</v>
      </c>
      <c r="JT239" s="72">
        <v>0</v>
      </c>
    </row>
    <row r="240" spans="1:280"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2" t="s">
        <v>242</v>
      </c>
      <c r="GY240" s="62">
        <v>0</v>
      </c>
      <c r="GZ240" s="62">
        <v>0</v>
      </c>
      <c r="HA240" s="62">
        <v>0</v>
      </c>
      <c r="HB240" s="62">
        <v>0</v>
      </c>
      <c r="HE240" s="66" t="s">
        <v>242</v>
      </c>
      <c r="HF240" s="66">
        <v>0</v>
      </c>
      <c r="HG240" s="66">
        <v>0</v>
      </c>
      <c r="HH240" s="66">
        <v>0</v>
      </c>
      <c r="HI240" s="66">
        <v>0</v>
      </c>
      <c r="HL240" s="66" t="s">
        <v>242</v>
      </c>
      <c r="HM240" s="66">
        <v>0</v>
      </c>
      <c r="HN240" s="66">
        <v>0</v>
      </c>
      <c r="HO240" s="66">
        <v>0</v>
      </c>
      <c r="HP240" s="66">
        <v>0</v>
      </c>
      <c r="HS240" s="66" t="s">
        <v>242</v>
      </c>
      <c r="HT240" s="66">
        <v>0</v>
      </c>
      <c r="HU240" s="66">
        <v>0</v>
      </c>
      <c r="HV240" s="66">
        <v>0</v>
      </c>
      <c r="HW240" s="66">
        <v>0</v>
      </c>
      <c r="HZ240" s="66" t="s">
        <v>242</v>
      </c>
      <c r="IA240" s="75">
        <v>0.06</v>
      </c>
      <c r="IB240" s="75">
        <v>0</v>
      </c>
      <c r="IC240" s="75">
        <v>0</v>
      </c>
      <c r="ID240" s="75">
        <v>0</v>
      </c>
      <c r="IG240" s="66" t="s">
        <v>242</v>
      </c>
      <c r="IH240" s="66">
        <v>0</v>
      </c>
      <c r="II240" s="66">
        <v>0</v>
      </c>
      <c r="IJ240" s="66">
        <v>0</v>
      </c>
      <c r="IK240" s="66">
        <v>0</v>
      </c>
      <c r="IN240" s="66" t="s">
        <v>242</v>
      </c>
      <c r="IO240" s="66">
        <v>0</v>
      </c>
      <c r="IP240" s="66">
        <v>0</v>
      </c>
      <c r="IQ240" s="66">
        <v>0</v>
      </c>
      <c r="IR240" s="66">
        <v>0</v>
      </c>
      <c r="IU240" s="66" t="s">
        <v>242</v>
      </c>
      <c r="IV240" s="66">
        <v>0</v>
      </c>
      <c r="IW240" s="66">
        <v>0</v>
      </c>
      <c r="IX240" s="66">
        <v>0</v>
      </c>
      <c r="IY240" s="66">
        <v>0</v>
      </c>
      <c r="JB240" s="66" t="s">
        <v>242</v>
      </c>
      <c r="JC240" s="76">
        <v>0</v>
      </c>
      <c r="JD240" s="76">
        <v>0</v>
      </c>
      <c r="JE240" s="76">
        <v>0</v>
      </c>
      <c r="JF240" s="76">
        <v>0</v>
      </c>
      <c r="JI240" s="66" t="s">
        <v>242</v>
      </c>
      <c r="JJ240" s="66">
        <v>0</v>
      </c>
      <c r="JK240" s="66">
        <v>0</v>
      </c>
      <c r="JL240" s="66">
        <v>0</v>
      </c>
      <c r="JM240" s="66">
        <v>0</v>
      </c>
      <c r="JP240" s="72" t="s">
        <v>242</v>
      </c>
      <c r="JQ240" s="72">
        <v>0</v>
      </c>
      <c r="JR240" s="72">
        <v>0</v>
      </c>
      <c r="JS240" s="72">
        <v>0</v>
      </c>
      <c r="JT240" s="72">
        <v>0</v>
      </c>
    </row>
    <row r="241" spans="1:280"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2" t="s">
        <v>243</v>
      </c>
      <c r="GY241" s="62">
        <v>0</v>
      </c>
      <c r="GZ241" s="62">
        <v>0</v>
      </c>
      <c r="HA241" s="62">
        <v>0</v>
      </c>
      <c r="HB241" s="62">
        <v>0</v>
      </c>
      <c r="HE241" s="66" t="s">
        <v>243</v>
      </c>
      <c r="HF241" s="66">
        <v>0</v>
      </c>
      <c r="HG241" s="66">
        <v>0</v>
      </c>
      <c r="HH241" s="66">
        <v>0</v>
      </c>
      <c r="HI241" s="66">
        <v>0</v>
      </c>
      <c r="HL241" s="66" t="s">
        <v>243</v>
      </c>
      <c r="HM241" s="66">
        <v>0</v>
      </c>
      <c r="HN241" s="66">
        <v>0</v>
      </c>
      <c r="HO241" s="66">
        <v>0</v>
      </c>
      <c r="HP241" s="66">
        <v>0</v>
      </c>
      <c r="HS241" s="66" t="s">
        <v>243</v>
      </c>
      <c r="HT241" s="66">
        <v>0</v>
      </c>
      <c r="HU241" s="66">
        <v>0</v>
      </c>
      <c r="HV241" s="66">
        <v>0</v>
      </c>
      <c r="HW241" s="66">
        <v>0</v>
      </c>
      <c r="HZ241" s="66" t="s">
        <v>243</v>
      </c>
      <c r="IA241" s="75">
        <v>0</v>
      </c>
      <c r="IB241" s="75">
        <v>0</v>
      </c>
      <c r="IC241" s="75">
        <v>0</v>
      </c>
      <c r="ID241" s="75">
        <v>0</v>
      </c>
      <c r="IG241" s="66" t="s">
        <v>243</v>
      </c>
      <c r="IH241" s="66">
        <v>0</v>
      </c>
      <c r="II241" s="66">
        <v>0</v>
      </c>
      <c r="IJ241" s="66">
        <v>0</v>
      </c>
      <c r="IK241" s="66">
        <v>0</v>
      </c>
      <c r="IN241" s="66" t="s">
        <v>243</v>
      </c>
      <c r="IO241" s="66">
        <v>0</v>
      </c>
      <c r="IP241" s="66">
        <v>0</v>
      </c>
      <c r="IQ241" s="66">
        <v>0</v>
      </c>
      <c r="IR241" s="66">
        <v>0</v>
      </c>
      <c r="IU241" s="66" t="s">
        <v>243</v>
      </c>
      <c r="IV241" s="66">
        <v>0</v>
      </c>
      <c r="IW241" s="66">
        <v>0</v>
      </c>
      <c r="IX241" s="66">
        <v>0</v>
      </c>
      <c r="IY241" s="66">
        <v>0</v>
      </c>
      <c r="JB241" s="66" t="s">
        <v>243</v>
      </c>
      <c r="JC241" s="76">
        <v>0</v>
      </c>
      <c r="JD241" s="76">
        <v>0</v>
      </c>
      <c r="JE241" s="76">
        <v>0</v>
      </c>
      <c r="JF241" s="76">
        <v>0</v>
      </c>
      <c r="JI241" s="66" t="s">
        <v>243</v>
      </c>
      <c r="JJ241" s="66">
        <v>0</v>
      </c>
      <c r="JK241" s="66">
        <v>0</v>
      </c>
      <c r="JL241" s="66">
        <v>0</v>
      </c>
      <c r="JM241" s="66">
        <v>0</v>
      </c>
      <c r="JP241" s="72" t="s">
        <v>243</v>
      </c>
      <c r="JQ241" s="72">
        <v>0</v>
      </c>
      <c r="JR241" s="72">
        <v>0</v>
      </c>
      <c r="JS241" s="72">
        <v>0</v>
      </c>
      <c r="JT241" s="72">
        <v>0</v>
      </c>
    </row>
    <row r="242" spans="1:280"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2" t="s">
        <v>244</v>
      </c>
      <c r="GY242" s="62">
        <v>0</v>
      </c>
      <c r="GZ242" s="62">
        <v>0</v>
      </c>
      <c r="HA242" s="62">
        <v>0</v>
      </c>
      <c r="HB242" s="62">
        <v>0</v>
      </c>
      <c r="HE242" s="66" t="s">
        <v>244</v>
      </c>
      <c r="HF242" s="66">
        <v>0</v>
      </c>
      <c r="HG242" s="66">
        <v>0</v>
      </c>
      <c r="HH242" s="66">
        <v>0</v>
      </c>
      <c r="HI242" s="66">
        <v>0</v>
      </c>
      <c r="HL242" s="66" t="s">
        <v>244</v>
      </c>
      <c r="HM242" s="66">
        <v>0</v>
      </c>
      <c r="HN242" s="66">
        <v>0</v>
      </c>
      <c r="HO242" s="66">
        <v>0</v>
      </c>
      <c r="HP242" s="66">
        <v>0</v>
      </c>
      <c r="HS242" s="66" t="s">
        <v>244</v>
      </c>
      <c r="HT242" s="66">
        <v>0</v>
      </c>
      <c r="HU242" s="66">
        <v>0</v>
      </c>
      <c r="HV242" s="66">
        <v>0</v>
      </c>
      <c r="HW242" s="66">
        <v>0</v>
      </c>
      <c r="HZ242" s="66" t="s">
        <v>244</v>
      </c>
      <c r="IA242" s="75">
        <v>0</v>
      </c>
      <c r="IB242" s="75">
        <v>0</v>
      </c>
      <c r="IC242" s="75">
        <v>0</v>
      </c>
      <c r="ID242" s="75">
        <v>0</v>
      </c>
      <c r="IG242" s="66" t="s">
        <v>244</v>
      </c>
      <c r="IH242" s="66">
        <v>0</v>
      </c>
      <c r="II242" s="66">
        <v>0</v>
      </c>
      <c r="IJ242" s="66">
        <v>0</v>
      </c>
      <c r="IK242" s="66">
        <v>0</v>
      </c>
      <c r="IN242" s="66" t="s">
        <v>244</v>
      </c>
      <c r="IO242" s="66">
        <v>0</v>
      </c>
      <c r="IP242" s="66">
        <v>0</v>
      </c>
      <c r="IQ242" s="66">
        <v>0</v>
      </c>
      <c r="IR242" s="66">
        <v>0</v>
      </c>
      <c r="IU242" s="66" t="s">
        <v>244</v>
      </c>
      <c r="IV242" s="66">
        <v>0</v>
      </c>
      <c r="IW242" s="66">
        <v>0</v>
      </c>
      <c r="IX242" s="66">
        <v>0</v>
      </c>
      <c r="IY242" s="66">
        <v>0</v>
      </c>
      <c r="JB242" s="66" t="s">
        <v>244</v>
      </c>
      <c r="JC242" s="76">
        <v>0</v>
      </c>
      <c r="JD242" s="76">
        <v>0</v>
      </c>
      <c r="JE242" s="76">
        <v>0</v>
      </c>
      <c r="JF242" s="76">
        <v>0</v>
      </c>
      <c r="JI242" s="66" t="s">
        <v>244</v>
      </c>
      <c r="JJ242" s="66">
        <v>0</v>
      </c>
      <c r="JK242" s="66">
        <v>0</v>
      </c>
      <c r="JL242" s="66">
        <v>0</v>
      </c>
      <c r="JM242" s="66">
        <v>0</v>
      </c>
      <c r="JP242" s="72" t="s">
        <v>244</v>
      </c>
      <c r="JQ242" s="72">
        <v>0</v>
      </c>
      <c r="JR242" s="72">
        <v>0</v>
      </c>
      <c r="JS242" s="72">
        <v>0</v>
      </c>
      <c r="JT242" s="72">
        <v>0</v>
      </c>
    </row>
    <row r="243" spans="1:280"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0.05</v>
      </c>
      <c r="FJ243" s="6">
        <v>0</v>
      </c>
      <c r="FK243" s="6">
        <v>0.09</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2" t="s">
        <v>245</v>
      </c>
      <c r="GY243" s="62">
        <v>0</v>
      </c>
      <c r="GZ243" s="62">
        <v>0</v>
      </c>
      <c r="HA243" s="62">
        <v>0</v>
      </c>
      <c r="HB243" s="62">
        <v>0</v>
      </c>
      <c r="HE243" s="66" t="s">
        <v>245</v>
      </c>
      <c r="HF243" s="66">
        <v>0.11</v>
      </c>
      <c r="HG243" s="66">
        <v>0</v>
      </c>
      <c r="HH243" s="66">
        <v>0</v>
      </c>
      <c r="HI243" s="66">
        <v>0</v>
      </c>
      <c r="HL243" s="66" t="s">
        <v>245</v>
      </c>
      <c r="HM243" s="66">
        <v>0</v>
      </c>
      <c r="HN243" s="66">
        <v>0</v>
      </c>
      <c r="HO243" s="66">
        <v>0</v>
      </c>
      <c r="HP243" s="66">
        <v>0</v>
      </c>
      <c r="HS243" s="66" t="s">
        <v>245</v>
      </c>
      <c r="HT243" s="66">
        <v>0</v>
      </c>
      <c r="HU243" s="66">
        <v>0</v>
      </c>
      <c r="HV243" s="66">
        <v>0</v>
      </c>
      <c r="HW243" s="66">
        <v>0</v>
      </c>
      <c r="HZ243" s="66" t="s">
        <v>245</v>
      </c>
      <c r="IA243" s="75">
        <v>0</v>
      </c>
      <c r="IB243" s="75">
        <v>0</v>
      </c>
      <c r="IC243" s="75">
        <v>0</v>
      </c>
      <c r="ID243" s="75">
        <v>0</v>
      </c>
      <c r="IG243" s="66" t="s">
        <v>245</v>
      </c>
      <c r="IH243" s="66">
        <v>0</v>
      </c>
      <c r="II243" s="66">
        <v>0</v>
      </c>
      <c r="IJ243" s="66">
        <v>0</v>
      </c>
      <c r="IK243" s="66">
        <v>0</v>
      </c>
      <c r="IN243" s="66" t="s">
        <v>245</v>
      </c>
      <c r="IO243" s="66">
        <v>0</v>
      </c>
      <c r="IP243" s="66">
        <v>0</v>
      </c>
      <c r="IQ243" s="66">
        <v>0</v>
      </c>
      <c r="IR243" s="66">
        <v>0</v>
      </c>
      <c r="IU243" s="66" t="s">
        <v>245</v>
      </c>
      <c r="IV243" s="66">
        <v>0</v>
      </c>
      <c r="IW243" s="66">
        <v>0</v>
      </c>
      <c r="IX243" s="66">
        <v>0</v>
      </c>
      <c r="IY243" s="66">
        <v>0</v>
      </c>
      <c r="JB243" s="66" t="s">
        <v>245</v>
      </c>
      <c r="JC243" s="76">
        <v>0</v>
      </c>
      <c r="JD243" s="76">
        <v>0</v>
      </c>
      <c r="JE243" s="76">
        <v>0</v>
      </c>
      <c r="JF243" s="76">
        <v>0</v>
      </c>
      <c r="JI243" s="66" t="s">
        <v>245</v>
      </c>
      <c r="JJ243" s="66">
        <v>0</v>
      </c>
      <c r="JK243" s="66">
        <v>0</v>
      </c>
      <c r="JL243" s="66">
        <v>0</v>
      </c>
      <c r="JM243" s="66">
        <v>0</v>
      </c>
      <c r="JP243" s="72" t="s">
        <v>245</v>
      </c>
      <c r="JQ243" s="72">
        <v>0</v>
      </c>
      <c r="JR243" s="72">
        <v>0</v>
      </c>
      <c r="JS243" s="72">
        <v>0</v>
      </c>
      <c r="JT243" s="72">
        <v>0</v>
      </c>
    </row>
    <row r="244" spans="1:280"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c r="EF244" s="6" t="s">
        <v>246</v>
      </c>
      <c r="EG244" s="6">
        <v>0.43</v>
      </c>
      <c r="EH244" s="6">
        <v>0.39</v>
      </c>
      <c r="EI244" s="6">
        <v>0</v>
      </c>
      <c r="EJ244" s="6">
        <v>2.54</v>
      </c>
      <c r="EM244" s="6" t="s">
        <v>246</v>
      </c>
      <c r="EN244" s="6">
        <v>0</v>
      </c>
      <c r="EO244" s="6">
        <v>0</v>
      </c>
      <c r="EP244" s="6">
        <v>0</v>
      </c>
      <c r="EQ244" s="6">
        <v>0</v>
      </c>
      <c r="ET244" s="6" t="s">
        <v>246</v>
      </c>
      <c r="EU244" s="6">
        <v>0</v>
      </c>
      <c r="EV244" s="6">
        <v>0</v>
      </c>
      <c r="EW244" s="6">
        <v>0</v>
      </c>
      <c r="EX244" s="6">
        <v>0</v>
      </c>
      <c r="FA244" s="6" t="s">
        <v>246</v>
      </c>
      <c r="FB244" s="6">
        <v>0.11</v>
      </c>
      <c r="FC244" s="6">
        <v>0</v>
      </c>
      <c r="FD244" s="6">
        <v>0</v>
      </c>
      <c r="FE244" s="6">
        <v>0.86</v>
      </c>
      <c r="FH244" s="6" t="s">
        <v>246</v>
      </c>
      <c r="FI244" s="6">
        <v>0.04</v>
      </c>
      <c r="FJ244" s="6">
        <v>0.15</v>
      </c>
      <c r="FK244" s="6">
        <v>0</v>
      </c>
      <c r="FL244" s="6">
        <v>0</v>
      </c>
      <c r="FO244" s="6" t="s">
        <v>246</v>
      </c>
      <c r="FP244" s="6">
        <v>0.04</v>
      </c>
      <c r="FQ244" s="6">
        <v>0</v>
      </c>
      <c r="FR244" s="6">
        <v>7.0000000000000007E-2</v>
      </c>
      <c r="FS244" s="6">
        <v>0</v>
      </c>
      <c r="FV244" s="6" t="s">
        <v>246</v>
      </c>
      <c r="FW244" s="6">
        <v>0</v>
      </c>
      <c r="FX244" s="6">
        <v>0</v>
      </c>
      <c r="FY244" s="6">
        <v>0</v>
      </c>
      <c r="FZ244" s="6">
        <v>0</v>
      </c>
      <c r="GC244" s="6" t="s">
        <v>246</v>
      </c>
      <c r="GD244" s="6">
        <v>0</v>
      </c>
      <c r="GE244" s="6">
        <v>0</v>
      </c>
      <c r="GF244" s="6">
        <v>0</v>
      </c>
      <c r="GG244" s="6">
        <v>0</v>
      </c>
      <c r="GJ244" s="58" t="s">
        <v>246</v>
      </c>
      <c r="GK244" s="58">
        <v>0.09</v>
      </c>
      <c r="GL244" s="58">
        <v>0</v>
      </c>
      <c r="GM244" s="58">
        <v>0.16</v>
      </c>
      <c r="GN244" s="58">
        <v>0</v>
      </c>
      <c r="GQ244" s="58" t="s">
        <v>246</v>
      </c>
      <c r="GR244" s="58">
        <v>0</v>
      </c>
      <c r="GS244" s="58">
        <v>0</v>
      </c>
      <c r="GT244" s="58">
        <v>0</v>
      </c>
      <c r="GU244" s="58">
        <v>0</v>
      </c>
      <c r="GX244" s="62" t="s">
        <v>246</v>
      </c>
      <c r="GY244" s="62">
        <v>0</v>
      </c>
      <c r="GZ244" s="62">
        <v>0</v>
      </c>
      <c r="HA244" s="62">
        <v>0</v>
      </c>
      <c r="HB244" s="62">
        <v>0</v>
      </c>
      <c r="HE244" s="66" t="s">
        <v>246</v>
      </c>
      <c r="HF244" s="66">
        <v>0.43</v>
      </c>
      <c r="HG244" s="66">
        <v>0</v>
      </c>
      <c r="HH244" s="66">
        <v>0</v>
      </c>
      <c r="HI244" s="66">
        <v>2.41</v>
      </c>
      <c r="HL244" s="66" t="s">
        <v>246</v>
      </c>
      <c r="HM244" s="66">
        <v>0</v>
      </c>
      <c r="HN244" s="66">
        <v>0</v>
      </c>
      <c r="HO244" s="66">
        <v>0</v>
      </c>
      <c r="HP244" s="66">
        <v>0</v>
      </c>
      <c r="HS244" s="66" t="s">
        <v>246</v>
      </c>
      <c r="HT244" s="66">
        <v>0.03</v>
      </c>
      <c r="HU244" s="66">
        <v>0</v>
      </c>
      <c r="HV244" s="66">
        <v>0.06</v>
      </c>
      <c r="HW244" s="66">
        <v>0</v>
      </c>
      <c r="HZ244" s="66" t="s">
        <v>246</v>
      </c>
      <c r="IA244" s="75">
        <v>0.04</v>
      </c>
      <c r="IB244" s="75">
        <v>0.19</v>
      </c>
      <c r="IC244" s="75">
        <v>0</v>
      </c>
      <c r="ID244" s="75">
        <v>0</v>
      </c>
      <c r="IG244" s="66" t="s">
        <v>246</v>
      </c>
      <c r="IH244" s="66">
        <v>0</v>
      </c>
      <c r="II244" s="66">
        <v>0</v>
      </c>
      <c r="IJ244" s="66">
        <v>0</v>
      </c>
      <c r="IK244" s="66">
        <v>0</v>
      </c>
      <c r="IN244" s="66" t="s">
        <v>246</v>
      </c>
      <c r="IO244" s="66">
        <v>7.0000000000000007E-2</v>
      </c>
      <c r="IP244" s="66">
        <v>0.28000000000000003</v>
      </c>
      <c r="IQ244" s="66">
        <v>0</v>
      </c>
      <c r="IR244" s="66">
        <v>0</v>
      </c>
      <c r="IU244" s="66" t="s">
        <v>246</v>
      </c>
      <c r="IV244" s="66">
        <v>0</v>
      </c>
      <c r="IW244" s="66">
        <v>0</v>
      </c>
      <c r="IX244" s="66">
        <v>0</v>
      </c>
      <c r="IY244" s="66">
        <v>0</v>
      </c>
      <c r="JB244" s="66" t="s">
        <v>246</v>
      </c>
      <c r="JC244" s="76">
        <v>0</v>
      </c>
      <c r="JD244" s="76">
        <v>0</v>
      </c>
      <c r="JE244" s="76">
        <v>0</v>
      </c>
      <c r="JF244" s="76">
        <v>0</v>
      </c>
      <c r="JI244" s="66" t="s">
        <v>246</v>
      </c>
      <c r="JJ244" s="66">
        <v>0</v>
      </c>
      <c r="JK244" s="66">
        <v>0</v>
      </c>
      <c r="JL244" s="66">
        <v>0</v>
      </c>
      <c r="JM244" s="66">
        <v>0</v>
      </c>
      <c r="JP244" s="72" t="s">
        <v>246</v>
      </c>
      <c r="JQ244" s="72">
        <v>0</v>
      </c>
      <c r="JR244" s="72">
        <v>0</v>
      </c>
      <c r="JS244" s="72">
        <v>0</v>
      </c>
      <c r="JT244" s="72">
        <v>0</v>
      </c>
    </row>
    <row r="245" spans="1:280"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2" t="s">
        <v>247</v>
      </c>
      <c r="GY245" s="62">
        <v>0</v>
      </c>
      <c r="GZ245" s="62">
        <v>0</v>
      </c>
      <c r="HA245" s="62">
        <v>0</v>
      </c>
      <c r="HB245" s="62">
        <v>0</v>
      </c>
      <c r="HE245" s="66" t="s">
        <v>247</v>
      </c>
      <c r="HF245" s="66">
        <v>0.56999999999999995</v>
      </c>
      <c r="HG245" s="66">
        <v>0</v>
      </c>
      <c r="HH245" s="66">
        <v>0.11</v>
      </c>
      <c r="HI245" s="66">
        <v>0</v>
      </c>
      <c r="HL245" s="66" t="s">
        <v>247</v>
      </c>
      <c r="HM245" s="66">
        <v>0</v>
      </c>
      <c r="HN245" s="66">
        <v>0</v>
      </c>
      <c r="HO245" s="66">
        <v>0</v>
      </c>
      <c r="HP245" s="66">
        <v>0</v>
      </c>
      <c r="HS245" s="66" t="s">
        <v>247</v>
      </c>
      <c r="HT245" s="66">
        <v>0</v>
      </c>
      <c r="HU245" s="66">
        <v>0</v>
      </c>
      <c r="HV245" s="66">
        <v>0</v>
      </c>
      <c r="HW245" s="66">
        <v>0</v>
      </c>
      <c r="HZ245" s="66" t="s">
        <v>247</v>
      </c>
      <c r="IA245" s="75">
        <v>0</v>
      </c>
      <c r="IB245" s="75">
        <v>0</v>
      </c>
      <c r="IC245" s="75">
        <v>0</v>
      </c>
      <c r="ID245" s="75">
        <v>0</v>
      </c>
      <c r="IG245" s="66" t="s">
        <v>247</v>
      </c>
      <c r="IH245" s="66">
        <v>0</v>
      </c>
      <c r="II245" s="66">
        <v>0</v>
      </c>
      <c r="IJ245" s="66">
        <v>0</v>
      </c>
      <c r="IK245" s="66">
        <v>0</v>
      </c>
      <c r="IN245" s="66" t="s">
        <v>247</v>
      </c>
      <c r="IO245" s="66">
        <v>0</v>
      </c>
      <c r="IP245" s="66">
        <v>0</v>
      </c>
      <c r="IQ245" s="66">
        <v>0</v>
      </c>
      <c r="IR245" s="66">
        <v>0</v>
      </c>
      <c r="IU245" s="66" t="s">
        <v>247</v>
      </c>
      <c r="IV245" s="66">
        <v>0</v>
      </c>
      <c r="IW245" s="66">
        <v>0</v>
      </c>
      <c r="IX245" s="66">
        <v>0</v>
      </c>
      <c r="IY245" s="66">
        <v>0</v>
      </c>
      <c r="JB245" s="66" t="s">
        <v>247</v>
      </c>
      <c r="JC245" s="76">
        <v>0</v>
      </c>
      <c r="JD245" s="76">
        <v>0</v>
      </c>
      <c r="JE245" s="76">
        <v>0</v>
      </c>
      <c r="JF245" s="76">
        <v>0</v>
      </c>
      <c r="JI245" s="66" t="s">
        <v>247</v>
      </c>
      <c r="JJ245" s="66">
        <v>0</v>
      </c>
      <c r="JK245" s="66">
        <v>0</v>
      </c>
      <c r="JL245" s="66">
        <v>0</v>
      </c>
      <c r="JM245" s="66">
        <v>0</v>
      </c>
      <c r="JP245" s="72" t="s">
        <v>247</v>
      </c>
      <c r="JQ245" s="72">
        <v>0</v>
      </c>
      <c r="JR245" s="72">
        <v>0</v>
      </c>
      <c r="JS245" s="72">
        <v>0</v>
      </c>
      <c r="JT245" s="72">
        <v>0</v>
      </c>
    </row>
    <row r="246" spans="1:280"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2" t="s">
        <v>248</v>
      </c>
      <c r="GY246" s="62">
        <v>0</v>
      </c>
      <c r="GZ246" s="62">
        <v>0</v>
      </c>
      <c r="HA246" s="62">
        <v>0</v>
      </c>
      <c r="HB246" s="62">
        <v>0</v>
      </c>
      <c r="HE246" s="66" t="s">
        <v>248</v>
      </c>
      <c r="HF246" s="66">
        <v>0</v>
      </c>
      <c r="HG246" s="66">
        <v>0</v>
      </c>
      <c r="HH246" s="66">
        <v>0</v>
      </c>
      <c r="HI246" s="66">
        <v>0</v>
      </c>
      <c r="HL246" s="66" t="s">
        <v>248</v>
      </c>
      <c r="HM246" s="66">
        <v>0</v>
      </c>
      <c r="HN246" s="66">
        <v>0</v>
      </c>
      <c r="HO246" s="66">
        <v>0</v>
      </c>
      <c r="HP246" s="66">
        <v>0</v>
      </c>
      <c r="HS246" s="66" t="s">
        <v>248</v>
      </c>
      <c r="HT246" s="66">
        <v>0</v>
      </c>
      <c r="HU246" s="66">
        <v>0</v>
      </c>
      <c r="HV246" s="66">
        <v>0</v>
      </c>
      <c r="HW246" s="66">
        <v>0</v>
      </c>
      <c r="HZ246" s="66" t="s">
        <v>248</v>
      </c>
      <c r="IA246" s="75">
        <v>0</v>
      </c>
      <c r="IB246" s="75">
        <v>0</v>
      </c>
      <c r="IC246" s="75">
        <v>0</v>
      </c>
      <c r="ID246" s="75">
        <v>0</v>
      </c>
      <c r="IG246" s="66" t="s">
        <v>248</v>
      </c>
      <c r="IH246" s="66">
        <v>0</v>
      </c>
      <c r="II246" s="66">
        <v>0</v>
      </c>
      <c r="IJ246" s="66">
        <v>0</v>
      </c>
      <c r="IK246" s="66">
        <v>0</v>
      </c>
      <c r="IN246" s="66" t="s">
        <v>248</v>
      </c>
      <c r="IO246" s="66">
        <v>0</v>
      </c>
      <c r="IP246" s="66">
        <v>0</v>
      </c>
      <c r="IQ246" s="66">
        <v>0</v>
      </c>
      <c r="IR246" s="66">
        <v>0</v>
      </c>
      <c r="IU246" s="66" t="s">
        <v>248</v>
      </c>
      <c r="IV246" s="66">
        <v>0</v>
      </c>
      <c r="IW246" s="66">
        <v>0</v>
      </c>
      <c r="IX246" s="66">
        <v>0</v>
      </c>
      <c r="IY246" s="66">
        <v>0</v>
      </c>
      <c r="JB246" s="66" t="s">
        <v>248</v>
      </c>
      <c r="JC246" s="76">
        <v>0</v>
      </c>
      <c r="JD246" s="76">
        <v>0</v>
      </c>
      <c r="JE246" s="76">
        <v>0</v>
      </c>
      <c r="JF246" s="76">
        <v>0</v>
      </c>
      <c r="JI246" s="66" t="s">
        <v>248</v>
      </c>
      <c r="JJ246" s="66">
        <v>0</v>
      </c>
      <c r="JK246" s="66">
        <v>0</v>
      </c>
      <c r="JL246" s="66">
        <v>0</v>
      </c>
      <c r="JM246" s="66">
        <v>0</v>
      </c>
      <c r="JP246" s="72" t="s">
        <v>248</v>
      </c>
      <c r="JQ246" s="72">
        <v>0</v>
      </c>
      <c r="JR246" s="72">
        <v>0</v>
      </c>
      <c r="JS246" s="72">
        <v>0</v>
      </c>
      <c r="JT246" s="72">
        <v>0</v>
      </c>
    </row>
    <row r="247" spans="1:280"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2" t="s">
        <v>249</v>
      </c>
      <c r="GY247" s="62">
        <v>0</v>
      </c>
      <c r="GZ247" s="62">
        <v>0</v>
      </c>
      <c r="HA247" s="62">
        <v>0</v>
      </c>
      <c r="HB247" s="62">
        <v>0</v>
      </c>
      <c r="HE247" s="66" t="s">
        <v>249</v>
      </c>
      <c r="HF247" s="66">
        <v>0</v>
      </c>
      <c r="HG247" s="66">
        <v>0</v>
      </c>
      <c r="HH247" s="66">
        <v>0</v>
      </c>
      <c r="HI247" s="66">
        <v>0</v>
      </c>
      <c r="HL247" s="66" t="s">
        <v>249</v>
      </c>
      <c r="HM247" s="66">
        <v>0</v>
      </c>
      <c r="HN247" s="66">
        <v>0</v>
      </c>
      <c r="HO247" s="66">
        <v>0</v>
      </c>
      <c r="HP247" s="66">
        <v>0</v>
      </c>
      <c r="HS247" s="66" t="s">
        <v>249</v>
      </c>
      <c r="HT247" s="66">
        <v>0</v>
      </c>
      <c r="HU247" s="66">
        <v>0</v>
      </c>
      <c r="HV247" s="66">
        <v>0</v>
      </c>
      <c r="HW247" s="66">
        <v>0</v>
      </c>
      <c r="HZ247" s="66" t="s">
        <v>249</v>
      </c>
      <c r="IA247" s="75">
        <v>0</v>
      </c>
      <c r="IB247" s="75">
        <v>0</v>
      </c>
      <c r="IC247" s="75">
        <v>0</v>
      </c>
      <c r="ID247" s="75">
        <v>0</v>
      </c>
      <c r="IG247" s="66" t="s">
        <v>249</v>
      </c>
      <c r="IH247" s="66">
        <v>0</v>
      </c>
      <c r="II247" s="66">
        <v>0</v>
      </c>
      <c r="IJ247" s="66">
        <v>0</v>
      </c>
      <c r="IK247" s="66">
        <v>0</v>
      </c>
      <c r="IN247" s="66" t="s">
        <v>249</v>
      </c>
      <c r="IO247" s="66">
        <v>0</v>
      </c>
      <c r="IP247" s="66">
        <v>0</v>
      </c>
      <c r="IQ247" s="66">
        <v>0</v>
      </c>
      <c r="IR247" s="66">
        <v>0</v>
      </c>
      <c r="IU247" s="66" t="s">
        <v>249</v>
      </c>
      <c r="IV247" s="66">
        <v>0</v>
      </c>
      <c r="IW247" s="66">
        <v>0</v>
      </c>
      <c r="IX247" s="66">
        <v>0</v>
      </c>
      <c r="IY247" s="66">
        <v>0</v>
      </c>
      <c r="JB247" s="66" t="s">
        <v>249</v>
      </c>
      <c r="JC247" s="76">
        <v>0</v>
      </c>
      <c r="JD247" s="76">
        <v>0</v>
      </c>
      <c r="JE247" s="76">
        <v>0</v>
      </c>
      <c r="JF247" s="76">
        <v>0</v>
      </c>
      <c r="JI247" s="66" t="s">
        <v>249</v>
      </c>
      <c r="JJ247" s="66">
        <v>0</v>
      </c>
      <c r="JK247" s="66">
        <v>0</v>
      </c>
      <c r="JL247" s="66">
        <v>0</v>
      </c>
      <c r="JM247" s="66">
        <v>0</v>
      </c>
      <c r="JP247" s="72" t="s">
        <v>249</v>
      </c>
      <c r="JQ247" s="72">
        <v>0</v>
      </c>
      <c r="JR247" s="72">
        <v>0</v>
      </c>
      <c r="JS247" s="72">
        <v>0</v>
      </c>
      <c r="JT247" s="72">
        <v>0</v>
      </c>
    </row>
    <row r="248" spans="1:280"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2" t="s">
        <v>250</v>
      </c>
      <c r="GY248" s="62">
        <v>0</v>
      </c>
      <c r="GZ248" s="62">
        <v>0</v>
      </c>
      <c r="HA248" s="62">
        <v>0</v>
      </c>
      <c r="HB248" s="62">
        <v>0</v>
      </c>
      <c r="HE248" s="66" t="s">
        <v>250</v>
      </c>
      <c r="HF248" s="66">
        <v>0</v>
      </c>
      <c r="HG248" s="66">
        <v>0</v>
      </c>
      <c r="HH248" s="66">
        <v>0</v>
      </c>
      <c r="HI248" s="66">
        <v>0</v>
      </c>
      <c r="HL248" s="66" t="s">
        <v>250</v>
      </c>
      <c r="HM248" s="66">
        <v>0</v>
      </c>
      <c r="HN248" s="66">
        <v>0</v>
      </c>
      <c r="HO248" s="66">
        <v>0</v>
      </c>
      <c r="HP248" s="66">
        <v>0</v>
      </c>
      <c r="HS248" s="66" t="s">
        <v>250</v>
      </c>
      <c r="HT248" s="66">
        <v>0</v>
      </c>
      <c r="HU248" s="66">
        <v>0</v>
      </c>
      <c r="HV248" s="66">
        <v>0</v>
      </c>
      <c r="HW248" s="66">
        <v>0</v>
      </c>
      <c r="HZ248" s="66" t="s">
        <v>250</v>
      </c>
      <c r="IA248" s="75">
        <v>0</v>
      </c>
      <c r="IB248" s="75">
        <v>0</v>
      </c>
      <c r="IC248" s="75">
        <v>0</v>
      </c>
      <c r="ID248" s="75">
        <v>0</v>
      </c>
      <c r="IG248" s="66" t="s">
        <v>250</v>
      </c>
      <c r="IH248" s="66">
        <v>0</v>
      </c>
      <c r="II248" s="66">
        <v>0</v>
      </c>
      <c r="IJ248" s="66">
        <v>0</v>
      </c>
      <c r="IK248" s="66">
        <v>0</v>
      </c>
      <c r="IN248" s="66" t="s">
        <v>250</v>
      </c>
      <c r="IO248" s="66">
        <v>0</v>
      </c>
      <c r="IP248" s="66">
        <v>0</v>
      </c>
      <c r="IQ248" s="66">
        <v>0</v>
      </c>
      <c r="IR248" s="66">
        <v>0</v>
      </c>
      <c r="IU248" s="66" t="s">
        <v>250</v>
      </c>
      <c r="IV248" s="66">
        <v>0</v>
      </c>
      <c r="IW248" s="66">
        <v>0</v>
      </c>
      <c r="IX248" s="66">
        <v>0</v>
      </c>
      <c r="IY248" s="66">
        <v>0</v>
      </c>
      <c r="JB248" s="66" t="s">
        <v>250</v>
      </c>
      <c r="JC248" s="76">
        <v>0</v>
      </c>
      <c r="JD248" s="76">
        <v>0</v>
      </c>
      <c r="JE248" s="76">
        <v>0</v>
      </c>
      <c r="JF248" s="76">
        <v>0</v>
      </c>
      <c r="JI248" s="66" t="s">
        <v>250</v>
      </c>
      <c r="JJ248" s="66">
        <v>0</v>
      </c>
      <c r="JK248" s="66">
        <v>0</v>
      </c>
      <c r="JL248" s="66">
        <v>0</v>
      </c>
      <c r="JM248" s="66">
        <v>0</v>
      </c>
      <c r="JP248" s="72" t="s">
        <v>250</v>
      </c>
      <c r="JQ248" s="72">
        <v>0</v>
      </c>
      <c r="JR248" s="72">
        <v>0</v>
      </c>
      <c r="JS248" s="72">
        <v>0</v>
      </c>
      <c r="JT248" s="72">
        <v>0</v>
      </c>
    </row>
    <row r="249" spans="1:280"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0.09</v>
      </c>
      <c r="FC249" s="6">
        <v>0.28999999999999998</v>
      </c>
      <c r="FD249" s="6">
        <v>0</v>
      </c>
      <c r="FE249" s="6">
        <v>0</v>
      </c>
      <c r="FH249" s="6" t="s">
        <v>251</v>
      </c>
      <c r="FI249" s="6">
        <v>0.02</v>
      </c>
      <c r="FJ249" s="6">
        <v>7.0000000000000007E-2</v>
      </c>
      <c r="FK249" s="6">
        <v>0</v>
      </c>
      <c r="FL249" s="6">
        <v>0</v>
      </c>
      <c r="FO249" s="6" t="s">
        <v>251</v>
      </c>
      <c r="FP249" s="6">
        <v>0.03</v>
      </c>
      <c r="FQ249" s="6">
        <v>0.12</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2" t="s">
        <v>251</v>
      </c>
      <c r="GY249" s="62">
        <v>0</v>
      </c>
      <c r="GZ249" s="62">
        <v>0</v>
      </c>
      <c r="HA249" s="62">
        <v>0</v>
      </c>
      <c r="HB249" s="62">
        <v>0</v>
      </c>
      <c r="HE249" s="66" t="s">
        <v>251</v>
      </c>
      <c r="HF249" s="66">
        <v>0</v>
      </c>
      <c r="HG249" s="66">
        <v>0</v>
      </c>
      <c r="HH249" s="66">
        <v>0</v>
      </c>
      <c r="HI249" s="66">
        <v>0</v>
      </c>
      <c r="HL249" s="66" t="s">
        <v>251</v>
      </c>
      <c r="HM249" s="66">
        <v>0</v>
      </c>
      <c r="HN249" s="66">
        <v>0</v>
      </c>
      <c r="HO249" s="66">
        <v>0</v>
      </c>
      <c r="HP249" s="66">
        <v>0</v>
      </c>
      <c r="HS249" s="66" t="s">
        <v>251</v>
      </c>
      <c r="HT249" s="66">
        <v>0</v>
      </c>
      <c r="HU249" s="66">
        <v>0</v>
      </c>
      <c r="HV249" s="66">
        <v>0</v>
      </c>
      <c r="HW249" s="66">
        <v>0</v>
      </c>
      <c r="HZ249" s="66" t="s">
        <v>251</v>
      </c>
      <c r="IA249" s="75">
        <v>0</v>
      </c>
      <c r="IB249" s="75">
        <v>0</v>
      </c>
      <c r="IC249" s="75">
        <v>0</v>
      </c>
      <c r="ID249" s="75">
        <v>0</v>
      </c>
      <c r="IG249" s="66" t="s">
        <v>251</v>
      </c>
      <c r="IH249" s="66">
        <v>0</v>
      </c>
      <c r="II249" s="66">
        <v>0</v>
      </c>
      <c r="IJ249" s="66">
        <v>0</v>
      </c>
      <c r="IK249" s="66">
        <v>0</v>
      </c>
      <c r="IN249" s="66" t="s">
        <v>251</v>
      </c>
      <c r="IO249" s="66">
        <v>0.09</v>
      </c>
      <c r="IP249" s="66">
        <v>0</v>
      </c>
      <c r="IQ249" s="66">
        <v>0.16</v>
      </c>
      <c r="IR249" s="66">
        <v>0</v>
      </c>
      <c r="IU249" s="66" t="s">
        <v>251</v>
      </c>
      <c r="IV249" s="66">
        <v>0</v>
      </c>
      <c r="IW249" s="66">
        <v>0</v>
      </c>
      <c r="IX249" s="66">
        <v>0</v>
      </c>
      <c r="IY249" s="66">
        <v>0</v>
      </c>
      <c r="JB249" s="66" t="s">
        <v>251</v>
      </c>
      <c r="JC249" s="76">
        <v>0</v>
      </c>
      <c r="JD249" s="76">
        <v>0</v>
      </c>
      <c r="JE249" s="76">
        <v>0</v>
      </c>
      <c r="JF249" s="76">
        <v>0</v>
      </c>
      <c r="JI249" s="66" t="s">
        <v>251</v>
      </c>
      <c r="JJ249" s="66">
        <v>0</v>
      </c>
      <c r="JK249" s="66">
        <v>0</v>
      </c>
      <c r="JL249" s="66">
        <v>0</v>
      </c>
      <c r="JM249" s="66">
        <v>0</v>
      </c>
      <c r="JP249" s="72" t="s">
        <v>251</v>
      </c>
      <c r="JQ249" s="72">
        <v>0</v>
      </c>
      <c r="JR249" s="72">
        <v>0</v>
      </c>
      <c r="JS249" s="72">
        <v>0</v>
      </c>
      <c r="JT249" s="72">
        <v>0</v>
      </c>
    </row>
    <row r="250" spans="1:280"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c r="EF250" s="6" t="s">
        <v>252</v>
      </c>
      <c r="EG250" s="6">
        <v>0</v>
      </c>
      <c r="EH250" s="6">
        <v>0</v>
      </c>
      <c r="EI250" s="6">
        <v>0</v>
      </c>
      <c r="EJ250" s="6">
        <v>0</v>
      </c>
      <c r="EM250" s="6" t="s">
        <v>252</v>
      </c>
      <c r="EN250" s="6">
        <v>7.0000000000000007E-2</v>
      </c>
      <c r="EO250" s="6">
        <v>0</v>
      </c>
      <c r="EP250" s="6">
        <v>0.13</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2" t="s">
        <v>252</v>
      </c>
      <c r="GY250" s="62">
        <v>0</v>
      </c>
      <c r="GZ250" s="62">
        <v>0</v>
      </c>
      <c r="HA250" s="62">
        <v>0</v>
      </c>
      <c r="HB250" s="62">
        <v>0</v>
      </c>
      <c r="HE250" s="66" t="s">
        <v>252</v>
      </c>
      <c r="HF250" s="66">
        <v>0</v>
      </c>
      <c r="HG250" s="66">
        <v>0</v>
      </c>
      <c r="HH250" s="66">
        <v>0</v>
      </c>
      <c r="HI250" s="66">
        <v>0</v>
      </c>
      <c r="HL250" s="66" t="s">
        <v>252</v>
      </c>
      <c r="HM250" s="66">
        <v>0</v>
      </c>
      <c r="HN250" s="66">
        <v>0</v>
      </c>
      <c r="HO250" s="66">
        <v>0</v>
      </c>
      <c r="HP250" s="66">
        <v>0</v>
      </c>
      <c r="HS250" s="66" t="s">
        <v>252</v>
      </c>
      <c r="HT250" s="66">
        <v>0</v>
      </c>
      <c r="HU250" s="66">
        <v>0</v>
      </c>
      <c r="HV250" s="66">
        <v>0</v>
      </c>
      <c r="HW250" s="66">
        <v>0</v>
      </c>
      <c r="HZ250" s="66" t="s">
        <v>252</v>
      </c>
      <c r="IA250" s="75">
        <v>0</v>
      </c>
      <c r="IB250" s="75">
        <v>0</v>
      </c>
      <c r="IC250" s="75">
        <v>0</v>
      </c>
      <c r="ID250" s="75">
        <v>0</v>
      </c>
      <c r="IG250" s="66" t="s">
        <v>252</v>
      </c>
      <c r="IH250" s="66">
        <v>0</v>
      </c>
      <c r="II250" s="66">
        <v>0</v>
      </c>
      <c r="IJ250" s="66">
        <v>0</v>
      </c>
      <c r="IK250" s="66">
        <v>0</v>
      </c>
      <c r="IN250" s="66" t="s">
        <v>252</v>
      </c>
      <c r="IO250" s="66">
        <v>0</v>
      </c>
      <c r="IP250" s="66">
        <v>0</v>
      </c>
      <c r="IQ250" s="66">
        <v>0</v>
      </c>
      <c r="IR250" s="66">
        <v>0</v>
      </c>
      <c r="IU250" s="66" t="s">
        <v>252</v>
      </c>
      <c r="IV250" s="66">
        <v>0</v>
      </c>
      <c r="IW250" s="66">
        <v>0</v>
      </c>
      <c r="IX250" s="66">
        <v>0</v>
      </c>
      <c r="IY250" s="66">
        <v>0</v>
      </c>
      <c r="JB250" s="66" t="s">
        <v>252</v>
      </c>
      <c r="JC250" s="76">
        <v>0</v>
      </c>
      <c r="JD250" s="76">
        <v>0</v>
      </c>
      <c r="JE250" s="76">
        <v>0</v>
      </c>
      <c r="JF250" s="76">
        <v>0</v>
      </c>
      <c r="JI250" s="66" t="s">
        <v>252</v>
      </c>
      <c r="JJ250" s="66">
        <v>0</v>
      </c>
      <c r="JK250" s="66">
        <v>0</v>
      </c>
      <c r="JL250" s="66">
        <v>0</v>
      </c>
      <c r="JM250" s="66">
        <v>0</v>
      </c>
      <c r="JP250" s="72" t="s">
        <v>252</v>
      </c>
      <c r="JQ250" s="72">
        <v>0</v>
      </c>
      <c r="JR250" s="72">
        <v>0</v>
      </c>
      <c r="JS250" s="72">
        <v>0</v>
      </c>
      <c r="JT250" s="72">
        <v>0</v>
      </c>
    </row>
    <row r="251" spans="1:280"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2" t="s">
        <v>253</v>
      </c>
      <c r="GY251" s="62">
        <v>0</v>
      </c>
      <c r="GZ251" s="62">
        <v>0</v>
      </c>
      <c r="HA251" s="62">
        <v>0</v>
      </c>
      <c r="HB251" s="62">
        <v>0</v>
      </c>
      <c r="HE251" s="66" t="s">
        <v>253</v>
      </c>
      <c r="HF251" s="66">
        <v>0</v>
      </c>
      <c r="HG251" s="66">
        <v>0</v>
      </c>
      <c r="HH251" s="66">
        <v>0</v>
      </c>
      <c r="HI251" s="66">
        <v>0</v>
      </c>
      <c r="HL251" s="66" t="s">
        <v>253</v>
      </c>
      <c r="HM251" s="66">
        <v>0</v>
      </c>
      <c r="HN251" s="66">
        <v>0</v>
      </c>
      <c r="HO251" s="66">
        <v>0</v>
      </c>
      <c r="HP251" s="66">
        <v>0</v>
      </c>
      <c r="HS251" s="66" t="s">
        <v>253</v>
      </c>
      <c r="HT251" s="66">
        <v>0</v>
      </c>
      <c r="HU251" s="66">
        <v>0</v>
      </c>
      <c r="HV251" s="66">
        <v>0</v>
      </c>
      <c r="HW251" s="66">
        <v>0</v>
      </c>
      <c r="HZ251" s="66" t="s">
        <v>253</v>
      </c>
      <c r="IA251" s="75">
        <v>0</v>
      </c>
      <c r="IB251" s="75">
        <v>0</v>
      </c>
      <c r="IC251" s="75">
        <v>0</v>
      </c>
      <c r="ID251" s="75">
        <v>0</v>
      </c>
      <c r="IG251" s="66" t="s">
        <v>253</v>
      </c>
      <c r="IH251" s="66">
        <v>0</v>
      </c>
      <c r="II251" s="66">
        <v>0</v>
      </c>
      <c r="IJ251" s="66">
        <v>0</v>
      </c>
      <c r="IK251" s="66">
        <v>0</v>
      </c>
      <c r="IN251" s="66" t="s">
        <v>253</v>
      </c>
      <c r="IO251" s="66">
        <v>0</v>
      </c>
      <c r="IP251" s="66">
        <v>0</v>
      </c>
      <c r="IQ251" s="66">
        <v>0</v>
      </c>
      <c r="IR251" s="66">
        <v>0</v>
      </c>
      <c r="IU251" s="66" t="s">
        <v>253</v>
      </c>
      <c r="IV251" s="66">
        <v>0</v>
      </c>
      <c r="IW251" s="66">
        <v>0</v>
      </c>
      <c r="IX251" s="66">
        <v>0</v>
      </c>
      <c r="IY251" s="66">
        <v>0</v>
      </c>
      <c r="JB251" s="66" t="s">
        <v>253</v>
      </c>
      <c r="JC251" s="76">
        <v>0</v>
      </c>
      <c r="JD251" s="76">
        <v>0</v>
      </c>
      <c r="JE251" s="76">
        <v>0</v>
      </c>
      <c r="JF251" s="76">
        <v>0</v>
      </c>
      <c r="JI251" s="66" t="s">
        <v>253</v>
      </c>
      <c r="JJ251" s="66">
        <v>0</v>
      </c>
      <c r="JK251" s="66">
        <v>0</v>
      </c>
      <c r="JL251" s="66">
        <v>0</v>
      </c>
      <c r="JM251" s="66">
        <v>0</v>
      </c>
      <c r="JP251" s="72" t="s">
        <v>253</v>
      </c>
      <c r="JQ251" s="72">
        <v>0</v>
      </c>
      <c r="JR251" s="72">
        <v>0</v>
      </c>
      <c r="JS251" s="72">
        <v>0</v>
      </c>
      <c r="JT251" s="72">
        <v>0</v>
      </c>
    </row>
    <row r="252" spans="1:280"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2" t="s">
        <v>254</v>
      </c>
      <c r="GY252" s="62">
        <v>0</v>
      </c>
      <c r="GZ252" s="62">
        <v>0</v>
      </c>
      <c r="HA252" s="62">
        <v>0</v>
      </c>
      <c r="HB252" s="62">
        <v>0</v>
      </c>
      <c r="HE252" s="66" t="s">
        <v>254</v>
      </c>
      <c r="HF252" s="66">
        <v>0</v>
      </c>
      <c r="HG252" s="66">
        <v>0</v>
      </c>
      <c r="HH252" s="66">
        <v>0</v>
      </c>
      <c r="HI252" s="66">
        <v>0</v>
      </c>
      <c r="HL252" s="66" t="s">
        <v>254</v>
      </c>
      <c r="HM252" s="66">
        <v>0</v>
      </c>
      <c r="HN252" s="66">
        <v>0</v>
      </c>
      <c r="HO252" s="66">
        <v>0</v>
      </c>
      <c r="HP252" s="66">
        <v>0</v>
      </c>
      <c r="HS252" s="66" t="s">
        <v>254</v>
      </c>
      <c r="HT252" s="66">
        <v>0</v>
      </c>
      <c r="HU252" s="66">
        <v>0</v>
      </c>
      <c r="HV252" s="66">
        <v>0</v>
      </c>
      <c r="HW252" s="66">
        <v>0</v>
      </c>
      <c r="HZ252" s="66" t="s">
        <v>254</v>
      </c>
      <c r="IA252" s="75">
        <v>0</v>
      </c>
      <c r="IB252" s="75">
        <v>0</v>
      </c>
      <c r="IC252" s="75">
        <v>0</v>
      </c>
      <c r="ID252" s="75">
        <v>0</v>
      </c>
      <c r="IG252" s="66" t="s">
        <v>254</v>
      </c>
      <c r="IH252" s="66">
        <v>0</v>
      </c>
      <c r="II252" s="66">
        <v>0</v>
      </c>
      <c r="IJ252" s="66">
        <v>0</v>
      </c>
      <c r="IK252" s="66">
        <v>0</v>
      </c>
      <c r="IN252" s="66" t="s">
        <v>254</v>
      </c>
      <c r="IO252" s="66">
        <v>0</v>
      </c>
      <c r="IP252" s="66">
        <v>0</v>
      </c>
      <c r="IQ252" s="66">
        <v>0</v>
      </c>
      <c r="IR252" s="66">
        <v>0</v>
      </c>
      <c r="IU252" s="66" t="s">
        <v>254</v>
      </c>
      <c r="IV252" s="66">
        <v>0</v>
      </c>
      <c r="IW252" s="66">
        <v>0</v>
      </c>
      <c r="IX252" s="66">
        <v>0</v>
      </c>
      <c r="IY252" s="66">
        <v>0</v>
      </c>
      <c r="JB252" s="66" t="s">
        <v>254</v>
      </c>
      <c r="JC252" s="76">
        <v>0</v>
      </c>
      <c r="JD252" s="76">
        <v>0</v>
      </c>
      <c r="JE252" s="76">
        <v>0</v>
      </c>
      <c r="JF252" s="76">
        <v>0</v>
      </c>
      <c r="JI252" s="66" t="s">
        <v>254</v>
      </c>
      <c r="JJ252" s="66">
        <v>0</v>
      </c>
      <c r="JK252" s="66">
        <v>0</v>
      </c>
      <c r="JL252" s="66">
        <v>0</v>
      </c>
      <c r="JM252" s="66">
        <v>0</v>
      </c>
      <c r="JP252" s="72" t="s">
        <v>254</v>
      </c>
      <c r="JQ252" s="72">
        <v>0</v>
      </c>
      <c r="JR252" s="72">
        <v>0</v>
      </c>
      <c r="JS252" s="72">
        <v>0</v>
      </c>
      <c r="JT252" s="72">
        <v>0</v>
      </c>
    </row>
    <row r="253" spans="1:280"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0.06</v>
      </c>
      <c r="FJ253" s="6">
        <v>0.22</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2" t="s">
        <v>255</v>
      </c>
      <c r="GY253" s="62">
        <v>0</v>
      </c>
      <c r="GZ253" s="62">
        <v>0</v>
      </c>
      <c r="HA253" s="62">
        <v>0</v>
      </c>
      <c r="HB253" s="62">
        <v>0</v>
      </c>
      <c r="HE253" s="66" t="s">
        <v>255</v>
      </c>
      <c r="HF253" s="66">
        <v>0.2</v>
      </c>
      <c r="HG253" s="66">
        <v>0</v>
      </c>
      <c r="HH253" s="66">
        <v>0</v>
      </c>
      <c r="HI253" s="66">
        <v>0</v>
      </c>
      <c r="HL253" s="66" t="s">
        <v>255</v>
      </c>
      <c r="HM253" s="66">
        <v>0</v>
      </c>
      <c r="HN253" s="66">
        <v>0</v>
      </c>
      <c r="HO253" s="66">
        <v>0</v>
      </c>
      <c r="HP253" s="66">
        <v>0</v>
      </c>
      <c r="HS253" s="66" t="s">
        <v>255</v>
      </c>
      <c r="HT253" s="66">
        <v>0</v>
      </c>
      <c r="HU253" s="66">
        <v>0</v>
      </c>
      <c r="HV253" s="66">
        <v>0</v>
      </c>
      <c r="HW253" s="66">
        <v>0</v>
      </c>
      <c r="HZ253" s="66" t="s">
        <v>255</v>
      </c>
      <c r="IA253" s="75">
        <v>0</v>
      </c>
      <c r="IB253" s="75">
        <v>0</v>
      </c>
      <c r="IC253" s="75">
        <v>0</v>
      </c>
      <c r="ID253" s="75">
        <v>0</v>
      </c>
      <c r="IG253" s="66" t="s">
        <v>255</v>
      </c>
      <c r="IH253" s="66">
        <v>0</v>
      </c>
      <c r="II253" s="66">
        <v>0</v>
      </c>
      <c r="IJ253" s="66">
        <v>0</v>
      </c>
      <c r="IK253" s="66">
        <v>0</v>
      </c>
      <c r="IN253" s="66" t="s">
        <v>255</v>
      </c>
      <c r="IO253" s="66">
        <v>0</v>
      </c>
      <c r="IP253" s="66">
        <v>0</v>
      </c>
      <c r="IQ253" s="66">
        <v>0</v>
      </c>
      <c r="IR253" s="66">
        <v>0</v>
      </c>
      <c r="IU253" s="66" t="s">
        <v>255</v>
      </c>
      <c r="IV253" s="66">
        <v>0</v>
      </c>
      <c r="IW253" s="66">
        <v>0</v>
      </c>
      <c r="IX253" s="66">
        <v>0</v>
      </c>
      <c r="IY253" s="66">
        <v>0</v>
      </c>
      <c r="JB253" s="66" t="s">
        <v>255</v>
      </c>
      <c r="JC253" s="76">
        <v>0</v>
      </c>
      <c r="JD253" s="76">
        <v>0</v>
      </c>
      <c r="JE253" s="76">
        <v>0</v>
      </c>
      <c r="JF253" s="76">
        <v>0</v>
      </c>
      <c r="JI253" s="66" t="s">
        <v>255</v>
      </c>
      <c r="JJ253" s="66">
        <v>0</v>
      </c>
      <c r="JK253" s="66">
        <v>0</v>
      </c>
      <c r="JL253" s="66">
        <v>0</v>
      </c>
      <c r="JM253" s="66">
        <v>0</v>
      </c>
      <c r="JP253" s="72" t="s">
        <v>255</v>
      </c>
      <c r="JQ253" s="72">
        <v>0</v>
      </c>
      <c r="JR253" s="72">
        <v>0</v>
      </c>
      <c r="JS253" s="72">
        <v>0</v>
      </c>
      <c r="JT253" s="72">
        <v>0</v>
      </c>
    </row>
    <row r="254" spans="1:280"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c r="EF254" s="6" t="s">
        <v>256</v>
      </c>
      <c r="EG254" s="6">
        <v>0.05</v>
      </c>
      <c r="EH254" s="6">
        <v>0</v>
      </c>
      <c r="EI254" s="6">
        <v>0.11</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2" t="s">
        <v>256</v>
      </c>
      <c r="GY254" s="62">
        <v>0.35</v>
      </c>
      <c r="GZ254" s="62">
        <v>0</v>
      </c>
      <c r="HA254" s="62">
        <v>0</v>
      </c>
      <c r="HB254" s="62">
        <v>0</v>
      </c>
      <c r="HE254" s="66" t="s">
        <v>256</v>
      </c>
      <c r="HF254" s="66">
        <v>0.09</v>
      </c>
      <c r="HG254" s="66">
        <v>0</v>
      </c>
      <c r="HH254" s="66">
        <v>0</v>
      </c>
      <c r="HI254" s="66">
        <v>0</v>
      </c>
      <c r="HL254" s="66" t="s">
        <v>256</v>
      </c>
      <c r="HM254" s="66">
        <v>0.14000000000000001</v>
      </c>
      <c r="HN254" s="66">
        <v>0.18</v>
      </c>
      <c r="HO254" s="66">
        <v>0</v>
      </c>
      <c r="HP254" s="66">
        <v>0</v>
      </c>
      <c r="HS254" s="66" t="s">
        <v>256</v>
      </c>
      <c r="HT254" s="66">
        <v>0.21</v>
      </c>
      <c r="HU254" s="66">
        <v>0</v>
      </c>
      <c r="HV254" s="66">
        <v>0.13</v>
      </c>
      <c r="HW254" s="66">
        <v>0</v>
      </c>
      <c r="HZ254" s="66" t="s">
        <v>256</v>
      </c>
      <c r="IA254" s="75">
        <v>0</v>
      </c>
      <c r="IB254" s="75">
        <v>0</v>
      </c>
      <c r="IC254" s="75">
        <v>0</v>
      </c>
      <c r="ID254" s="75">
        <v>0</v>
      </c>
      <c r="IG254" s="66" t="s">
        <v>256</v>
      </c>
      <c r="IH254" s="66">
        <v>0.12</v>
      </c>
      <c r="II254" s="66">
        <v>0</v>
      </c>
      <c r="IJ254" s="66">
        <v>0</v>
      </c>
      <c r="IK254" s="66">
        <v>0</v>
      </c>
      <c r="IN254" s="66" t="s">
        <v>256</v>
      </c>
      <c r="IO254" s="66">
        <v>0.11</v>
      </c>
      <c r="IP254" s="66">
        <v>0</v>
      </c>
      <c r="IQ254" s="66">
        <v>0</v>
      </c>
      <c r="IR254" s="66">
        <v>0</v>
      </c>
      <c r="IU254" s="66" t="s">
        <v>256</v>
      </c>
      <c r="IV254" s="66">
        <v>0.13</v>
      </c>
      <c r="IW254" s="66">
        <v>0</v>
      </c>
      <c r="IX254" s="66">
        <v>0</v>
      </c>
      <c r="IY254" s="66">
        <v>0</v>
      </c>
      <c r="JB254" s="66" t="s">
        <v>256</v>
      </c>
      <c r="JC254" s="76">
        <v>0.08</v>
      </c>
      <c r="JD254" s="76">
        <v>0</v>
      </c>
      <c r="JE254" s="76">
        <v>0</v>
      </c>
      <c r="JF254" s="76">
        <v>0</v>
      </c>
      <c r="JI254" s="66" t="s">
        <v>256</v>
      </c>
      <c r="JJ254" s="66">
        <v>0</v>
      </c>
      <c r="JK254" s="66">
        <v>0</v>
      </c>
      <c r="JL254" s="66">
        <v>0</v>
      </c>
      <c r="JM254" s="66">
        <v>0</v>
      </c>
      <c r="JP254" s="72" t="s">
        <v>256</v>
      </c>
      <c r="JQ254" s="72">
        <v>0</v>
      </c>
      <c r="JR254" s="72">
        <v>0</v>
      </c>
      <c r="JS254" s="72">
        <v>0</v>
      </c>
      <c r="JT254" s="72">
        <v>0</v>
      </c>
    </row>
    <row r="255" spans="1:280"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2" t="s">
        <v>257</v>
      </c>
      <c r="GY255" s="62">
        <v>0</v>
      </c>
      <c r="GZ255" s="62">
        <v>0</v>
      </c>
      <c r="HA255" s="62">
        <v>0</v>
      </c>
      <c r="HB255" s="62">
        <v>0</v>
      </c>
      <c r="HE255" s="66" t="s">
        <v>257</v>
      </c>
      <c r="HF255" s="66">
        <v>0</v>
      </c>
      <c r="HG255" s="66">
        <v>0</v>
      </c>
      <c r="HH255" s="66">
        <v>0</v>
      </c>
      <c r="HI255" s="66">
        <v>0</v>
      </c>
      <c r="HL255" s="66" t="s">
        <v>257</v>
      </c>
      <c r="HM255" s="66">
        <v>0</v>
      </c>
      <c r="HN255" s="66">
        <v>0</v>
      </c>
      <c r="HO255" s="66">
        <v>0</v>
      </c>
      <c r="HP255" s="66">
        <v>0</v>
      </c>
      <c r="HS255" s="66" t="s">
        <v>257</v>
      </c>
      <c r="HT255" s="66">
        <v>0</v>
      </c>
      <c r="HU255" s="66">
        <v>0</v>
      </c>
      <c r="HV255" s="66">
        <v>0</v>
      </c>
      <c r="HW255" s="66">
        <v>0</v>
      </c>
      <c r="HZ255" s="66" t="s">
        <v>257</v>
      </c>
      <c r="IA255" s="75">
        <v>0</v>
      </c>
      <c r="IB255" s="75">
        <v>0</v>
      </c>
      <c r="IC255" s="75">
        <v>0</v>
      </c>
      <c r="ID255" s="75">
        <v>0</v>
      </c>
      <c r="IG255" s="66" t="s">
        <v>257</v>
      </c>
      <c r="IH255" s="66">
        <v>0</v>
      </c>
      <c r="II255" s="66">
        <v>0</v>
      </c>
      <c r="IJ255" s="66">
        <v>0</v>
      </c>
      <c r="IK255" s="66">
        <v>0</v>
      </c>
      <c r="IN255" s="66" t="s">
        <v>257</v>
      </c>
      <c r="IO255" s="66">
        <v>0</v>
      </c>
      <c r="IP255" s="66">
        <v>0</v>
      </c>
      <c r="IQ255" s="66">
        <v>0</v>
      </c>
      <c r="IR255" s="66">
        <v>0</v>
      </c>
      <c r="IU255" s="66" t="s">
        <v>257</v>
      </c>
      <c r="IV255" s="66">
        <v>0</v>
      </c>
      <c r="IW255" s="66">
        <v>0</v>
      </c>
      <c r="IX255" s="66">
        <v>0</v>
      </c>
      <c r="IY255" s="66">
        <v>0</v>
      </c>
      <c r="JB255" s="66" t="s">
        <v>257</v>
      </c>
      <c r="JC255" s="76">
        <v>0.06</v>
      </c>
      <c r="JD255" s="76">
        <v>0</v>
      </c>
      <c r="JE255" s="76">
        <v>0.12</v>
      </c>
      <c r="JF255" s="76">
        <v>0</v>
      </c>
      <c r="JI255" s="66" t="s">
        <v>257</v>
      </c>
      <c r="JJ255" s="66">
        <v>0</v>
      </c>
      <c r="JK255" s="66">
        <v>0</v>
      </c>
      <c r="JL255" s="66">
        <v>0</v>
      </c>
      <c r="JM255" s="66">
        <v>0</v>
      </c>
      <c r="JP255" s="72" t="s">
        <v>257</v>
      </c>
      <c r="JQ255" s="72">
        <v>0</v>
      </c>
      <c r="JR255" s="72">
        <v>0</v>
      </c>
      <c r="JS255" s="72">
        <v>0</v>
      </c>
      <c r="JT255" s="72">
        <v>0</v>
      </c>
    </row>
    <row r="256" spans="1:280"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2" t="s">
        <v>258</v>
      </c>
      <c r="GY256" s="62">
        <v>0</v>
      </c>
      <c r="GZ256" s="62">
        <v>0</v>
      </c>
      <c r="HA256" s="62">
        <v>0</v>
      </c>
      <c r="HB256" s="62">
        <v>0</v>
      </c>
      <c r="HE256" s="66" t="s">
        <v>258</v>
      </c>
      <c r="HF256" s="66">
        <v>0</v>
      </c>
      <c r="HG256" s="66">
        <v>0</v>
      </c>
      <c r="HH256" s="66">
        <v>0</v>
      </c>
      <c r="HI256" s="66">
        <v>0</v>
      </c>
      <c r="HL256" s="66" t="s">
        <v>258</v>
      </c>
      <c r="HM256" s="66">
        <v>0</v>
      </c>
      <c r="HN256" s="66">
        <v>0</v>
      </c>
      <c r="HO256" s="66">
        <v>0</v>
      </c>
      <c r="HP256" s="66">
        <v>0</v>
      </c>
      <c r="HS256" s="66" t="s">
        <v>258</v>
      </c>
      <c r="HT256" s="66">
        <v>0</v>
      </c>
      <c r="HU256" s="66">
        <v>0</v>
      </c>
      <c r="HV256" s="66">
        <v>0</v>
      </c>
      <c r="HW256" s="66">
        <v>0</v>
      </c>
      <c r="HZ256" s="66" t="s">
        <v>258</v>
      </c>
      <c r="IA256" s="75">
        <v>0</v>
      </c>
      <c r="IB256" s="75">
        <v>0</v>
      </c>
      <c r="IC256" s="75">
        <v>0</v>
      </c>
      <c r="ID256" s="75">
        <v>0</v>
      </c>
      <c r="IG256" s="66" t="s">
        <v>258</v>
      </c>
      <c r="IH256" s="66">
        <v>0</v>
      </c>
      <c r="II256" s="66">
        <v>0</v>
      </c>
      <c r="IJ256" s="66">
        <v>0</v>
      </c>
      <c r="IK256" s="66">
        <v>0</v>
      </c>
      <c r="IN256" s="66" t="s">
        <v>258</v>
      </c>
      <c r="IO256" s="66">
        <v>0</v>
      </c>
      <c r="IP256" s="66">
        <v>0</v>
      </c>
      <c r="IQ256" s="66">
        <v>0</v>
      </c>
      <c r="IR256" s="66">
        <v>0</v>
      </c>
      <c r="IU256" s="66" t="s">
        <v>258</v>
      </c>
      <c r="IV256" s="66">
        <v>0</v>
      </c>
      <c r="IW256" s="66">
        <v>0</v>
      </c>
      <c r="IX256" s="66">
        <v>0</v>
      </c>
      <c r="IY256" s="66">
        <v>0</v>
      </c>
      <c r="JB256" s="66" t="s">
        <v>258</v>
      </c>
      <c r="JC256" s="76">
        <v>0</v>
      </c>
      <c r="JD256" s="76">
        <v>0</v>
      </c>
      <c r="JE256" s="76">
        <v>0</v>
      </c>
      <c r="JF256" s="76">
        <v>0</v>
      </c>
      <c r="JI256" s="66" t="s">
        <v>258</v>
      </c>
      <c r="JJ256" s="66">
        <v>0</v>
      </c>
      <c r="JK256" s="66">
        <v>0</v>
      </c>
      <c r="JL256" s="66">
        <v>0</v>
      </c>
      <c r="JM256" s="66">
        <v>0</v>
      </c>
      <c r="JP256" s="72" t="s">
        <v>258</v>
      </c>
      <c r="JQ256" s="72">
        <v>0</v>
      </c>
      <c r="JR256" s="72">
        <v>0</v>
      </c>
      <c r="JS256" s="72">
        <v>0</v>
      </c>
      <c r="JT256" s="72">
        <v>0</v>
      </c>
    </row>
    <row r="257" spans="1:280"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c r="EF257" s="6" t="s">
        <v>259</v>
      </c>
      <c r="EG257" s="6">
        <v>2.09</v>
      </c>
      <c r="EH257" s="6">
        <v>1.37</v>
      </c>
      <c r="EI257" s="6">
        <v>2.88</v>
      </c>
      <c r="EJ257" s="6">
        <v>0</v>
      </c>
      <c r="EM257" s="6" t="s">
        <v>259</v>
      </c>
      <c r="EN257" s="6">
        <v>1.36</v>
      </c>
      <c r="EO257" s="6">
        <v>0.97</v>
      </c>
      <c r="EP257" s="6">
        <v>1.93</v>
      </c>
      <c r="EQ257" s="6">
        <v>0</v>
      </c>
      <c r="ET257" s="6" t="s">
        <v>259</v>
      </c>
      <c r="EU257" s="6">
        <v>2.2000000000000002</v>
      </c>
      <c r="EV257" s="6">
        <v>3.09</v>
      </c>
      <c r="EW257" s="6">
        <v>2.2200000000000002</v>
      </c>
      <c r="EX257" s="6">
        <v>0.34</v>
      </c>
      <c r="FA257" s="6" t="s">
        <v>259</v>
      </c>
      <c r="FB257" s="6">
        <v>1.59</v>
      </c>
      <c r="FC257" s="6">
        <v>1.62</v>
      </c>
      <c r="FD257" s="6">
        <v>1.53</v>
      </c>
      <c r="FE257" s="6">
        <v>0</v>
      </c>
      <c r="FH257" s="6" t="s">
        <v>259</v>
      </c>
      <c r="FI257" s="6">
        <v>1.92</v>
      </c>
      <c r="FJ257" s="6">
        <v>2.14</v>
      </c>
      <c r="FK257" s="6">
        <v>2.14</v>
      </c>
      <c r="FL257" s="6">
        <v>0.24</v>
      </c>
      <c r="FO257" s="6" t="s">
        <v>259</v>
      </c>
      <c r="FP257" s="6">
        <v>2.82</v>
      </c>
      <c r="FQ257" s="6">
        <v>0.7</v>
      </c>
      <c r="FR257" s="6">
        <v>3.76</v>
      </c>
      <c r="FS257" s="6">
        <v>0</v>
      </c>
      <c r="FV257" s="6" t="s">
        <v>259</v>
      </c>
      <c r="FW257" s="6">
        <v>2.12</v>
      </c>
      <c r="FX257" s="6">
        <v>1.25</v>
      </c>
      <c r="FY257" s="6">
        <v>2.71</v>
      </c>
      <c r="FZ257" s="6">
        <v>0</v>
      </c>
      <c r="GC257" s="6" t="s">
        <v>259</v>
      </c>
      <c r="GD257" s="6">
        <v>2.0699999999999998</v>
      </c>
      <c r="GE257" s="6">
        <v>2.04</v>
      </c>
      <c r="GF257" s="6">
        <v>2.09</v>
      </c>
      <c r="GG257" s="6">
        <v>0.38</v>
      </c>
      <c r="GJ257" s="58" t="s">
        <v>259</v>
      </c>
      <c r="GK257" s="58">
        <v>1.1200000000000001</v>
      </c>
      <c r="GL257" s="58">
        <v>1.22</v>
      </c>
      <c r="GM257" s="58">
        <v>1.04</v>
      </c>
      <c r="GN257" s="58">
        <v>0</v>
      </c>
      <c r="GQ257" s="58" t="s">
        <v>259</v>
      </c>
      <c r="GR257" s="58">
        <v>1.3</v>
      </c>
      <c r="GS257" s="58">
        <v>0.6</v>
      </c>
      <c r="GT257" s="58">
        <v>1.87</v>
      </c>
      <c r="GU257" s="58">
        <v>0</v>
      </c>
      <c r="GX257" s="62" t="s">
        <v>259</v>
      </c>
      <c r="GY257" s="62">
        <v>1.85</v>
      </c>
      <c r="GZ257" s="62">
        <v>0.74</v>
      </c>
      <c r="HA257" s="62">
        <v>1.81</v>
      </c>
      <c r="HB257" s="62">
        <v>0</v>
      </c>
      <c r="HE257" s="66" t="s">
        <v>259</v>
      </c>
      <c r="HF257" s="66">
        <v>1.96</v>
      </c>
      <c r="HG257" s="66">
        <v>1.17</v>
      </c>
      <c r="HH257" s="66">
        <v>1.46</v>
      </c>
      <c r="HI257" s="66">
        <v>0</v>
      </c>
      <c r="HL257" s="66" t="s">
        <v>259</v>
      </c>
      <c r="HM257" s="66">
        <v>1.97</v>
      </c>
      <c r="HN257" s="66">
        <v>0.5</v>
      </c>
      <c r="HO257" s="66">
        <v>2.2000000000000002</v>
      </c>
      <c r="HP257" s="66">
        <v>1</v>
      </c>
      <c r="HS257" s="66" t="s">
        <v>259</v>
      </c>
      <c r="HT257" s="66">
        <v>2.59</v>
      </c>
      <c r="HU257" s="66">
        <v>2.2799999999999998</v>
      </c>
      <c r="HV257" s="66">
        <v>3.37</v>
      </c>
      <c r="HW257" s="66">
        <v>0</v>
      </c>
      <c r="HZ257" s="66" t="s">
        <v>259</v>
      </c>
      <c r="IA257" s="75">
        <v>1.1599999999999999</v>
      </c>
      <c r="IB257" s="75">
        <v>1.35</v>
      </c>
      <c r="IC257" s="75">
        <v>1.03</v>
      </c>
      <c r="ID257" s="75">
        <v>0</v>
      </c>
      <c r="IG257" s="66" t="s">
        <v>259</v>
      </c>
      <c r="IH257" s="66">
        <v>1.4</v>
      </c>
      <c r="II257" s="66">
        <v>0.53</v>
      </c>
      <c r="IJ257" s="66">
        <v>1.56</v>
      </c>
      <c r="IK257" s="66">
        <v>0.88</v>
      </c>
      <c r="IN257" s="66" t="s">
        <v>259</v>
      </c>
      <c r="IO257" s="66">
        <v>1.17</v>
      </c>
      <c r="IP257" s="66">
        <v>0.13</v>
      </c>
      <c r="IQ257" s="66">
        <v>1.45</v>
      </c>
      <c r="IR257" s="66">
        <v>0.18</v>
      </c>
      <c r="IU257" s="66" t="s">
        <v>259</v>
      </c>
      <c r="IV257" s="66">
        <v>1.91</v>
      </c>
      <c r="IW257" s="66">
        <v>0.56999999999999995</v>
      </c>
      <c r="IX257" s="66">
        <v>1.97</v>
      </c>
      <c r="IY257" s="66">
        <v>0</v>
      </c>
      <c r="JB257" s="66" t="s">
        <v>259</v>
      </c>
      <c r="JC257" s="76">
        <v>2.11</v>
      </c>
      <c r="JD257" s="76">
        <v>0</v>
      </c>
      <c r="JE257" s="76">
        <v>3.04</v>
      </c>
      <c r="JF257" s="76">
        <v>0.86</v>
      </c>
      <c r="JI257" s="66" t="s">
        <v>259</v>
      </c>
      <c r="JJ257" s="66">
        <v>1.79</v>
      </c>
      <c r="JK257" s="66">
        <v>1.91</v>
      </c>
      <c r="JL257" s="66">
        <v>2.08</v>
      </c>
      <c r="JM257" s="66">
        <v>0</v>
      </c>
      <c r="JP257" s="72" t="s">
        <v>259</v>
      </c>
      <c r="JQ257" s="72">
        <v>1.81</v>
      </c>
      <c r="JR257" s="72">
        <v>3.44</v>
      </c>
      <c r="JS257" s="72">
        <v>0.95</v>
      </c>
      <c r="JT257" s="72">
        <v>0</v>
      </c>
    </row>
    <row r="259" spans="1:280"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0" t="str">
        <f>GY260&amp;GY261</f>
        <v xml:space="preserve"> NOVIEMBRE 19T.ESPAÑA</v>
      </c>
      <c r="GZ259" s="60" t="str">
        <f>GY260&amp;GZ261</f>
        <v xml:space="preserve"> NOVIEMBRE 19HIPERMERCADOS</v>
      </c>
      <c r="HA259" s="60" t="str">
        <f>GY260&amp;HA261</f>
        <v xml:space="preserve"> NOVIEMBRE 19SUPER+AUTOS</v>
      </c>
      <c r="HB259" s="60"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E259" s="64"/>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7" t="str">
        <f>JQ260&amp;JQ261</f>
        <v xml:space="preserve"> SEPTIEMBRE 20T.ESPAÑA</v>
      </c>
      <c r="JR259" s="67" t="str">
        <f>JQ260&amp;JR261</f>
        <v xml:space="preserve"> SEPTIEMBRE 20HIPERMERCADOS</v>
      </c>
      <c r="JS259" s="67" t="str">
        <f>JQ260&amp;JS261</f>
        <v xml:space="preserve"> SEPTIEMBRE 20SUPER+AUTOS</v>
      </c>
      <c r="JT259" s="67" t="str">
        <f>JQ260&amp;JT261</f>
        <v xml:space="preserve"> SEPTIEMBRE 20DISCOUNTS</v>
      </c>
    </row>
    <row r="260" spans="1:280" x14ac:dyDescent="0.3">
      <c r="A260" s="86" t="s">
        <v>265</v>
      </c>
      <c r="B260" s="86"/>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0"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E260" s="64"/>
      <c r="IH260" s="64" t="str">
        <f>MID(IG3,6,LEN(IG3)-15)</f>
        <v xml:space="preserve"> ABRIL 20</v>
      </c>
      <c r="IO260" s="64" t="str">
        <f>MID(IN3,6,LEN(IN3)-15)</f>
        <v xml:space="preserve"> MAYO 20</v>
      </c>
      <c r="IV260" s="64" t="str">
        <f>MID(IU3,6,LEN(IU3)-15)</f>
        <v xml:space="preserve"> JUNIO 20</v>
      </c>
      <c r="JC260" s="64" t="str">
        <f>MID(JB3,6,LEN(JB3)-15)</f>
        <v xml:space="preserve"> JULIO 20</v>
      </c>
      <c r="JD260" s="64"/>
      <c r="JE260" s="64"/>
      <c r="JF260" s="64"/>
      <c r="JJ260" s="64" t="str">
        <f>MID(JI3,6,LEN(JI3)-15)</f>
        <v xml:space="preserve"> AGOSTO 20</v>
      </c>
      <c r="JQ260" s="67" t="str">
        <f>MID(JP3,6,LEN(JP3)-15)</f>
        <v xml:space="preserve"> SEPTIEMBRE 20</v>
      </c>
    </row>
    <row r="261" spans="1:280"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E261" s="64"/>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row>
    <row r="262" spans="1:280"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c r="EG262" s="9">
        <f>SUMIF('Aceite Virgen Extra'!$B6:$B257,"&lt;="&amp;$B262,'Aceite Virgen Extra'!EG$6:EG$257)</f>
        <v>0.57999999999999996</v>
      </c>
      <c r="EH262" s="9">
        <f>SUMIF('Aceite Virgen Extra'!$B6:$B257,"&lt;="&amp;$B262,'Aceite Virgen Extra'!EH$6:EH$257)</f>
        <v>0.78</v>
      </c>
      <c r="EI262" s="9">
        <f>SUMIF('Aceite Virgen Extra'!$B6:$B257,"&lt;="&amp;$B262,'Aceite Virgen Extra'!EI$6:EI$257)</f>
        <v>0.56000000000000005</v>
      </c>
      <c r="EJ262" s="9">
        <f>SUMIF('Aceite Virgen Extra'!$B6:$B257,"&lt;="&amp;$B262,'Aceite Virgen Extra'!EJ$6:EJ$257)</f>
        <v>0</v>
      </c>
      <c r="EN262" s="9">
        <f>SUMIF('Aceite Virgen Extra'!$B6:$B257,"&lt;="&amp;$B262,'Aceite Virgen Extra'!EN$6:EN$257)</f>
        <v>1</v>
      </c>
      <c r="EO262" s="9">
        <f>SUMIF('Aceite Virgen Extra'!$B6:$B257,"&lt;="&amp;$B262,'Aceite Virgen Extra'!EO$6:EO$257)</f>
        <v>0.8</v>
      </c>
      <c r="EP262" s="9">
        <f>SUMIF('Aceite Virgen Extra'!$B6:$B257,"&lt;="&amp;$B262,'Aceite Virgen Extra'!EP$6:EP$257)</f>
        <v>0.97999999999999987</v>
      </c>
      <c r="EQ262" s="9">
        <f>SUMIF('Aceite Virgen Extra'!$B6:$B257,"&lt;="&amp;$B262,'Aceite Virgen Extra'!EQ$6:EQ$257)</f>
        <v>0</v>
      </c>
      <c r="EU262" s="9">
        <f>SUMIF('Aceite Virgen Extra'!$B6:$B257,"&lt;="&amp;$B262,'Aceite Virgen Extra'!EU$6:EU$257)</f>
        <v>1.6800000000000002</v>
      </c>
      <c r="EV262" s="9">
        <f>SUMIF('Aceite Virgen Extra'!$B6:$B257,"&lt;="&amp;$B262,'Aceite Virgen Extra'!EV$6:EV$257)</f>
        <v>2.4899999999999998</v>
      </c>
      <c r="EW262" s="9">
        <f>SUMIF('Aceite Virgen Extra'!$B6:$B257,"&lt;="&amp;$B262,'Aceite Virgen Extra'!EW$6:EW$257)</f>
        <v>0.56000000000000005</v>
      </c>
      <c r="EX262" s="9">
        <f>SUMIF('Aceite Virgen Extra'!$B6:$B257,"&lt;="&amp;$B262,'Aceite Virgen Extra'!EX$6:EX$257)</f>
        <v>3.49</v>
      </c>
      <c r="FB262" s="9">
        <f>SUMIF('Aceite Virgen Extra'!$B6:$B257,"&lt;="&amp;$B262,'Aceite Virgen Extra'!FB$6:FB$257)</f>
        <v>1.8299999999999996</v>
      </c>
      <c r="FC262" s="9">
        <f>SUMIF('Aceite Virgen Extra'!$B6:$B257,"&lt;="&amp;$B262,'Aceite Virgen Extra'!FC$6:FC$257)</f>
        <v>1.48</v>
      </c>
      <c r="FD262" s="9">
        <f>SUMIF('Aceite Virgen Extra'!$B6:$B257,"&lt;="&amp;$B262,'Aceite Virgen Extra'!FD$6:FD$257)</f>
        <v>0.90999999999999992</v>
      </c>
      <c r="FE262" s="9">
        <f>SUMIF('Aceite Virgen Extra'!$B6:$B257,"&lt;="&amp;$B262,'Aceite Virgen Extra'!FE$6:FE$257)</f>
        <v>2.29</v>
      </c>
      <c r="FI262" s="9">
        <f>SUMIF('Aceite Virgen Extra'!$B6:$B257,"&lt;="&amp;$B262,'Aceite Virgen Extra'!FI$6:FI$257)</f>
        <v>1.5100000000000002</v>
      </c>
      <c r="FJ262" s="9">
        <f>SUMIF('Aceite Virgen Extra'!$B6:$B257,"&lt;="&amp;$B262,'Aceite Virgen Extra'!FJ$6:FJ$257)</f>
        <v>1.42</v>
      </c>
      <c r="FK262" s="9">
        <f>SUMIF('Aceite Virgen Extra'!$B6:$B257,"&lt;="&amp;$B262,'Aceite Virgen Extra'!FK$6:FK$257)</f>
        <v>1.07</v>
      </c>
      <c r="FL262" s="9">
        <f>SUMIF('Aceite Virgen Extra'!$B6:$B257,"&lt;="&amp;$B262,'Aceite Virgen Extra'!FL$6:FL$257)</f>
        <v>2.79</v>
      </c>
      <c r="FP262" s="9">
        <f>SUMIF('Aceite Virgen Extra'!$B6:$B257,"&lt;="&amp;$B262,'Aceite Virgen Extra'!FP$6:FP$257)</f>
        <v>2.4699999999999998</v>
      </c>
      <c r="FQ262" s="9">
        <f>SUMIF('Aceite Virgen Extra'!$B6:$B257,"&lt;="&amp;$B262,'Aceite Virgen Extra'!FQ$6:FQ$257)</f>
        <v>6.4300000000000006</v>
      </c>
      <c r="FR262" s="9">
        <f>SUMIF('Aceite Virgen Extra'!$B6:$B257,"&lt;="&amp;$B262,'Aceite Virgen Extra'!FR$6:FR$257)</f>
        <v>0.95000000000000018</v>
      </c>
      <c r="FS262" s="9">
        <f>SUMIF('Aceite Virgen Extra'!$B6:$B257,"&lt;="&amp;$B262,'Aceite Virgen Extra'!FS$6:FS$257)</f>
        <v>0</v>
      </c>
      <c r="FW262" s="9">
        <f>SUMIF('Aceite Virgen Extra'!$B6:$B257,"&lt;="&amp;$B262,'Aceite Virgen Extra'!FW$6:FW$257)</f>
        <v>2.0499999999999998</v>
      </c>
      <c r="FX262" s="9">
        <f>SUMIF('Aceite Virgen Extra'!$B6:$B257,"&lt;="&amp;$B262,'Aceite Virgen Extra'!FX$6:FX$257)</f>
        <v>5.9499999999999993</v>
      </c>
      <c r="FY262" s="9">
        <f>SUMIF('Aceite Virgen Extra'!$B6:$B257,"&lt;="&amp;$B262,'Aceite Virgen Extra'!FY$6:FY$257)</f>
        <v>0.19</v>
      </c>
      <c r="FZ262" s="9">
        <f>SUMIF('Aceite Virgen Extra'!$B6:$B257,"&lt;="&amp;$B262,'Aceite Virgen Extra'!FZ$6:FZ$257)</f>
        <v>0</v>
      </c>
      <c r="GD262" s="9">
        <f>SUMIF('Aceite Virgen Extra'!$B6:$B257,"&lt;="&amp;$B262,'Aceite Virgen Extra'!GD$6:GD$257)</f>
        <v>1.54</v>
      </c>
      <c r="GE262" s="9">
        <f>SUMIF('Aceite Virgen Extra'!$B6:$B257,"&lt;="&amp;$B262,'Aceite Virgen Extra'!GE$6:GE$257)</f>
        <v>2.2000000000000002</v>
      </c>
      <c r="GF262" s="9">
        <f>SUMIF('Aceite Virgen Extra'!$B6:$B257,"&lt;="&amp;$B262,'Aceite Virgen Extra'!GF$6:GF$257)</f>
        <v>1.0499999999999998</v>
      </c>
      <c r="GG262" s="9">
        <f>SUMIF('Aceite Virgen Extra'!$B6:$B257,"&lt;="&amp;$B262,'Aceite Virgen Extra'!GG$6:GG$257)</f>
        <v>0.48</v>
      </c>
      <c r="GK262" s="9">
        <f>SUMIF('Aceite Virgen Extra'!$B6:$B257,"&lt;="&amp;$B262,'Aceite Virgen Extra'!GK$6:GK$257)</f>
        <v>1.54</v>
      </c>
      <c r="GL262" s="9">
        <f>SUMIF('Aceite Virgen Extra'!$B6:$B257,"&lt;="&amp;$B262,'Aceite Virgen Extra'!GL$6:GL$257)</f>
        <v>1.79</v>
      </c>
      <c r="GM262" s="9">
        <f>SUMIF('Aceite Virgen Extra'!$B6:$B257,"&lt;="&amp;$B262,'Aceite Virgen Extra'!GM$6:GM$257)</f>
        <v>1.27</v>
      </c>
      <c r="GN262" s="9">
        <f>SUMIF('Aceite Virgen Extra'!$B6:$B257,"&lt;="&amp;$B262,'Aceite Virgen Extra'!GN$6:GN$257)</f>
        <v>0</v>
      </c>
      <c r="GR262" s="9">
        <f>SUMIF('Aceite Virgen Extra'!$B6:$B257,"&lt;="&amp;$B262,'Aceite Virgen Extra'!GR$6:GR$257)</f>
        <v>1.86</v>
      </c>
      <c r="GS262" s="9">
        <f>SUMIF('Aceite Virgen Extra'!$B6:$B257,"&lt;="&amp;$B262,'Aceite Virgen Extra'!GS$6:GS$257)</f>
        <v>1.08</v>
      </c>
      <c r="GT262" s="9">
        <f>SUMIF('Aceite Virgen Extra'!$B6:$B257,"&lt;="&amp;$B262,'Aceite Virgen Extra'!GT$6:GT$257)</f>
        <v>0.56999999999999995</v>
      </c>
      <c r="GU262" s="9">
        <f>SUMIF('Aceite Virgen Extra'!$B6:$B257,"&lt;="&amp;$B262,'Aceite Virgen Extra'!GU$6:GU$257)</f>
        <v>6.2</v>
      </c>
      <c r="GY262" s="9">
        <f>SUMIF('Aceite Virgen Extra'!$B6:$B257,"&lt;="&amp;$B262,'Aceite Virgen Extra'!GY$6:GY$257)</f>
        <v>2.0300000000000002</v>
      </c>
      <c r="GZ262" s="9">
        <f>SUMIF('Aceite Virgen Extra'!$B6:$B257,"&lt;="&amp;$B262,'Aceite Virgen Extra'!GZ$6:GZ$257)</f>
        <v>1.77</v>
      </c>
      <c r="HA262" s="9">
        <f>SUMIF('Aceite Virgen Extra'!$B6:$B257,"&lt;="&amp;$B262,'Aceite Virgen Extra'!HA$6:HA$257)</f>
        <v>1.74</v>
      </c>
      <c r="HB262" s="9">
        <f>SUMIF('Aceite Virgen Extra'!$B6:$B257,"&lt;="&amp;$B262,'Aceite Virgen Extra'!HB$6:HB$257)</f>
        <v>0.69</v>
      </c>
      <c r="HF262" s="9">
        <f>SUMIF('Aceite Virgen Extra'!$B6:$B257,"&lt;="&amp;$B262,'Aceite Virgen Extra'!HF$6:HF$257)</f>
        <v>1.27</v>
      </c>
      <c r="HG262" s="9">
        <f>SUMIF('Aceite Virgen Extra'!$B6:$B257,"&lt;="&amp;$B262,'Aceite Virgen Extra'!HG$6:HG$257)</f>
        <v>1.58</v>
      </c>
      <c r="HH262" s="9">
        <f>SUMIF('Aceite Virgen Extra'!$B6:$B257,"&lt;="&amp;$B262,'Aceite Virgen Extra'!HH$6:HH$257)</f>
        <v>1.03</v>
      </c>
      <c r="HI262" s="9">
        <f>SUMIF('Aceite Virgen Extra'!$B6:$B257,"&lt;="&amp;$B262,'Aceite Virgen Extra'!HI$6:HI$257)</f>
        <v>0</v>
      </c>
      <c r="HM262" s="9">
        <f>SUMIF('Aceite Virgen Extra'!$B6:$B257,"&lt;="&amp;$B262,'Aceite Virgen Extra'!HM$6:HM$257)</f>
        <v>1.31</v>
      </c>
      <c r="HN262" s="9">
        <f>SUMIF('Aceite Virgen Extra'!$B6:$B257,"&lt;="&amp;$B262,'Aceite Virgen Extra'!HN$6:HN$257)</f>
        <v>1.17</v>
      </c>
      <c r="HO262" s="9">
        <f>SUMIF('Aceite Virgen Extra'!$B6:$B257,"&lt;="&amp;$B262,'Aceite Virgen Extra'!HO$6:HO$257)</f>
        <v>0.42</v>
      </c>
      <c r="HP262" s="9">
        <f>SUMIF('Aceite Virgen Extra'!$B6:$B257,"&lt;="&amp;$B262,'Aceite Virgen Extra'!HP$6:HP$257)</f>
        <v>1.55</v>
      </c>
      <c r="HT262" s="9">
        <f>SUMIF('Aceite Virgen Extra'!$B6:$B257,"&lt;="&amp;$B262,'Aceite Virgen Extra'!HT$6:HT$257)</f>
        <v>1.35</v>
      </c>
      <c r="HU262" s="9">
        <f>SUMIF('Aceite Virgen Extra'!$B6:$B257,"&lt;="&amp;$B262,'Aceite Virgen Extra'!HU$6:HU$257)</f>
        <v>0.93</v>
      </c>
      <c r="HV262" s="9">
        <f>SUMIF('Aceite Virgen Extra'!$B6:$B257,"&lt;="&amp;$B262,'Aceite Virgen Extra'!HV$6:HV$257)</f>
        <v>0.85</v>
      </c>
      <c r="HW262" s="9">
        <f>SUMIF('Aceite Virgen Extra'!$B6:$B257,"&lt;="&amp;$B262,'Aceite Virgen Extra'!HW$6:HW$257)</f>
        <v>2.5499999999999998</v>
      </c>
      <c r="IA262" s="9">
        <f>SUMIF('Aceite Virgen Extra'!$B6:$B257,"&lt;="&amp;$B262,'Aceite Virgen Extra'!IA$6:IA$257)</f>
        <v>1.81</v>
      </c>
      <c r="IB262" s="9">
        <f>SUMIF('Aceite Virgen Extra'!$B6:$B257,"&lt;="&amp;$B262,'Aceite Virgen Extra'!IB$6:IB$257)</f>
        <v>1.52</v>
      </c>
      <c r="IC262" s="9">
        <f>SUMIF('Aceite Virgen Extra'!$B6:$B257,"&lt;="&amp;$B262,'Aceite Virgen Extra'!IC$6:IC$257)</f>
        <v>1.9100000000000001</v>
      </c>
      <c r="ID262" s="9">
        <f>SUMIF('Aceite Virgen Extra'!$B6:$B257,"&lt;="&amp;$B262,'Aceite Virgen Extra'!ID$6:ID$257)</f>
        <v>2.69</v>
      </c>
      <c r="IE262" s="64"/>
      <c r="IH262" s="9">
        <f>SUMIF('Aceite Virgen Extra'!$B6:$B257,"&lt;="&amp;$B262,'Aceite Virgen Extra'!IH$6:IH$257)</f>
        <v>1.95</v>
      </c>
      <c r="II262" s="9">
        <f>SUMIF('Aceite Virgen Extra'!$B6:$B257,"&lt;="&amp;$B262,'Aceite Virgen Extra'!II$6:II$257)</f>
        <v>0.94000000000000006</v>
      </c>
      <c r="IJ262" s="9">
        <f>SUMIF('Aceite Virgen Extra'!$B6:$B257,"&lt;="&amp;$B262,'Aceite Virgen Extra'!IJ$6:IJ$257)</f>
        <v>2.17</v>
      </c>
      <c r="IK262" s="9">
        <f>SUMIF('Aceite Virgen Extra'!$B6:$B257,"&lt;="&amp;$B262,'Aceite Virgen Extra'!IK$6:IK$257)</f>
        <v>0.59000000000000008</v>
      </c>
      <c r="IO262" s="9">
        <f>SUMIF('Aceite Virgen Extra'!$B6:$B257,"&lt;="&amp;$B262,'Aceite Virgen Extra'!IO$6:IO$257)</f>
        <v>2.94</v>
      </c>
      <c r="IP262" s="9">
        <f>SUMIF('Aceite Virgen Extra'!$B6:$B257,"&lt;="&amp;$B262,'Aceite Virgen Extra'!IP$6:IP$257)</f>
        <v>2.46</v>
      </c>
      <c r="IQ262" s="9">
        <f>SUMIF('Aceite Virgen Extra'!$B6:$B257,"&lt;="&amp;$B262,'Aceite Virgen Extra'!IQ$6:IQ$257)</f>
        <v>3.07</v>
      </c>
      <c r="IR262" s="9">
        <f>SUMIF('Aceite Virgen Extra'!$B6:$B257,"&lt;="&amp;$B262,'Aceite Virgen Extra'!IR$6:IR$257)</f>
        <v>0.56999999999999995</v>
      </c>
      <c r="IV262" s="9">
        <f>SUMIF('Aceite Virgen Extra'!$B6:$B257,"&lt;="&amp;$B262,'Aceite Virgen Extra'!IV$6:IV$257)</f>
        <v>3.4100000000000006</v>
      </c>
      <c r="IW262" s="9">
        <f>SUMIF('Aceite Virgen Extra'!$B6:$B257,"&lt;="&amp;$B262,'Aceite Virgen Extra'!IW$6:IW$257)</f>
        <v>3.38</v>
      </c>
      <c r="IX262" s="9">
        <f>SUMIF('Aceite Virgen Extra'!$B6:$B257,"&lt;="&amp;$B262,'Aceite Virgen Extra'!IX$6:IX$257)</f>
        <v>2.66</v>
      </c>
      <c r="IY262" s="9">
        <f>SUMIF('Aceite Virgen Extra'!$B6:$B257,"&lt;="&amp;$B262,'Aceite Virgen Extra'!IY$6:IY$257)</f>
        <v>0</v>
      </c>
      <c r="JC262" s="9">
        <f>SUMIF('Aceite Virgen Extra'!$B6:$B257,"&lt;="&amp;$B262,'Aceite Virgen Extra'!JC$6:JC$257)</f>
        <v>2.87</v>
      </c>
      <c r="JD262" s="9">
        <f>SUMIF('Aceite Virgen Extra'!$B6:$B257,"&lt;="&amp;$B262,'Aceite Virgen Extra'!JD$6:JD$257)</f>
        <v>4.16</v>
      </c>
      <c r="JE262" s="9">
        <f>SUMIF('Aceite Virgen Extra'!$B6:$B257,"&lt;="&amp;$B262,'Aceite Virgen Extra'!JE$6:JE$257)</f>
        <v>1.08</v>
      </c>
      <c r="JF262" s="9">
        <f>SUMIF('Aceite Virgen Extra'!$B6:$B257,"&lt;="&amp;$B262,'Aceite Virgen Extra'!JF$6:JF$257)</f>
        <v>1.25</v>
      </c>
      <c r="JJ262" s="9">
        <f>SUMIF('Aceite Virgen Extra'!$B6:$B257,"&lt;="&amp;$B262,'Aceite Virgen Extra'!JJ$6:JJ$257)</f>
        <v>2.5100000000000002</v>
      </c>
      <c r="JK262" s="9">
        <f>SUMIF('Aceite Virgen Extra'!$B6:$B257,"&lt;="&amp;$B262,'Aceite Virgen Extra'!JK$6:JK$257)</f>
        <v>1.19</v>
      </c>
      <c r="JL262" s="9">
        <f>SUMIF('Aceite Virgen Extra'!$B6:$B257,"&lt;="&amp;$B262,'Aceite Virgen Extra'!JL$6:JL$257)</f>
        <v>2.0999999999999996</v>
      </c>
      <c r="JM262" s="9">
        <f>SUMIF('Aceite Virgen Extra'!$B6:$B257,"&lt;="&amp;$B262,'Aceite Virgen Extra'!JM$6:JM$257)</f>
        <v>0</v>
      </c>
      <c r="JQ262" s="9">
        <f>SUMIF('Aceite Virgen Extra'!$B6:$B257,"&lt;="&amp;$B262,'Aceite Virgen Extra'!JQ$6:JQ$257)</f>
        <v>1.97</v>
      </c>
      <c r="JR262" s="9">
        <f>SUMIF('Aceite Virgen Extra'!$B6:$B257,"&lt;="&amp;$B262,'Aceite Virgen Extra'!JR$6:JR$257)</f>
        <v>2.4</v>
      </c>
      <c r="JS262" s="9">
        <f>SUMIF('Aceite Virgen Extra'!$B6:$B257,"&lt;="&amp;$B262,'Aceite Virgen Extra'!JS$6:JS$257)</f>
        <v>1.29</v>
      </c>
      <c r="JT262" s="9">
        <f>SUMIF('Aceite Virgen Extra'!$B6:$B257,"&lt;="&amp;$B262,'Aceite Virgen Extra'!JT$6:JT$257)</f>
        <v>0</v>
      </c>
    </row>
    <row r="263" spans="1:280"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c r="EG263" s="8">
        <f>SUMIFS('Aceite Virgen Extra'!EG$6:EG$257,'Aceite Virgen Extra'!$A$6:$A$257,"&gt;="&amp;$A263,'Aceite Virgen Extra'!$B$6:$B$257,"&lt;="&amp;$B263)</f>
        <v>1.72</v>
      </c>
      <c r="EH263" s="8">
        <f>SUMIFS('Aceite Virgen Extra'!EH$6:EH$257,'Aceite Virgen Extra'!$A$6:$A$257,"&gt;="&amp;$A263,'Aceite Virgen Extra'!$B$6:$B$257,"&lt;="&amp;$B263)</f>
        <v>2.9499999999999997</v>
      </c>
      <c r="EI263" s="8">
        <f>SUMIFS('Aceite Virgen Extra'!EI$6:EI$257,'Aceite Virgen Extra'!$A$6:$A$257,"&gt;="&amp;$A263,'Aceite Virgen Extra'!$B$6:$B$257,"&lt;="&amp;$B263)</f>
        <v>1.1200000000000001</v>
      </c>
      <c r="EJ263" s="8">
        <f>SUMIFS('Aceite Virgen Extra'!EJ$6:EJ$257,'Aceite Virgen Extra'!$A$6:$A$257,"&gt;="&amp;$A263,'Aceite Virgen Extra'!$B$6:$B$257,"&lt;="&amp;$B263)</f>
        <v>0.55000000000000004</v>
      </c>
      <c r="EN263" s="8">
        <f>SUMIFS('Aceite Virgen Extra'!EN$6:EN$257,'Aceite Virgen Extra'!$A$6:$A$257,"&gt;="&amp;$A263,'Aceite Virgen Extra'!$B$6:$B$257,"&lt;="&amp;$B263)</f>
        <v>0.80999999999999994</v>
      </c>
      <c r="EO263" s="8">
        <f>SUMIFS('Aceite Virgen Extra'!EO$6:EO$257,'Aceite Virgen Extra'!$A$6:$A$257,"&gt;="&amp;$A263,'Aceite Virgen Extra'!$B$6:$B$257,"&lt;="&amp;$B263)</f>
        <v>0.22</v>
      </c>
      <c r="EP263" s="8">
        <f>SUMIFS('Aceite Virgen Extra'!EP$6:EP$257,'Aceite Virgen Extra'!$A$6:$A$257,"&gt;="&amp;$A263,'Aceite Virgen Extra'!$B$6:$B$257,"&lt;="&amp;$B263)</f>
        <v>1.1299999999999999</v>
      </c>
      <c r="EQ263" s="8">
        <f>SUMIFS('Aceite Virgen Extra'!EQ$6:EQ$257,'Aceite Virgen Extra'!$A$6:$A$257,"&gt;="&amp;$A263,'Aceite Virgen Extra'!$B$6:$B$257,"&lt;="&amp;$B263)</f>
        <v>0</v>
      </c>
      <c r="EU263" s="8">
        <f>SUMIFS('Aceite Virgen Extra'!EU$6:EU$257,'Aceite Virgen Extra'!$A$6:$A$257,"&gt;="&amp;$A263,'Aceite Virgen Extra'!$B$6:$B$257,"&lt;="&amp;$B263)</f>
        <v>1.79</v>
      </c>
      <c r="EV263" s="8">
        <f>SUMIFS('Aceite Virgen Extra'!EV$6:EV$257,'Aceite Virgen Extra'!$A$6:$A$257,"&gt;="&amp;$A263,'Aceite Virgen Extra'!$B$6:$B$257,"&lt;="&amp;$B263)</f>
        <v>4.76</v>
      </c>
      <c r="EW263" s="8">
        <f>SUMIFS('Aceite Virgen Extra'!EW$6:EW$257,'Aceite Virgen Extra'!$A$6:$A$257,"&gt;="&amp;$A263,'Aceite Virgen Extra'!$B$6:$B$257,"&lt;="&amp;$B263)</f>
        <v>0</v>
      </c>
      <c r="EX263" s="8">
        <f>SUMIFS('Aceite Virgen Extra'!EX$6:EX$257,'Aceite Virgen Extra'!$A$6:$A$257,"&gt;="&amp;$A263,'Aceite Virgen Extra'!$B$6:$B$257,"&lt;="&amp;$B263)</f>
        <v>0</v>
      </c>
      <c r="FB263" s="8">
        <f>SUMIFS('Aceite Virgen Extra'!FB$6:FB$257,'Aceite Virgen Extra'!$A$6:$A$257,"&gt;="&amp;$A263,'Aceite Virgen Extra'!$B$6:$B$257,"&lt;="&amp;$B263)</f>
        <v>0.90999999999999992</v>
      </c>
      <c r="FC263" s="8">
        <f>SUMIFS('Aceite Virgen Extra'!FC$6:FC$257,'Aceite Virgen Extra'!$A$6:$A$257,"&gt;="&amp;$A263,'Aceite Virgen Extra'!$B$6:$B$257,"&lt;="&amp;$B263)</f>
        <v>0.08</v>
      </c>
      <c r="FD263" s="8">
        <f>SUMIFS('Aceite Virgen Extra'!FD$6:FD$257,'Aceite Virgen Extra'!$A$6:$A$257,"&gt;="&amp;$A263,'Aceite Virgen Extra'!$B$6:$B$257,"&lt;="&amp;$B263)</f>
        <v>1.44</v>
      </c>
      <c r="FE263" s="8">
        <f>SUMIFS('Aceite Virgen Extra'!FE$6:FE$257,'Aceite Virgen Extra'!$A$6:$A$257,"&gt;="&amp;$A263,'Aceite Virgen Extra'!$B$6:$B$257,"&lt;="&amp;$B263)</f>
        <v>1.27</v>
      </c>
      <c r="FI263" s="8">
        <f>SUMIFS('Aceite Virgen Extra'!FI$6:FI$257,'Aceite Virgen Extra'!$A$6:$A$257,"&gt;="&amp;$A263,'Aceite Virgen Extra'!$B$6:$B$257,"&lt;="&amp;$B263)</f>
        <v>1.6</v>
      </c>
      <c r="FJ263" s="8">
        <f>SUMIFS('Aceite Virgen Extra'!FJ$6:FJ$257,'Aceite Virgen Extra'!$A$6:$A$257,"&gt;="&amp;$A263,'Aceite Virgen Extra'!$B$6:$B$257,"&lt;="&amp;$B263)</f>
        <v>2.82</v>
      </c>
      <c r="FK263" s="8">
        <f>SUMIFS('Aceite Virgen Extra'!FK$6:FK$257,'Aceite Virgen Extra'!$A$6:$A$257,"&gt;="&amp;$A263,'Aceite Virgen Extra'!$B$6:$B$257,"&lt;="&amp;$B263)</f>
        <v>0.81</v>
      </c>
      <c r="FL263" s="8">
        <f>SUMIFS('Aceite Virgen Extra'!FL$6:FL$257,'Aceite Virgen Extra'!$A$6:$A$257,"&gt;="&amp;$A263,'Aceite Virgen Extra'!$B$6:$B$257,"&lt;="&amp;$B263)</f>
        <v>3.2899999999999996</v>
      </c>
      <c r="FP263" s="8">
        <f>SUMIFS('Aceite Virgen Extra'!FP$6:FP$257,'Aceite Virgen Extra'!$A$6:$A$257,"&gt;="&amp;$A263,'Aceite Virgen Extra'!$B$6:$B$257,"&lt;="&amp;$B263)</f>
        <v>0.56000000000000005</v>
      </c>
      <c r="FQ263" s="8">
        <f>SUMIFS('Aceite Virgen Extra'!FQ$6:FQ$257,'Aceite Virgen Extra'!$A$6:$A$257,"&gt;="&amp;$A263,'Aceite Virgen Extra'!$B$6:$B$257,"&lt;="&amp;$B263)</f>
        <v>0.2</v>
      </c>
      <c r="FR263" s="8">
        <f>SUMIFS('Aceite Virgen Extra'!FR$6:FR$257,'Aceite Virgen Extra'!$A$6:$A$257,"&gt;="&amp;$A263,'Aceite Virgen Extra'!$B$6:$B$257,"&lt;="&amp;$B263)</f>
        <v>0.26</v>
      </c>
      <c r="FS263" s="8">
        <f>SUMIFS('Aceite Virgen Extra'!FS$6:FS$257,'Aceite Virgen Extra'!$A$6:$A$257,"&gt;="&amp;$A263,'Aceite Virgen Extra'!$B$6:$B$257,"&lt;="&amp;$B263)</f>
        <v>1.36</v>
      </c>
      <c r="FW263" s="8">
        <f>SUMIFS('Aceite Virgen Extra'!FW$6:FW$257,'Aceite Virgen Extra'!$A$6:$A$257,"&gt;="&amp;$A263,'Aceite Virgen Extra'!$B$6:$B$257,"&lt;="&amp;$B263)</f>
        <v>0.43</v>
      </c>
      <c r="FX263" s="8">
        <f>SUMIFS('Aceite Virgen Extra'!FX$6:FX$257,'Aceite Virgen Extra'!$A$6:$A$257,"&gt;="&amp;$A263,'Aceite Virgen Extra'!$B$6:$B$257,"&lt;="&amp;$B263)</f>
        <v>0.88</v>
      </c>
      <c r="FY263" s="8">
        <f>SUMIFS('Aceite Virgen Extra'!FY$6:FY$257,'Aceite Virgen Extra'!$A$6:$A$257,"&gt;="&amp;$A263,'Aceite Virgen Extra'!$B$6:$B$257,"&lt;="&amp;$B263)</f>
        <v>0</v>
      </c>
      <c r="FZ263" s="8">
        <f>SUMIFS('Aceite Virgen Extra'!FZ$6:FZ$257,'Aceite Virgen Extra'!$A$6:$A$257,"&gt;="&amp;$A263,'Aceite Virgen Extra'!$B$6:$B$257,"&lt;="&amp;$B263)</f>
        <v>0</v>
      </c>
      <c r="GD263" s="8">
        <f>SUMIFS('Aceite Virgen Extra'!GD$6:GD$257,'Aceite Virgen Extra'!$A$6:$A$257,"&gt;="&amp;$A263,'Aceite Virgen Extra'!$B$6:$B$257,"&lt;="&amp;$B263)</f>
        <v>0.77</v>
      </c>
      <c r="GE263" s="8">
        <f>SUMIFS('Aceite Virgen Extra'!GE$6:GE$257,'Aceite Virgen Extra'!$A$6:$A$257,"&gt;="&amp;$A263,'Aceite Virgen Extra'!$B$6:$B$257,"&lt;="&amp;$B263)</f>
        <v>0.72</v>
      </c>
      <c r="GF263" s="8">
        <f>SUMIFS('Aceite Virgen Extra'!GF$6:GF$257,'Aceite Virgen Extra'!$A$6:$A$257,"&gt;="&amp;$A263,'Aceite Virgen Extra'!$B$6:$B$257,"&lt;="&amp;$B263)</f>
        <v>0.72</v>
      </c>
      <c r="GG263" s="8">
        <f>SUMIFS('Aceite Virgen Extra'!GG$6:GG$257,'Aceite Virgen Extra'!$A$6:$A$257,"&gt;="&amp;$A263,'Aceite Virgen Extra'!$B$6:$B$257,"&lt;="&amp;$B263)</f>
        <v>1.01</v>
      </c>
      <c r="GK263" s="8">
        <f>SUMIFS('Aceite Virgen Extra'!GK$6:GK$257,'Aceite Virgen Extra'!$A$6:$A$257,"&gt;="&amp;$A263,'Aceite Virgen Extra'!$B$6:$B$257,"&lt;="&amp;$B263)</f>
        <v>3.08</v>
      </c>
      <c r="GL263" s="8">
        <f>SUMIFS('Aceite Virgen Extra'!GL$6:GL$257,'Aceite Virgen Extra'!$A$6:$A$257,"&gt;="&amp;$A263,'Aceite Virgen Extra'!$B$6:$B$257,"&lt;="&amp;$B263)</f>
        <v>8.18</v>
      </c>
      <c r="GM263" s="8">
        <f>SUMIFS('Aceite Virgen Extra'!GM$6:GM$257,'Aceite Virgen Extra'!$A$6:$A$257,"&gt;="&amp;$A263,'Aceite Virgen Extra'!$B$6:$B$257,"&lt;="&amp;$B263)</f>
        <v>0.74</v>
      </c>
      <c r="GN263" s="8">
        <f>SUMIFS('Aceite Virgen Extra'!GN$6:GN$257,'Aceite Virgen Extra'!$A$6:$A$257,"&gt;="&amp;$A263,'Aceite Virgen Extra'!$B$6:$B$257,"&lt;="&amp;$B263)</f>
        <v>0.7</v>
      </c>
      <c r="GR263" s="8">
        <f>SUMIFS('Aceite Virgen Extra'!GR$6:GR$257,'Aceite Virgen Extra'!$A$6:$A$257,"&gt;="&amp;$A263,'Aceite Virgen Extra'!$B$6:$B$257,"&lt;="&amp;$B263)</f>
        <v>1.38</v>
      </c>
      <c r="GS263" s="8">
        <f>SUMIFS('Aceite Virgen Extra'!GS$6:GS$257,'Aceite Virgen Extra'!$A$6:$A$257,"&gt;="&amp;$A263,'Aceite Virgen Extra'!$B$6:$B$257,"&lt;="&amp;$B263)</f>
        <v>3.08</v>
      </c>
      <c r="GT263" s="8">
        <f>SUMIFS('Aceite Virgen Extra'!GT$6:GT$257,'Aceite Virgen Extra'!$A$6:$A$257,"&gt;="&amp;$A263,'Aceite Virgen Extra'!$B$6:$B$257,"&lt;="&amp;$B263)</f>
        <v>0.48</v>
      </c>
      <c r="GU263" s="8">
        <f>SUMIFS('Aceite Virgen Extra'!GU$6:GU$257,'Aceite Virgen Extra'!$A$6:$A$257,"&gt;="&amp;$A263,'Aceite Virgen Extra'!$B$6:$B$257,"&lt;="&amp;$B263)</f>
        <v>0.52</v>
      </c>
      <c r="GY263" s="8">
        <f>SUMIFS('Aceite Virgen Extra'!GY$6:GY$257,'Aceite Virgen Extra'!$A$6:$A$257,"&gt;="&amp;$A263,'Aceite Virgen Extra'!$B$6:$B$257,"&lt;="&amp;$B263)</f>
        <v>2.59</v>
      </c>
      <c r="GZ263" s="8">
        <f>SUMIFS('Aceite Virgen Extra'!GZ$6:GZ$257,'Aceite Virgen Extra'!$A$6:$A$257,"&gt;="&amp;$A263,'Aceite Virgen Extra'!$B$6:$B$257,"&lt;="&amp;$B263)</f>
        <v>2.69</v>
      </c>
      <c r="HA263" s="8">
        <f>SUMIFS('Aceite Virgen Extra'!HA$6:HA$257,'Aceite Virgen Extra'!$A$6:$A$257,"&gt;="&amp;$A263,'Aceite Virgen Extra'!$B$6:$B$257,"&lt;="&amp;$B263)</f>
        <v>2.6799999999999997</v>
      </c>
      <c r="HB263" s="8">
        <f>SUMIFS('Aceite Virgen Extra'!HB$6:HB$257,'Aceite Virgen Extra'!$A$6:$A$257,"&gt;="&amp;$A263,'Aceite Virgen Extra'!$B$6:$B$257,"&lt;="&amp;$B263)</f>
        <v>0</v>
      </c>
      <c r="HF263" s="8">
        <f>SUMIFS('Aceite Virgen Extra'!HF$6:HF$257,'Aceite Virgen Extra'!$A$6:$A$257,"&gt;="&amp;$A263,'Aceite Virgen Extra'!$B$6:$B$257,"&lt;="&amp;$B263)</f>
        <v>3.91</v>
      </c>
      <c r="HG263" s="8">
        <f>SUMIFS('Aceite Virgen Extra'!HG$6:HG$257,'Aceite Virgen Extra'!$A$6:$A$257,"&gt;="&amp;$A263,'Aceite Virgen Extra'!$B$6:$B$257,"&lt;="&amp;$B263)</f>
        <v>7.46</v>
      </c>
      <c r="HH263" s="8">
        <f>SUMIFS('Aceite Virgen Extra'!HH$6:HH$257,'Aceite Virgen Extra'!$A$6:$A$257,"&gt;="&amp;$A263,'Aceite Virgen Extra'!$B$6:$B$257,"&lt;="&amp;$B263)</f>
        <v>2.89</v>
      </c>
      <c r="HI263" s="8">
        <f>SUMIFS('Aceite Virgen Extra'!HI$6:HI$257,'Aceite Virgen Extra'!$A$6:$A$257,"&gt;="&amp;$A263,'Aceite Virgen Extra'!$B$6:$B$257,"&lt;="&amp;$B263)</f>
        <v>0.55000000000000004</v>
      </c>
      <c r="HM263" s="8">
        <f>SUMIFS('Aceite Virgen Extra'!HM$6:HM$257,'Aceite Virgen Extra'!$A$6:$A$257,"&gt;="&amp;$A263,'Aceite Virgen Extra'!$B$6:$B$257,"&lt;="&amp;$B263)</f>
        <v>1.53</v>
      </c>
      <c r="HN263" s="8">
        <f>SUMIFS('Aceite Virgen Extra'!HN$6:HN$257,'Aceite Virgen Extra'!$A$6:$A$257,"&gt;="&amp;$A263,'Aceite Virgen Extra'!$B$6:$B$257,"&lt;="&amp;$B263)</f>
        <v>1.56</v>
      </c>
      <c r="HO263" s="8">
        <f>SUMIFS('Aceite Virgen Extra'!HO$6:HO$257,'Aceite Virgen Extra'!$A$6:$A$257,"&gt;="&amp;$A263,'Aceite Virgen Extra'!$B$6:$B$257,"&lt;="&amp;$B263)</f>
        <v>1.5300000000000002</v>
      </c>
      <c r="HP263" s="8">
        <f>SUMIFS('Aceite Virgen Extra'!HP$6:HP$257,'Aceite Virgen Extra'!$A$6:$A$257,"&gt;="&amp;$A263,'Aceite Virgen Extra'!$B$6:$B$257,"&lt;="&amp;$B263)</f>
        <v>1.06</v>
      </c>
      <c r="HT263" s="8">
        <f>SUMIFS('Aceite Virgen Extra'!HT$6:HT$257,'Aceite Virgen Extra'!$A$6:$A$257,"&gt;="&amp;$A263,'Aceite Virgen Extra'!$B$6:$B$257,"&lt;="&amp;$B263)</f>
        <v>4.2200000000000006</v>
      </c>
      <c r="HU263" s="8">
        <f>SUMIFS('Aceite Virgen Extra'!HU$6:HU$257,'Aceite Virgen Extra'!$A$6:$A$257,"&gt;="&amp;$A263,'Aceite Virgen Extra'!$B$6:$B$257,"&lt;="&amp;$B263)</f>
        <v>8.1</v>
      </c>
      <c r="HV263" s="8">
        <f>SUMIFS('Aceite Virgen Extra'!HV$6:HV$257,'Aceite Virgen Extra'!$A$6:$A$257,"&gt;="&amp;$A263,'Aceite Virgen Extra'!$B$6:$B$257,"&lt;="&amp;$B263)</f>
        <v>2.61</v>
      </c>
      <c r="HW263" s="8">
        <f>SUMIFS('Aceite Virgen Extra'!HW$6:HW$257,'Aceite Virgen Extra'!$A$6:$A$257,"&gt;="&amp;$A263,'Aceite Virgen Extra'!$B$6:$B$257,"&lt;="&amp;$B263)</f>
        <v>0</v>
      </c>
      <c r="IA263" s="8">
        <f>SUMIFS('Aceite Virgen Extra'!IA$6:IA$257,'Aceite Virgen Extra'!$A$6:$A$257,"&gt;="&amp;$A263,'Aceite Virgen Extra'!$B$6:$B$257,"&lt;="&amp;$B263)</f>
        <v>4.16</v>
      </c>
      <c r="IB263" s="8">
        <f>SUMIFS('Aceite Virgen Extra'!IB$6:IB$257,'Aceite Virgen Extra'!$A$6:$A$257,"&gt;="&amp;$A263,'Aceite Virgen Extra'!$B$6:$B$257,"&lt;="&amp;$B263)</f>
        <v>7.6899999999999995</v>
      </c>
      <c r="IC263" s="8">
        <f>SUMIFS('Aceite Virgen Extra'!IC$6:IC$257,'Aceite Virgen Extra'!$A$6:$A$257,"&gt;="&amp;$A263,'Aceite Virgen Extra'!$B$6:$B$257,"&lt;="&amp;$B263)</f>
        <v>2.13</v>
      </c>
      <c r="ID263" s="8">
        <f>SUMIFS('Aceite Virgen Extra'!ID$6:ID$257,'Aceite Virgen Extra'!$A$6:$A$257,"&gt;="&amp;$A263,'Aceite Virgen Extra'!$B$6:$B$257,"&lt;="&amp;$B263)</f>
        <v>1.73</v>
      </c>
      <c r="IE263" s="64"/>
      <c r="IH263" s="8">
        <f>SUMIFS('Aceite Virgen Extra'!IH$6:IH$257,'Aceite Virgen Extra'!$A$6:$A$257,"&gt;="&amp;$A263,'Aceite Virgen Extra'!$B$6:$B$257,"&lt;="&amp;$B263)</f>
        <v>2.64</v>
      </c>
      <c r="II263" s="8">
        <f>SUMIFS('Aceite Virgen Extra'!II$6:II$257,'Aceite Virgen Extra'!$A$6:$A$257,"&gt;="&amp;$A263,'Aceite Virgen Extra'!$B$6:$B$257,"&lt;="&amp;$B263)</f>
        <v>4.6400000000000006</v>
      </c>
      <c r="IJ263" s="8">
        <f>SUMIFS('Aceite Virgen Extra'!IJ$6:IJ$257,'Aceite Virgen Extra'!$A$6:$A$257,"&gt;="&amp;$A263,'Aceite Virgen Extra'!$B$6:$B$257,"&lt;="&amp;$B263)</f>
        <v>1.6600000000000001</v>
      </c>
      <c r="IK263" s="8">
        <f>SUMIFS('Aceite Virgen Extra'!IK$6:IK$257,'Aceite Virgen Extra'!$A$6:$A$257,"&gt;="&amp;$A263,'Aceite Virgen Extra'!$B$6:$B$257,"&lt;="&amp;$B263)</f>
        <v>0</v>
      </c>
      <c r="IO263" s="8">
        <f>SUMIFS('Aceite Virgen Extra'!IO$6:IO$257,'Aceite Virgen Extra'!$A$6:$A$257,"&gt;="&amp;$A263,'Aceite Virgen Extra'!$B$6:$B$257,"&lt;="&amp;$B263)</f>
        <v>4.28</v>
      </c>
      <c r="IP263" s="8">
        <f>SUMIFS('Aceite Virgen Extra'!IP$6:IP$257,'Aceite Virgen Extra'!$A$6:$A$257,"&gt;="&amp;$A263,'Aceite Virgen Extra'!$B$6:$B$257,"&lt;="&amp;$B263)</f>
        <v>9.8699999999999992</v>
      </c>
      <c r="IQ263" s="8">
        <f>SUMIFS('Aceite Virgen Extra'!IQ$6:IQ$257,'Aceite Virgen Extra'!$A$6:$A$257,"&gt;="&amp;$A263,'Aceite Virgen Extra'!$B$6:$B$257,"&lt;="&amp;$B263)</f>
        <v>2.92</v>
      </c>
      <c r="IR263" s="8">
        <f>SUMIFS('Aceite Virgen Extra'!IR$6:IR$257,'Aceite Virgen Extra'!$A$6:$A$257,"&gt;="&amp;$A263,'Aceite Virgen Extra'!$B$6:$B$257,"&lt;="&amp;$B263)</f>
        <v>0.24</v>
      </c>
      <c r="IV263" s="8">
        <f>SUMIFS('Aceite Virgen Extra'!IV$6:IV$257,'Aceite Virgen Extra'!$A$6:$A$257,"&gt;="&amp;$A263,'Aceite Virgen Extra'!$B$6:$B$257,"&lt;="&amp;$B263)</f>
        <v>4.4400000000000004</v>
      </c>
      <c r="IW263" s="8">
        <f>SUMIFS('Aceite Virgen Extra'!IW$6:IW$257,'Aceite Virgen Extra'!$A$6:$A$257,"&gt;="&amp;$A263,'Aceite Virgen Extra'!$B$6:$B$257,"&lt;="&amp;$B263)</f>
        <v>8.9699999999999989</v>
      </c>
      <c r="IX263" s="8">
        <f>SUMIFS('Aceite Virgen Extra'!IX$6:IX$257,'Aceite Virgen Extra'!$A$6:$A$257,"&gt;="&amp;$A263,'Aceite Virgen Extra'!$B$6:$B$257,"&lt;="&amp;$B263)</f>
        <v>1.9500000000000002</v>
      </c>
      <c r="IY263" s="8">
        <f>SUMIFS('Aceite Virgen Extra'!IY$6:IY$257,'Aceite Virgen Extra'!$A$6:$A$257,"&gt;="&amp;$A263,'Aceite Virgen Extra'!$B$6:$B$257,"&lt;="&amp;$B263)</f>
        <v>0</v>
      </c>
      <c r="JC263" s="8">
        <f>SUMIFS('Aceite Virgen Extra'!JC$6:JC$257,'Aceite Virgen Extra'!$A$6:$A$257,"&gt;="&amp;$A263,'Aceite Virgen Extra'!$B$6:$B$257,"&lt;="&amp;$B263)</f>
        <v>5.6199999999999992</v>
      </c>
      <c r="JD263" s="8">
        <f>SUMIFS('Aceite Virgen Extra'!JD$6:JD$257,'Aceite Virgen Extra'!$A$6:$A$257,"&gt;="&amp;$A263,'Aceite Virgen Extra'!$B$6:$B$257,"&lt;="&amp;$B263)</f>
        <v>10.489999999999998</v>
      </c>
      <c r="JE263" s="8">
        <f>SUMIFS('Aceite Virgen Extra'!JE$6:JE$257,'Aceite Virgen Extra'!$A$6:$A$257,"&gt;="&amp;$A263,'Aceite Virgen Extra'!$B$6:$B$257,"&lt;="&amp;$B263)</f>
        <v>3.97</v>
      </c>
      <c r="JF263" s="8">
        <f>SUMIFS('Aceite Virgen Extra'!JF$6:JF$257,'Aceite Virgen Extra'!$A$6:$A$257,"&gt;="&amp;$A263,'Aceite Virgen Extra'!$B$6:$B$257,"&lt;="&amp;$B263)</f>
        <v>0.82</v>
      </c>
      <c r="JJ263" s="8">
        <f>SUMIFS('Aceite Virgen Extra'!JJ$6:JJ$257,'Aceite Virgen Extra'!$A$6:$A$257,"&gt;="&amp;$A263,'Aceite Virgen Extra'!$B$6:$B$257,"&lt;="&amp;$B263)</f>
        <v>5.3599999999999994</v>
      </c>
      <c r="JK263" s="8">
        <f>SUMIFS('Aceite Virgen Extra'!JK$6:JK$257,'Aceite Virgen Extra'!$A$6:$A$257,"&gt;="&amp;$A263,'Aceite Virgen Extra'!$B$6:$B$257,"&lt;="&amp;$B263)</f>
        <v>8.48</v>
      </c>
      <c r="JL263" s="8">
        <f>SUMIFS('Aceite Virgen Extra'!JL$6:JL$257,'Aceite Virgen Extra'!$A$6:$A$257,"&gt;="&amp;$A263,'Aceite Virgen Extra'!$B$6:$B$257,"&lt;="&amp;$B263)</f>
        <v>4.08</v>
      </c>
      <c r="JM263" s="8">
        <f>SUMIFS('Aceite Virgen Extra'!JM$6:JM$257,'Aceite Virgen Extra'!$A$6:$A$257,"&gt;="&amp;$A263,'Aceite Virgen Extra'!$B$6:$B$257,"&lt;="&amp;$B263)</f>
        <v>0</v>
      </c>
      <c r="JQ263" s="8">
        <f>SUMIFS('Aceite Virgen Extra'!JQ$6:JQ$257,'Aceite Virgen Extra'!$A$6:$A$257,"&gt;="&amp;$A263,'Aceite Virgen Extra'!$B$6:$B$257,"&lt;="&amp;$B263)</f>
        <v>3.36</v>
      </c>
      <c r="JR263" s="8">
        <f>SUMIFS('Aceite Virgen Extra'!JR$6:JR$257,'Aceite Virgen Extra'!$A$6:$A$257,"&gt;="&amp;$A263,'Aceite Virgen Extra'!$B$6:$B$257,"&lt;="&amp;$B263)</f>
        <v>5.09</v>
      </c>
      <c r="JS263" s="8">
        <f>SUMIFS('Aceite Virgen Extra'!JS$6:JS$257,'Aceite Virgen Extra'!$A$6:$A$257,"&gt;="&amp;$A263,'Aceite Virgen Extra'!$B$6:$B$257,"&lt;="&amp;$B263)</f>
        <v>2.2800000000000002</v>
      </c>
      <c r="JT263" s="8">
        <f>SUMIFS('Aceite Virgen Extra'!JT$6:JT$257,'Aceite Virgen Extra'!$A$6:$A$257,"&gt;="&amp;$A263,'Aceite Virgen Extra'!$B$6:$B$257,"&lt;="&amp;$B263)</f>
        <v>0.86</v>
      </c>
    </row>
    <row r="264" spans="1:280"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c r="EG264" s="8">
        <f>SUMIFS('Aceite Virgen Extra'!EG$6:EG$257,'Aceite Virgen Extra'!$A$6:$A$257,"&gt;="&amp;$A264,'Aceite Virgen Extra'!$B$6:$B$257,"&lt;="&amp;$B264)</f>
        <v>0.82000000000000006</v>
      </c>
      <c r="EH264" s="8">
        <f>SUMIFS('Aceite Virgen Extra'!EH$6:EH$257,'Aceite Virgen Extra'!$A$6:$A$257,"&gt;="&amp;$A264,'Aceite Virgen Extra'!$B$6:$B$257,"&lt;="&amp;$B264)</f>
        <v>0.35</v>
      </c>
      <c r="EI264" s="8">
        <f>SUMIFS('Aceite Virgen Extra'!EI$6:EI$257,'Aceite Virgen Extra'!$A$6:$A$257,"&gt;="&amp;$A264,'Aceite Virgen Extra'!$B$6:$B$257,"&lt;="&amp;$B264)</f>
        <v>1.4500000000000002</v>
      </c>
      <c r="EJ264" s="8">
        <f>SUMIFS('Aceite Virgen Extra'!EJ$6:EJ$257,'Aceite Virgen Extra'!$A$6:$A$257,"&gt;="&amp;$A264,'Aceite Virgen Extra'!$B$6:$B$257,"&lt;="&amp;$B264)</f>
        <v>0</v>
      </c>
      <c r="EN264" s="8">
        <f>SUMIFS('Aceite Virgen Extra'!EN$6:EN$257,'Aceite Virgen Extra'!$A$6:$A$257,"&gt;="&amp;$A264,'Aceite Virgen Extra'!$B$6:$B$257,"&lt;="&amp;$B264)</f>
        <v>2.06</v>
      </c>
      <c r="EO264" s="8">
        <f>SUMIFS('Aceite Virgen Extra'!EO$6:EO$257,'Aceite Virgen Extra'!$A$6:$A$257,"&gt;="&amp;$A264,'Aceite Virgen Extra'!$B$6:$B$257,"&lt;="&amp;$B264)</f>
        <v>1.94</v>
      </c>
      <c r="EP264" s="8">
        <f>SUMIFS('Aceite Virgen Extra'!EP$6:EP$257,'Aceite Virgen Extra'!$A$6:$A$257,"&gt;="&amp;$A264,'Aceite Virgen Extra'!$B$6:$B$257,"&lt;="&amp;$B264)</f>
        <v>2.14</v>
      </c>
      <c r="EQ264" s="8">
        <f>SUMIFS('Aceite Virgen Extra'!EQ$6:EQ$257,'Aceite Virgen Extra'!$A$6:$A$257,"&gt;="&amp;$A264,'Aceite Virgen Extra'!$B$6:$B$257,"&lt;="&amp;$B264)</f>
        <v>0</v>
      </c>
      <c r="EU264" s="8">
        <f>SUMIFS('Aceite Virgen Extra'!EU$6:EU$257,'Aceite Virgen Extra'!$A$6:$A$257,"&gt;="&amp;$A264,'Aceite Virgen Extra'!$B$6:$B$257,"&lt;="&amp;$B264)</f>
        <v>0.94</v>
      </c>
      <c r="EV264" s="8">
        <f>SUMIFS('Aceite Virgen Extra'!EV$6:EV$257,'Aceite Virgen Extra'!$A$6:$A$257,"&gt;="&amp;$A264,'Aceite Virgen Extra'!$B$6:$B$257,"&lt;="&amp;$B264)</f>
        <v>1.02</v>
      </c>
      <c r="EW264" s="8">
        <f>SUMIFS('Aceite Virgen Extra'!EW$6:EW$257,'Aceite Virgen Extra'!$A$6:$A$257,"&gt;="&amp;$A264,'Aceite Virgen Extra'!$B$6:$B$257,"&lt;="&amp;$B264)</f>
        <v>1</v>
      </c>
      <c r="EX264" s="8">
        <f>SUMIFS('Aceite Virgen Extra'!EX$6:EX$257,'Aceite Virgen Extra'!$A$6:$A$257,"&gt;="&amp;$A264,'Aceite Virgen Extra'!$B$6:$B$257,"&lt;="&amp;$B264)</f>
        <v>0.68</v>
      </c>
      <c r="FB264" s="8">
        <f>SUMIFS('Aceite Virgen Extra'!FB$6:FB$257,'Aceite Virgen Extra'!$A$6:$A$257,"&gt;="&amp;$A264,'Aceite Virgen Extra'!$B$6:$B$257,"&lt;="&amp;$B264)</f>
        <v>3.45</v>
      </c>
      <c r="FC264" s="8">
        <f>SUMIFS('Aceite Virgen Extra'!FC$6:FC$257,'Aceite Virgen Extra'!$A$6:$A$257,"&gt;="&amp;$A264,'Aceite Virgen Extra'!$B$6:$B$257,"&lt;="&amp;$B264)</f>
        <v>7.9500000000000011</v>
      </c>
      <c r="FD264" s="8">
        <f>SUMIFS('Aceite Virgen Extra'!FD$6:FD$257,'Aceite Virgen Extra'!$A$6:$A$257,"&gt;="&amp;$A264,'Aceite Virgen Extra'!$B$6:$B$257,"&lt;="&amp;$B264)</f>
        <v>1.05</v>
      </c>
      <c r="FE264" s="8">
        <f>SUMIFS('Aceite Virgen Extra'!FE$6:FE$257,'Aceite Virgen Extra'!$A$6:$A$257,"&gt;="&amp;$A264,'Aceite Virgen Extra'!$B$6:$B$257,"&lt;="&amp;$B264)</f>
        <v>3.54</v>
      </c>
      <c r="FI264" s="8">
        <f>SUMIFS('Aceite Virgen Extra'!FI$6:FI$257,'Aceite Virgen Extra'!$A$6:$A$257,"&gt;="&amp;$A264,'Aceite Virgen Extra'!$B$6:$B$257,"&lt;="&amp;$B264)</f>
        <v>1.82</v>
      </c>
      <c r="FJ264" s="8">
        <f>SUMIFS('Aceite Virgen Extra'!FJ$6:FJ$257,'Aceite Virgen Extra'!$A$6:$A$257,"&gt;="&amp;$A264,'Aceite Virgen Extra'!$B$6:$B$257,"&lt;="&amp;$B264)</f>
        <v>4.34</v>
      </c>
      <c r="FK264" s="8">
        <f>SUMIFS('Aceite Virgen Extra'!FK$6:FK$257,'Aceite Virgen Extra'!$A$6:$A$257,"&gt;="&amp;$A264,'Aceite Virgen Extra'!$B$6:$B$257,"&lt;="&amp;$B264)</f>
        <v>0.45</v>
      </c>
      <c r="FL264" s="8">
        <f>SUMIFS('Aceite Virgen Extra'!FL$6:FL$257,'Aceite Virgen Extra'!$A$6:$A$257,"&gt;="&amp;$A264,'Aceite Virgen Extra'!$B$6:$B$257,"&lt;="&amp;$B264)</f>
        <v>0.31</v>
      </c>
      <c r="FP264" s="8">
        <f>SUMIFS('Aceite Virgen Extra'!FP$6:FP$257,'Aceite Virgen Extra'!$A$6:$A$257,"&gt;="&amp;$A264,'Aceite Virgen Extra'!$B$6:$B$257,"&lt;="&amp;$B264)</f>
        <v>2.2800000000000002</v>
      </c>
      <c r="FQ264" s="8">
        <f>SUMIFS('Aceite Virgen Extra'!FQ$6:FQ$257,'Aceite Virgen Extra'!$A$6:$A$257,"&gt;="&amp;$A264,'Aceite Virgen Extra'!$B$6:$B$257,"&lt;="&amp;$B264)</f>
        <v>4.32</v>
      </c>
      <c r="FR264" s="8">
        <f>SUMIFS('Aceite Virgen Extra'!FR$6:FR$257,'Aceite Virgen Extra'!$A$6:$A$257,"&gt;="&amp;$A264,'Aceite Virgen Extra'!$B$6:$B$257,"&lt;="&amp;$B264)</f>
        <v>1.8900000000000001</v>
      </c>
      <c r="FS264" s="8">
        <f>SUMIFS('Aceite Virgen Extra'!FS$6:FS$257,'Aceite Virgen Extra'!$A$6:$A$257,"&gt;="&amp;$A264,'Aceite Virgen Extra'!$B$6:$B$257,"&lt;="&amp;$B264)</f>
        <v>0.28999999999999998</v>
      </c>
      <c r="FW264" s="8">
        <f>SUMIFS('Aceite Virgen Extra'!FW$6:FW$257,'Aceite Virgen Extra'!$A$6:$A$257,"&gt;="&amp;$A264,'Aceite Virgen Extra'!$B$6:$B$257,"&lt;="&amp;$B264)</f>
        <v>9.379999999999999</v>
      </c>
      <c r="FX264" s="8">
        <f>SUMIFS('Aceite Virgen Extra'!FX$6:FX$257,'Aceite Virgen Extra'!$A$6:$A$257,"&gt;="&amp;$A264,'Aceite Virgen Extra'!$B$6:$B$257,"&lt;="&amp;$B264)</f>
        <v>14.48</v>
      </c>
      <c r="FY264" s="8">
        <f>SUMIFS('Aceite Virgen Extra'!FY$6:FY$257,'Aceite Virgen Extra'!$A$6:$A$257,"&gt;="&amp;$A264,'Aceite Virgen Extra'!$B$6:$B$257,"&lt;="&amp;$B264)</f>
        <v>8.41</v>
      </c>
      <c r="FZ264" s="8">
        <f>SUMIFS('Aceite Virgen Extra'!FZ$6:FZ$257,'Aceite Virgen Extra'!$A$6:$A$257,"&gt;="&amp;$A264,'Aceite Virgen Extra'!$B$6:$B$257,"&lt;="&amp;$B264)</f>
        <v>1.2</v>
      </c>
      <c r="GD264" s="8">
        <f>SUMIFS('Aceite Virgen Extra'!GD$6:GD$257,'Aceite Virgen Extra'!$A$6:$A$257,"&gt;="&amp;$A264,'Aceite Virgen Extra'!$B$6:$B$257,"&lt;="&amp;$B264)</f>
        <v>12.76</v>
      </c>
      <c r="GE264" s="8">
        <f>SUMIFS('Aceite Virgen Extra'!GE$6:GE$257,'Aceite Virgen Extra'!$A$6:$A$257,"&gt;="&amp;$A264,'Aceite Virgen Extra'!$B$6:$B$257,"&lt;="&amp;$B264)</f>
        <v>13.379999999999999</v>
      </c>
      <c r="GF264" s="8">
        <f>SUMIFS('Aceite Virgen Extra'!GF$6:GF$257,'Aceite Virgen Extra'!$A$6:$A$257,"&gt;="&amp;$A264,'Aceite Virgen Extra'!$B$6:$B$257,"&lt;="&amp;$B264)</f>
        <v>15.080000000000002</v>
      </c>
      <c r="GG264" s="8">
        <f>SUMIFS('Aceite Virgen Extra'!GG$6:GG$257,'Aceite Virgen Extra'!$A$6:$A$257,"&gt;="&amp;$A264,'Aceite Virgen Extra'!$B$6:$B$257,"&lt;="&amp;$B264)</f>
        <v>1.53</v>
      </c>
      <c r="GK264" s="8">
        <f>SUMIFS('Aceite Virgen Extra'!GK$6:GK$257,'Aceite Virgen Extra'!$A$6:$A$257,"&gt;="&amp;$A264,'Aceite Virgen Extra'!$B$6:$B$257,"&lt;="&amp;$B264)</f>
        <v>10.34</v>
      </c>
      <c r="GL264" s="8">
        <f>SUMIFS('Aceite Virgen Extra'!GL$6:GL$257,'Aceite Virgen Extra'!$A$6:$A$257,"&gt;="&amp;$A264,'Aceite Virgen Extra'!$B$6:$B$257,"&lt;="&amp;$B264)</f>
        <v>10.75</v>
      </c>
      <c r="GM264" s="8">
        <f>SUMIFS('Aceite Virgen Extra'!GM$6:GM$257,'Aceite Virgen Extra'!$A$6:$A$257,"&gt;="&amp;$A264,'Aceite Virgen Extra'!$B$6:$B$257,"&lt;="&amp;$B264)</f>
        <v>12.3</v>
      </c>
      <c r="GN264" s="8">
        <f>SUMIFS('Aceite Virgen Extra'!GN$6:GN$257,'Aceite Virgen Extra'!$A$6:$A$257,"&gt;="&amp;$A264,'Aceite Virgen Extra'!$B$6:$B$257,"&lt;="&amp;$B264)</f>
        <v>0.83</v>
      </c>
      <c r="GR264" s="8">
        <f>SUMIFS('Aceite Virgen Extra'!GR$6:GR$257,'Aceite Virgen Extra'!$A$6:$A$257,"&gt;="&amp;$A264,'Aceite Virgen Extra'!$B$6:$B$257,"&lt;="&amp;$B264)</f>
        <v>11.18</v>
      </c>
      <c r="GS264" s="8">
        <f>SUMIFS('Aceite Virgen Extra'!GS$6:GS$257,'Aceite Virgen Extra'!$A$6:$A$257,"&gt;="&amp;$A264,'Aceite Virgen Extra'!$B$6:$B$257,"&lt;="&amp;$B264)</f>
        <v>12.969999999999997</v>
      </c>
      <c r="GT264" s="8">
        <f>SUMIFS('Aceite Virgen Extra'!GT$6:GT$257,'Aceite Virgen Extra'!$A$6:$A$257,"&gt;="&amp;$A264,'Aceite Virgen Extra'!$B$6:$B$257,"&lt;="&amp;$B264)</f>
        <v>12.35</v>
      </c>
      <c r="GU264" s="8">
        <f>SUMIFS('Aceite Virgen Extra'!GU$6:GU$257,'Aceite Virgen Extra'!$A$6:$A$257,"&gt;="&amp;$A264,'Aceite Virgen Extra'!$B$6:$B$257,"&lt;="&amp;$B264)</f>
        <v>2.69</v>
      </c>
      <c r="GY264" s="8">
        <f>SUMIFS('Aceite Virgen Extra'!GY$6:GY$257,'Aceite Virgen Extra'!$A$6:$A$257,"&gt;="&amp;$A264,'Aceite Virgen Extra'!$B$6:$B$257,"&lt;="&amp;$B264)</f>
        <v>5.8800000000000008</v>
      </c>
      <c r="GZ264" s="8">
        <f>SUMIFS('Aceite Virgen Extra'!GZ$6:GZ$257,'Aceite Virgen Extra'!$A$6:$A$257,"&gt;="&amp;$A264,'Aceite Virgen Extra'!$B$6:$B$257,"&lt;="&amp;$B264)</f>
        <v>9.23</v>
      </c>
      <c r="HA264" s="8">
        <f>SUMIFS('Aceite Virgen Extra'!HA$6:HA$257,'Aceite Virgen Extra'!$A$6:$A$257,"&gt;="&amp;$A264,'Aceite Virgen Extra'!$B$6:$B$257,"&lt;="&amp;$B264)</f>
        <v>4.32</v>
      </c>
      <c r="HB264" s="8">
        <f>SUMIFS('Aceite Virgen Extra'!HB$6:HB$257,'Aceite Virgen Extra'!$A$6:$A$257,"&gt;="&amp;$A264,'Aceite Virgen Extra'!$B$6:$B$257,"&lt;="&amp;$B264)</f>
        <v>0</v>
      </c>
      <c r="HF264" s="8">
        <f>SUMIFS('Aceite Virgen Extra'!HF$6:HF$257,'Aceite Virgen Extra'!$A$6:$A$257,"&gt;="&amp;$A264,'Aceite Virgen Extra'!$B$6:$B$257,"&lt;="&amp;$B264)</f>
        <v>6.24</v>
      </c>
      <c r="HG264" s="8">
        <f>SUMIFS('Aceite Virgen Extra'!HG$6:HG$257,'Aceite Virgen Extra'!$A$6:$A$257,"&gt;="&amp;$A264,'Aceite Virgen Extra'!$B$6:$B$257,"&lt;="&amp;$B264)</f>
        <v>14.52</v>
      </c>
      <c r="HH264" s="8">
        <f>SUMIFS('Aceite Virgen Extra'!HH$6:HH$257,'Aceite Virgen Extra'!$A$6:$A$257,"&gt;="&amp;$A264,'Aceite Virgen Extra'!$B$6:$B$257,"&lt;="&amp;$B264)</f>
        <v>4.04</v>
      </c>
      <c r="HI264" s="8">
        <f>SUMIFS('Aceite Virgen Extra'!HI$6:HI$257,'Aceite Virgen Extra'!$A$6:$A$257,"&gt;="&amp;$A264,'Aceite Virgen Extra'!$B$6:$B$257,"&lt;="&amp;$B264)</f>
        <v>1.35</v>
      </c>
      <c r="HM264" s="8">
        <f>SUMIFS('Aceite Virgen Extra'!HM$6:HM$257,'Aceite Virgen Extra'!$A$6:$A$257,"&gt;="&amp;$A264,'Aceite Virgen Extra'!$B$6:$B$257,"&lt;="&amp;$B264)</f>
        <v>15.84</v>
      </c>
      <c r="HN264" s="8">
        <f>SUMIFS('Aceite Virgen Extra'!HN$6:HN$257,'Aceite Virgen Extra'!$A$6:$A$257,"&gt;="&amp;$A264,'Aceite Virgen Extra'!$B$6:$B$257,"&lt;="&amp;$B264)</f>
        <v>15.43</v>
      </c>
      <c r="HO264" s="8">
        <f>SUMIFS('Aceite Virgen Extra'!HO$6:HO$257,'Aceite Virgen Extra'!$A$6:$A$257,"&gt;="&amp;$A264,'Aceite Virgen Extra'!$B$6:$B$257,"&lt;="&amp;$B264)</f>
        <v>15.980000000000002</v>
      </c>
      <c r="HP264" s="8">
        <f>SUMIFS('Aceite Virgen Extra'!HP$6:HP$257,'Aceite Virgen Extra'!$A$6:$A$257,"&gt;="&amp;$A264,'Aceite Virgen Extra'!$B$6:$B$257,"&lt;="&amp;$B264)</f>
        <v>18.02</v>
      </c>
      <c r="HT264" s="8">
        <f>SUMIFS('Aceite Virgen Extra'!HT$6:HT$257,'Aceite Virgen Extra'!$A$6:$A$257,"&gt;="&amp;$A264,'Aceite Virgen Extra'!$B$6:$B$257,"&lt;="&amp;$B264)</f>
        <v>8.9300000000000015</v>
      </c>
      <c r="HU264" s="8">
        <f>SUMIFS('Aceite Virgen Extra'!HU$6:HU$257,'Aceite Virgen Extra'!$A$6:$A$257,"&gt;="&amp;$A264,'Aceite Virgen Extra'!$B$6:$B$257,"&lt;="&amp;$B264)</f>
        <v>8.73</v>
      </c>
      <c r="HV264" s="8">
        <f>SUMIFS('Aceite Virgen Extra'!HV$6:HV$257,'Aceite Virgen Extra'!$A$6:$A$257,"&gt;="&amp;$A264,'Aceite Virgen Extra'!$B$6:$B$257,"&lt;="&amp;$B264)</f>
        <v>9.75</v>
      </c>
      <c r="HW264" s="8">
        <f>SUMIFS('Aceite Virgen Extra'!HW$6:HW$257,'Aceite Virgen Extra'!$A$6:$A$257,"&gt;="&amp;$A264,'Aceite Virgen Extra'!$B$6:$B$257,"&lt;="&amp;$B264)</f>
        <v>5.49</v>
      </c>
      <c r="IA264" s="8">
        <f>SUMIFS('Aceite Virgen Extra'!IA$6:IA$257,'Aceite Virgen Extra'!$A$6:$A$257,"&gt;="&amp;$A264,'Aceite Virgen Extra'!$B$6:$B$257,"&lt;="&amp;$B264)</f>
        <v>11.010000000000002</v>
      </c>
      <c r="IB264" s="8">
        <f>SUMIFS('Aceite Virgen Extra'!IB$6:IB$257,'Aceite Virgen Extra'!$A$6:$A$257,"&gt;="&amp;$A264,'Aceite Virgen Extra'!$B$6:$B$257,"&lt;="&amp;$B264)</f>
        <v>8.85</v>
      </c>
      <c r="IC264" s="8">
        <f>SUMIFS('Aceite Virgen Extra'!IC$6:IC$257,'Aceite Virgen Extra'!$A$6:$A$257,"&gt;="&amp;$A264,'Aceite Virgen Extra'!$B$6:$B$257,"&lt;="&amp;$B264)</f>
        <v>12.989999999999998</v>
      </c>
      <c r="ID264" s="8">
        <f>SUMIFS('Aceite Virgen Extra'!ID$6:ID$257,'Aceite Virgen Extra'!$A$6:$A$257,"&gt;="&amp;$A264,'Aceite Virgen Extra'!$B$6:$B$257,"&lt;="&amp;$B264)</f>
        <v>3.68</v>
      </c>
      <c r="IE264" s="64"/>
      <c r="IH264" s="8">
        <f>SUMIFS('Aceite Virgen Extra'!IH$6:IH$257,'Aceite Virgen Extra'!$A$6:$A$257,"&gt;="&amp;$A264,'Aceite Virgen Extra'!$B$6:$B$257,"&lt;="&amp;$B264)</f>
        <v>7.3999999999999995</v>
      </c>
      <c r="II264" s="8">
        <f>SUMIFS('Aceite Virgen Extra'!II$6:II$257,'Aceite Virgen Extra'!$A$6:$A$257,"&gt;="&amp;$A264,'Aceite Virgen Extra'!$B$6:$B$257,"&lt;="&amp;$B264)</f>
        <v>6.3599999999999994</v>
      </c>
      <c r="IJ264" s="8">
        <f>SUMIFS('Aceite Virgen Extra'!IJ$6:IJ$257,'Aceite Virgen Extra'!$A$6:$A$257,"&gt;="&amp;$A264,'Aceite Virgen Extra'!$B$6:$B$257,"&lt;="&amp;$B264)</f>
        <v>7.7599999999999989</v>
      </c>
      <c r="IK264" s="8">
        <f>SUMIFS('Aceite Virgen Extra'!IK$6:IK$257,'Aceite Virgen Extra'!$A$6:$A$257,"&gt;="&amp;$A264,'Aceite Virgen Extra'!$B$6:$B$257,"&lt;="&amp;$B264)</f>
        <v>9.379999999999999</v>
      </c>
      <c r="IO264" s="8">
        <f>SUMIFS('Aceite Virgen Extra'!IO$6:IO$257,'Aceite Virgen Extra'!$A$6:$A$257,"&gt;="&amp;$A264,'Aceite Virgen Extra'!$B$6:$B$257,"&lt;="&amp;$B264)</f>
        <v>6.5</v>
      </c>
      <c r="IP264" s="8">
        <f>SUMIFS('Aceite Virgen Extra'!IP$6:IP$257,'Aceite Virgen Extra'!$A$6:$A$257,"&gt;="&amp;$A264,'Aceite Virgen Extra'!$B$6:$B$257,"&lt;="&amp;$B264)</f>
        <v>5.92</v>
      </c>
      <c r="IQ264" s="8">
        <f>SUMIFS('Aceite Virgen Extra'!IQ$6:IQ$257,'Aceite Virgen Extra'!$A$6:$A$257,"&gt;="&amp;$A264,'Aceite Virgen Extra'!$B$6:$B$257,"&lt;="&amp;$B264)</f>
        <v>7.1300000000000008</v>
      </c>
      <c r="IR264" s="8">
        <f>SUMIFS('Aceite Virgen Extra'!IR$6:IR$257,'Aceite Virgen Extra'!$A$6:$A$257,"&gt;="&amp;$A264,'Aceite Virgen Extra'!$B$6:$B$257,"&lt;="&amp;$B264)</f>
        <v>3.33</v>
      </c>
      <c r="IV264" s="8">
        <f>SUMIFS('Aceite Virgen Extra'!IV$6:IV$257,'Aceite Virgen Extra'!$A$6:$A$257,"&gt;="&amp;$A264,'Aceite Virgen Extra'!$B$6:$B$257,"&lt;="&amp;$B264)</f>
        <v>9.2800000000000011</v>
      </c>
      <c r="IW264" s="8">
        <f>SUMIFS('Aceite Virgen Extra'!IW$6:IW$257,'Aceite Virgen Extra'!$A$6:$A$257,"&gt;="&amp;$A264,'Aceite Virgen Extra'!$B$6:$B$257,"&lt;="&amp;$B264)</f>
        <v>9.09</v>
      </c>
      <c r="IX264" s="8">
        <f>SUMIFS('Aceite Virgen Extra'!IX$6:IX$257,'Aceite Virgen Extra'!$A$6:$A$257,"&gt;="&amp;$A264,'Aceite Virgen Extra'!$B$6:$B$257,"&lt;="&amp;$B264)</f>
        <v>11.08</v>
      </c>
      <c r="IY264" s="8">
        <f>SUMIFS('Aceite Virgen Extra'!IY$6:IY$257,'Aceite Virgen Extra'!$A$6:$A$257,"&gt;="&amp;$A264,'Aceite Virgen Extra'!$B$6:$B$257,"&lt;="&amp;$B264)</f>
        <v>2.8200000000000003</v>
      </c>
      <c r="JC264" s="8">
        <f>SUMIFS('Aceite Virgen Extra'!JC$6:JC$257,'Aceite Virgen Extra'!$A$6:$A$257,"&gt;="&amp;$A264,'Aceite Virgen Extra'!$B$6:$B$257,"&lt;="&amp;$B264)</f>
        <v>9.51</v>
      </c>
      <c r="JD264" s="8">
        <f>SUMIFS('Aceite Virgen Extra'!JD$6:JD$257,'Aceite Virgen Extra'!$A$6:$A$257,"&gt;="&amp;$A264,'Aceite Virgen Extra'!$B$6:$B$257,"&lt;="&amp;$B264)</f>
        <v>7.9499999999999993</v>
      </c>
      <c r="JE264" s="8">
        <f>SUMIFS('Aceite Virgen Extra'!JE$6:JE$257,'Aceite Virgen Extra'!$A$6:$A$257,"&gt;="&amp;$A264,'Aceite Virgen Extra'!$B$6:$B$257,"&lt;="&amp;$B264)</f>
        <v>11.729999999999999</v>
      </c>
      <c r="JF264" s="8">
        <f>SUMIFS('Aceite Virgen Extra'!JF$6:JF$257,'Aceite Virgen Extra'!$A$6:$A$257,"&gt;="&amp;$A264,'Aceite Virgen Extra'!$B$6:$B$257,"&lt;="&amp;$B264)</f>
        <v>1.3599999999999999</v>
      </c>
      <c r="JJ264" s="8">
        <f>SUMIFS('Aceite Virgen Extra'!JJ$6:JJ$257,'Aceite Virgen Extra'!$A$6:$A$257,"&gt;="&amp;$A264,'Aceite Virgen Extra'!$B$6:$B$257,"&lt;="&amp;$B264)</f>
        <v>11.590000000000002</v>
      </c>
      <c r="JK264" s="8">
        <f>SUMIFS('Aceite Virgen Extra'!JK$6:JK$257,'Aceite Virgen Extra'!$A$6:$A$257,"&gt;="&amp;$A264,'Aceite Virgen Extra'!$B$6:$B$257,"&lt;="&amp;$B264)</f>
        <v>11.929999999999998</v>
      </c>
      <c r="JL264" s="8">
        <f>SUMIFS('Aceite Virgen Extra'!JL$6:JL$257,'Aceite Virgen Extra'!$A$6:$A$257,"&gt;="&amp;$A264,'Aceite Virgen Extra'!$B$6:$B$257,"&lt;="&amp;$B264)</f>
        <v>14.51</v>
      </c>
      <c r="JM264" s="8">
        <f>SUMIFS('Aceite Virgen Extra'!JM$6:JM$257,'Aceite Virgen Extra'!$A$6:$A$257,"&gt;="&amp;$A264,'Aceite Virgen Extra'!$B$6:$B$257,"&lt;="&amp;$B264)</f>
        <v>0.63</v>
      </c>
      <c r="JQ264" s="8">
        <f>SUMIFS('Aceite Virgen Extra'!JQ$6:JQ$257,'Aceite Virgen Extra'!$A$6:$A$257,"&gt;="&amp;$A264,'Aceite Virgen Extra'!$B$6:$B$257,"&lt;="&amp;$B264)</f>
        <v>11.55</v>
      </c>
      <c r="JR264" s="8">
        <f>SUMIFS('Aceite Virgen Extra'!JR$6:JR$257,'Aceite Virgen Extra'!$A$6:$A$257,"&gt;="&amp;$A264,'Aceite Virgen Extra'!$B$6:$B$257,"&lt;="&amp;$B264)</f>
        <v>13.7</v>
      </c>
      <c r="JS264" s="8">
        <f>SUMIFS('Aceite Virgen Extra'!JS$6:JS$257,'Aceite Virgen Extra'!$A$6:$A$257,"&gt;="&amp;$A264,'Aceite Virgen Extra'!$B$6:$B$257,"&lt;="&amp;$B264)</f>
        <v>13.709999999999999</v>
      </c>
      <c r="JT264" s="8">
        <f>SUMIFS('Aceite Virgen Extra'!JT$6:JT$257,'Aceite Virgen Extra'!$A$6:$A$257,"&gt;="&amp;$A264,'Aceite Virgen Extra'!$B$6:$B$257,"&lt;="&amp;$B264)</f>
        <v>2.0299999999999998</v>
      </c>
    </row>
    <row r="265" spans="1:280"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c r="EG265" s="8">
        <f>SUMIFS('Aceite Virgen Extra'!EG$6:EG$257,'Aceite Virgen Extra'!$A$6:$A$257,"&gt;="&amp;$A265,'Aceite Virgen Extra'!$B$6:$B$257,"&lt;="&amp;$B265)</f>
        <v>3.64</v>
      </c>
      <c r="EH265" s="8">
        <f>SUMIFS('Aceite Virgen Extra'!EH$6:EH$257,'Aceite Virgen Extra'!$A$6:$A$257,"&gt;="&amp;$A265,'Aceite Virgen Extra'!$B$6:$B$257,"&lt;="&amp;$B265)</f>
        <v>3.5599999999999996</v>
      </c>
      <c r="EI265" s="8">
        <f>SUMIFS('Aceite Virgen Extra'!EI$6:EI$257,'Aceite Virgen Extra'!$A$6:$A$257,"&gt;="&amp;$A265,'Aceite Virgen Extra'!$B$6:$B$257,"&lt;="&amp;$B265)</f>
        <v>4.13</v>
      </c>
      <c r="EJ265" s="8">
        <f>SUMIFS('Aceite Virgen Extra'!EJ$6:EJ$257,'Aceite Virgen Extra'!$A$6:$A$257,"&gt;="&amp;$A265,'Aceite Virgen Extra'!$B$6:$B$257,"&lt;="&amp;$B265)</f>
        <v>2.16</v>
      </c>
      <c r="EN265" s="8">
        <f>SUMIFS('Aceite Virgen Extra'!EN$6:EN$257,'Aceite Virgen Extra'!$A$6:$A$257,"&gt;="&amp;$A265,'Aceite Virgen Extra'!$B$6:$B$257,"&lt;="&amp;$B265)</f>
        <v>4.4799999999999995</v>
      </c>
      <c r="EO265" s="8">
        <f>SUMIFS('Aceite Virgen Extra'!EO$6:EO$257,'Aceite Virgen Extra'!$A$6:$A$257,"&gt;="&amp;$A265,'Aceite Virgen Extra'!$B$6:$B$257,"&lt;="&amp;$B265)</f>
        <v>8.73</v>
      </c>
      <c r="EP265" s="8">
        <f>SUMIFS('Aceite Virgen Extra'!EP$6:EP$257,'Aceite Virgen Extra'!$A$6:$A$257,"&gt;="&amp;$A265,'Aceite Virgen Extra'!$B$6:$B$257,"&lt;="&amp;$B265)</f>
        <v>2.94</v>
      </c>
      <c r="EQ265" s="8">
        <f>SUMIFS('Aceite Virgen Extra'!EQ$6:EQ$257,'Aceite Virgen Extra'!$A$6:$A$257,"&gt;="&amp;$A265,'Aceite Virgen Extra'!$B$6:$B$257,"&lt;="&amp;$B265)</f>
        <v>0.96</v>
      </c>
      <c r="EU265" s="8">
        <f>SUMIFS('Aceite Virgen Extra'!EU$6:EU$257,'Aceite Virgen Extra'!$A$6:$A$257,"&gt;="&amp;$A265,'Aceite Virgen Extra'!$B$6:$B$257,"&lt;="&amp;$B265)</f>
        <v>5.5299999999999994</v>
      </c>
      <c r="EV265" s="8">
        <f>SUMIFS('Aceite Virgen Extra'!EV$6:EV$257,'Aceite Virgen Extra'!$A$6:$A$257,"&gt;="&amp;$A265,'Aceite Virgen Extra'!$B$6:$B$257,"&lt;="&amp;$B265)</f>
        <v>5.12</v>
      </c>
      <c r="EW265" s="8">
        <f>SUMIFS('Aceite Virgen Extra'!EW$6:EW$257,'Aceite Virgen Extra'!$A$6:$A$257,"&gt;="&amp;$A265,'Aceite Virgen Extra'!$B$6:$B$257,"&lt;="&amp;$B265)</f>
        <v>4.93</v>
      </c>
      <c r="EX265" s="8">
        <f>SUMIFS('Aceite Virgen Extra'!EX$6:EX$257,'Aceite Virgen Extra'!$A$6:$A$257,"&gt;="&amp;$A265,'Aceite Virgen Extra'!$B$6:$B$257,"&lt;="&amp;$B265)</f>
        <v>6.1400000000000006</v>
      </c>
      <c r="FB265" s="8">
        <f>SUMIFS('Aceite Virgen Extra'!FB$6:FB$257,'Aceite Virgen Extra'!$A$6:$A$257,"&gt;="&amp;$A265,'Aceite Virgen Extra'!$B$6:$B$257,"&lt;="&amp;$B265)</f>
        <v>6.66</v>
      </c>
      <c r="FC265" s="8">
        <f>SUMIFS('Aceite Virgen Extra'!FC$6:FC$257,'Aceite Virgen Extra'!$A$6:$A$257,"&gt;="&amp;$A265,'Aceite Virgen Extra'!$B$6:$B$257,"&lt;="&amp;$B265)</f>
        <v>8.49</v>
      </c>
      <c r="FD265" s="8">
        <f>SUMIFS('Aceite Virgen Extra'!FD$6:FD$257,'Aceite Virgen Extra'!$A$6:$A$257,"&gt;="&amp;$A265,'Aceite Virgen Extra'!$B$6:$B$257,"&lt;="&amp;$B265)</f>
        <v>6.84</v>
      </c>
      <c r="FE265" s="8">
        <f>SUMIFS('Aceite Virgen Extra'!FE$6:FE$257,'Aceite Virgen Extra'!$A$6:$A$257,"&gt;="&amp;$A265,'Aceite Virgen Extra'!$B$6:$B$257,"&lt;="&amp;$B265)</f>
        <v>0</v>
      </c>
      <c r="FI265" s="8">
        <f>SUMIFS('Aceite Virgen Extra'!FI$6:FI$257,'Aceite Virgen Extra'!$A$6:$A$257,"&gt;="&amp;$A265,'Aceite Virgen Extra'!$B$6:$B$257,"&lt;="&amp;$B265)</f>
        <v>10.180000000000001</v>
      </c>
      <c r="FJ265" s="8">
        <f>SUMIFS('Aceite Virgen Extra'!FJ$6:FJ$257,'Aceite Virgen Extra'!$A$6:$A$257,"&gt;="&amp;$A265,'Aceite Virgen Extra'!$B$6:$B$257,"&lt;="&amp;$B265)</f>
        <v>8.99</v>
      </c>
      <c r="FK265" s="8">
        <f>SUMIFS('Aceite Virgen Extra'!FK$6:FK$257,'Aceite Virgen Extra'!$A$6:$A$257,"&gt;="&amp;$A265,'Aceite Virgen Extra'!$B$6:$B$257,"&lt;="&amp;$B265)</f>
        <v>12.73</v>
      </c>
      <c r="FL265" s="8">
        <f>SUMIFS('Aceite Virgen Extra'!FL$6:FL$257,'Aceite Virgen Extra'!$A$6:$A$257,"&gt;="&amp;$A265,'Aceite Virgen Extra'!$B$6:$B$257,"&lt;="&amp;$B265)</f>
        <v>3.54</v>
      </c>
      <c r="FP265" s="8">
        <f>SUMIFS('Aceite Virgen Extra'!FP$6:FP$257,'Aceite Virgen Extra'!$A$6:$A$257,"&gt;="&amp;$A265,'Aceite Virgen Extra'!$B$6:$B$257,"&lt;="&amp;$B265)</f>
        <v>11.28</v>
      </c>
      <c r="FQ265" s="8">
        <f>SUMIFS('Aceite Virgen Extra'!FQ$6:FQ$257,'Aceite Virgen Extra'!$A$6:$A$257,"&gt;="&amp;$A265,'Aceite Virgen Extra'!$B$6:$B$257,"&lt;="&amp;$B265)</f>
        <v>10.319999999999999</v>
      </c>
      <c r="FR265" s="8">
        <f>SUMIFS('Aceite Virgen Extra'!FR$6:FR$257,'Aceite Virgen Extra'!$A$6:$A$257,"&gt;="&amp;$A265,'Aceite Virgen Extra'!$B$6:$B$257,"&lt;="&amp;$B265)</f>
        <v>13.5</v>
      </c>
      <c r="FS265" s="8">
        <f>SUMIFS('Aceite Virgen Extra'!FS$6:FS$257,'Aceite Virgen Extra'!$A$6:$A$257,"&gt;="&amp;$A265,'Aceite Virgen Extra'!$B$6:$B$257,"&lt;="&amp;$B265)</f>
        <v>7.69</v>
      </c>
      <c r="FW265" s="8">
        <f>SUMIFS('Aceite Virgen Extra'!FW$6:FW$257,'Aceite Virgen Extra'!$A$6:$A$257,"&gt;="&amp;$A265,'Aceite Virgen Extra'!$B$6:$B$257,"&lt;="&amp;$B265)</f>
        <v>8.6199999999999992</v>
      </c>
      <c r="FX265" s="8">
        <f>SUMIFS('Aceite Virgen Extra'!FX$6:FX$257,'Aceite Virgen Extra'!$A$6:$A$257,"&gt;="&amp;$A265,'Aceite Virgen Extra'!$B$6:$B$257,"&lt;="&amp;$B265)</f>
        <v>2.2999999999999998</v>
      </c>
      <c r="FY265" s="8">
        <f>SUMIFS('Aceite Virgen Extra'!FY$6:FY$257,'Aceite Virgen Extra'!$A$6:$A$257,"&gt;="&amp;$A265,'Aceite Virgen Extra'!$B$6:$B$257,"&lt;="&amp;$B265)</f>
        <v>10.809999999999999</v>
      </c>
      <c r="FZ265" s="8">
        <f>SUMIFS('Aceite Virgen Extra'!FZ$6:FZ$257,'Aceite Virgen Extra'!$A$6:$A$257,"&gt;="&amp;$A265,'Aceite Virgen Extra'!$B$6:$B$257,"&lt;="&amp;$B265)</f>
        <v>15.17</v>
      </c>
      <c r="GD265" s="8">
        <f>SUMIFS('Aceite Virgen Extra'!GD$6:GD$257,'Aceite Virgen Extra'!$A$6:$A$257,"&gt;="&amp;$A265,'Aceite Virgen Extra'!$B$6:$B$257,"&lt;="&amp;$B265)</f>
        <v>3.09</v>
      </c>
      <c r="GE265" s="8">
        <f>SUMIFS('Aceite Virgen Extra'!GE$6:GE$257,'Aceite Virgen Extra'!$A$6:$A$257,"&gt;="&amp;$A265,'Aceite Virgen Extra'!$B$6:$B$257,"&lt;="&amp;$B265)</f>
        <v>2.88</v>
      </c>
      <c r="GF265" s="8">
        <f>SUMIFS('Aceite Virgen Extra'!GF$6:GF$257,'Aceite Virgen Extra'!$A$6:$A$257,"&gt;="&amp;$A265,'Aceite Virgen Extra'!$B$6:$B$257,"&lt;="&amp;$B265)</f>
        <v>2.2199999999999998</v>
      </c>
      <c r="GG265" s="8">
        <f>SUMIFS('Aceite Virgen Extra'!GG$6:GG$257,'Aceite Virgen Extra'!$A$6:$A$257,"&gt;="&amp;$A265,'Aceite Virgen Extra'!$B$6:$B$257,"&lt;="&amp;$B265)</f>
        <v>5.86</v>
      </c>
      <c r="GK265" s="8">
        <f>SUMIFS('Aceite Virgen Extra'!GK$6:GK$257,'Aceite Virgen Extra'!$A$6:$A$257,"&gt;="&amp;$A265,'Aceite Virgen Extra'!$B$6:$B$257,"&lt;="&amp;$B265)</f>
        <v>8.9</v>
      </c>
      <c r="GL265" s="8">
        <f>SUMIFS('Aceite Virgen Extra'!GL$6:GL$257,'Aceite Virgen Extra'!$A$6:$A$257,"&gt;="&amp;$A265,'Aceite Virgen Extra'!$B$6:$B$257,"&lt;="&amp;$B265)</f>
        <v>8.990000000000002</v>
      </c>
      <c r="GM265" s="8">
        <f>SUMIFS('Aceite Virgen Extra'!GM$6:GM$257,'Aceite Virgen Extra'!$A$6:$A$257,"&gt;="&amp;$A265,'Aceite Virgen Extra'!$B$6:$B$257,"&lt;="&amp;$B265)</f>
        <v>6.839999999999999</v>
      </c>
      <c r="GN265" s="8">
        <f>SUMIFS('Aceite Virgen Extra'!GN$6:GN$257,'Aceite Virgen Extra'!$A$6:$A$257,"&gt;="&amp;$A265,'Aceite Virgen Extra'!$B$6:$B$257,"&lt;="&amp;$B265)</f>
        <v>19.010000000000002</v>
      </c>
      <c r="GR265" s="8">
        <f>SUMIFS('Aceite Virgen Extra'!GR$6:GR$257,'Aceite Virgen Extra'!$A$6:$A$257,"&gt;="&amp;$A265,'Aceite Virgen Extra'!$B$6:$B$257,"&lt;="&amp;$B265)</f>
        <v>7.8500000000000005</v>
      </c>
      <c r="GS265" s="8">
        <f>SUMIFS('Aceite Virgen Extra'!GS$6:GS$257,'Aceite Virgen Extra'!$A$6:$A$257,"&gt;="&amp;$A265,'Aceite Virgen Extra'!$B$6:$B$257,"&lt;="&amp;$B265)</f>
        <v>9.5700000000000021</v>
      </c>
      <c r="GT265" s="8">
        <f>SUMIFS('Aceite Virgen Extra'!GT$6:GT$257,'Aceite Virgen Extra'!$A$6:$A$257,"&gt;="&amp;$A265,'Aceite Virgen Extra'!$B$6:$B$257,"&lt;="&amp;$B265)</f>
        <v>5.96</v>
      </c>
      <c r="GU265" s="8">
        <f>SUMIFS('Aceite Virgen Extra'!GU$6:GU$257,'Aceite Virgen Extra'!$A$6:$A$257,"&gt;="&amp;$A265,'Aceite Virgen Extra'!$B$6:$B$257,"&lt;="&amp;$B265)</f>
        <v>10.81</v>
      </c>
      <c r="GY265" s="8">
        <f>SUMIFS('Aceite Virgen Extra'!GY$6:GY$257,'Aceite Virgen Extra'!$A$6:$A$257,"&gt;="&amp;$A265,'Aceite Virgen Extra'!$B$6:$B$257,"&lt;="&amp;$B265)</f>
        <v>9.2700000000000014</v>
      </c>
      <c r="GZ265" s="8">
        <f>SUMIFS('Aceite Virgen Extra'!GZ$6:GZ$257,'Aceite Virgen Extra'!$A$6:$A$257,"&gt;="&amp;$A265,'Aceite Virgen Extra'!$B$6:$B$257,"&lt;="&amp;$B265)</f>
        <v>7.1099999999999994</v>
      </c>
      <c r="HA265" s="8">
        <f>SUMIFS('Aceite Virgen Extra'!HA$6:HA$257,'Aceite Virgen Extra'!$A$6:$A$257,"&gt;="&amp;$A265,'Aceite Virgen Extra'!$B$6:$B$257,"&lt;="&amp;$B265)</f>
        <v>9.7899999999999991</v>
      </c>
      <c r="HB265" s="8">
        <f>SUMIFS('Aceite Virgen Extra'!HB$6:HB$257,'Aceite Virgen Extra'!$A$6:$A$257,"&gt;="&amp;$A265,'Aceite Virgen Extra'!$B$6:$B$257,"&lt;="&amp;$B265)</f>
        <v>11.120000000000001</v>
      </c>
      <c r="HF265" s="8">
        <f>SUMIFS('Aceite Virgen Extra'!HF$6:HF$257,'Aceite Virgen Extra'!$A$6:$A$257,"&gt;="&amp;$A265,'Aceite Virgen Extra'!$B$6:$B$257,"&lt;="&amp;$B265)</f>
        <v>8.5499999999999989</v>
      </c>
      <c r="HG265" s="8">
        <f>SUMIFS('Aceite Virgen Extra'!HG$6:HG$257,'Aceite Virgen Extra'!$A$6:$A$257,"&gt;="&amp;$A265,'Aceite Virgen Extra'!$B$6:$B$257,"&lt;="&amp;$B265)</f>
        <v>7.8000000000000007</v>
      </c>
      <c r="HH265" s="8">
        <f>SUMIFS('Aceite Virgen Extra'!HH$6:HH$257,'Aceite Virgen Extra'!$A$6:$A$257,"&gt;="&amp;$A265,'Aceite Virgen Extra'!$B$6:$B$257,"&lt;="&amp;$B265)</f>
        <v>10.550000000000002</v>
      </c>
      <c r="HI265" s="8">
        <f>SUMIFS('Aceite Virgen Extra'!HI$6:HI$257,'Aceite Virgen Extra'!$A$6:$A$257,"&gt;="&amp;$A265,'Aceite Virgen Extra'!$B$6:$B$257,"&lt;="&amp;$B265)</f>
        <v>5.99</v>
      </c>
      <c r="HM265" s="8">
        <f>SUMIFS('Aceite Virgen Extra'!HM$6:HM$257,'Aceite Virgen Extra'!$A$6:$A$257,"&gt;="&amp;$A265,'Aceite Virgen Extra'!$B$6:$B$257,"&lt;="&amp;$B265)</f>
        <v>5.03</v>
      </c>
      <c r="HN265" s="8">
        <f>SUMIFS('Aceite Virgen Extra'!HN$6:HN$257,'Aceite Virgen Extra'!$A$6:$A$257,"&gt;="&amp;$A265,'Aceite Virgen Extra'!$B$6:$B$257,"&lt;="&amp;$B265)</f>
        <v>5.1099999999999994</v>
      </c>
      <c r="HO265" s="8">
        <f>SUMIFS('Aceite Virgen Extra'!HO$6:HO$257,'Aceite Virgen Extra'!$A$6:$A$257,"&gt;="&amp;$A265,'Aceite Virgen Extra'!$B$6:$B$257,"&lt;="&amp;$B265)</f>
        <v>4.53</v>
      </c>
      <c r="HP265" s="8">
        <f>SUMIFS('Aceite Virgen Extra'!HP$6:HP$257,'Aceite Virgen Extra'!$A$6:$A$257,"&gt;="&amp;$A265,'Aceite Virgen Extra'!$B$6:$B$257,"&lt;="&amp;$B265)</f>
        <v>5.12</v>
      </c>
      <c r="HT265" s="8">
        <f>SUMIFS('Aceite Virgen Extra'!HT$6:HT$257,'Aceite Virgen Extra'!$A$6:$A$257,"&gt;="&amp;$A265,'Aceite Virgen Extra'!$B$6:$B$257,"&lt;="&amp;$B265)</f>
        <v>9.91</v>
      </c>
      <c r="HU265" s="8">
        <f>SUMIFS('Aceite Virgen Extra'!HU$6:HU$257,'Aceite Virgen Extra'!$A$6:$A$257,"&gt;="&amp;$A265,'Aceite Virgen Extra'!$B$6:$B$257,"&lt;="&amp;$B265)</f>
        <v>11.35</v>
      </c>
      <c r="HV265" s="8">
        <f>SUMIFS('Aceite Virgen Extra'!HV$6:HV$257,'Aceite Virgen Extra'!$A$6:$A$257,"&gt;="&amp;$A265,'Aceite Virgen Extra'!$B$6:$B$257,"&lt;="&amp;$B265)</f>
        <v>9.06</v>
      </c>
      <c r="HW265" s="8">
        <f>SUMIFS('Aceite Virgen Extra'!HW$6:HW$257,'Aceite Virgen Extra'!$A$6:$A$257,"&gt;="&amp;$A265,'Aceite Virgen Extra'!$B$6:$B$257,"&lt;="&amp;$B265)</f>
        <v>8.4599999999999991</v>
      </c>
      <c r="IA265" s="8">
        <f>SUMIFS('Aceite Virgen Extra'!IA$6:IA$257,'Aceite Virgen Extra'!$A$6:$A$257,"&gt;="&amp;$A265,'Aceite Virgen Extra'!$B$6:$B$257,"&lt;="&amp;$B265)</f>
        <v>7.76</v>
      </c>
      <c r="IB265" s="8">
        <f>SUMIFS('Aceite Virgen Extra'!IB$6:IB$257,'Aceite Virgen Extra'!$A$6:$A$257,"&gt;="&amp;$A265,'Aceite Virgen Extra'!$B$6:$B$257,"&lt;="&amp;$B265)</f>
        <v>7.87</v>
      </c>
      <c r="IC265" s="8">
        <f>SUMIFS('Aceite Virgen Extra'!IC$6:IC$257,'Aceite Virgen Extra'!$A$6:$A$257,"&gt;="&amp;$A265,'Aceite Virgen Extra'!$B$6:$B$257,"&lt;="&amp;$B265)</f>
        <v>7.6199999999999992</v>
      </c>
      <c r="ID265" s="8">
        <f>SUMIFS('Aceite Virgen Extra'!ID$6:ID$257,'Aceite Virgen Extra'!$A$6:$A$257,"&gt;="&amp;$A265,'Aceite Virgen Extra'!$B$6:$B$257,"&lt;="&amp;$B265)</f>
        <v>7.1899999999999995</v>
      </c>
      <c r="IE265" s="64"/>
      <c r="IH265" s="8">
        <f>SUMIFS('Aceite Virgen Extra'!IH$6:IH$257,'Aceite Virgen Extra'!$A$6:$A$257,"&gt;="&amp;$A265,'Aceite Virgen Extra'!$B$6:$B$257,"&lt;="&amp;$B265)</f>
        <v>9.16</v>
      </c>
      <c r="II265" s="8">
        <f>SUMIFS('Aceite Virgen Extra'!II$6:II$257,'Aceite Virgen Extra'!$A$6:$A$257,"&gt;="&amp;$A265,'Aceite Virgen Extra'!$B$6:$B$257,"&lt;="&amp;$B265)</f>
        <v>12.63</v>
      </c>
      <c r="IJ265" s="8">
        <f>SUMIFS('Aceite Virgen Extra'!IJ$6:IJ$257,'Aceite Virgen Extra'!$A$6:$A$257,"&gt;="&amp;$A265,'Aceite Virgen Extra'!$B$6:$B$257,"&lt;="&amp;$B265)</f>
        <v>8.3800000000000008</v>
      </c>
      <c r="IK265" s="8">
        <f>SUMIFS('Aceite Virgen Extra'!IK$6:IK$257,'Aceite Virgen Extra'!$A$6:$A$257,"&gt;="&amp;$A265,'Aceite Virgen Extra'!$B$6:$B$257,"&lt;="&amp;$B265)</f>
        <v>2.86</v>
      </c>
      <c r="IO265" s="8">
        <f>SUMIFS('Aceite Virgen Extra'!IO$6:IO$257,'Aceite Virgen Extra'!$A$6:$A$257,"&gt;="&amp;$A265,'Aceite Virgen Extra'!$B$6:$B$257,"&lt;="&amp;$B265)</f>
        <v>10.209999999999999</v>
      </c>
      <c r="IP265" s="8">
        <f>SUMIFS('Aceite Virgen Extra'!IP$6:IP$257,'Aceite Virgen Extra'!$A$6:$A$257,"&gt;="&amp;$A265,'Aceite Virgen Extra'!$B$6:$B$257,"&lt;="&amp;$B265)</f>
        <v>10.9</v>
      </c>
      <c r="IQ265" s="8">
        <f>SUMIFS('Aceite Virgen Extra'!IQ$6:IQ$257,'Aceite Virgen Extra'!$A$6:$A$257,"&gt;="&amp;$A265,'Aceite Virgen Extra'!$B$6:$B$257,"&lt;="&amp;$B265)</f>
        <v>7.96</v>
      </c>
      <c r="IR265" s="8">
        <f>SUMIFS('Aceite Virgen Extra'!IR$6:IR$257,'Aceite Virgen Extra'!$A$6:$A$257,"&gt;="&amp;$A265,'Aceite Virgen Extra'!$B$6:$B$257,"&lt;="&amp;$B265)</f>
        <v>22.1</v>
      </c>
      <c r="IV265" s="8">
        <f>SUMIFS('Aceite Virgen Extra'!IV$6:IV$257,'Aceite Virgen Extra'!$A$6:$A$257,"&gt;="&amp;$A265,'Aceite Virgen Extra'!$B$6:$B$257,"&lt;="&amp;$B265)</f>
        <v>8.16</v>
      </c>
      <c r="IW265" s="8">
        <f>SUMIFS('Aceite Virgen Extra'!IW$6:IW$257,'Aceite Virgen Extra'!$A$6:$A$257,"&gt;="&amp;$A265,'Aceite Virgen Extra'!$B$6:$B$257,"&lt;="&amp;$B265)</f>
        <v>8.16</v>
      </c>
      <c r="IX265" s="8">
        <f>SUMIFS('Aceite Virgen Extra'!IX$6:IX$257,'Aceite Virgen Extra'!$A$6:$A$257,"&gt;="&amp;$A265,'Aceite Virgen Extra'!$B$6:$B$257,"&lt;="&amp;$B265)</f>
        <v>7.52</v>
      </c>
      <c r="IY265" s="8">
        <f>SUMIFS('Aceite Virgen Extra'!IY$6:IY$257,'Aceite Virgen Extra'!$A$6:$A$257,"&gt;="&amp;$A265,'Aceite Virgen Extra'!$B$6:$B$257,"&lt;="&amp;$B265)</f>
        <v>11.819999999999999</v>
      </c>
      <c r="JC265" s="8">
        <f>SUMIFS('Aceite Virgen Extra'!JC$6:JC$257,'Aceite Virgen Extra'!$A$6:$A$257,"&gt;="&amp;$A265,'Aceite Virgen Extra'!$B$6:$B$257,"&lt;="&amp;$B265)</f>
        <v>9.379999999999999</v>
      </c>
      <c r="JD265" s="8">
        <f>SUMIFS('Aceite Virgen Extra'!JD$6:JD$257,'Aceite Virgen Extra'!$A$6:$A$257,"&gt;="&amp;$A265,'Aceite Virgen Extra'!$B$6:$B$257,"&lt;="&amp;$B265)</f>
        <v>9.0700000000000021</v>
      </c>
      <c r="JE265" s="8">
        <f>SUMIFS('Aceite Virgen Extra'!JE$6:JE$257,'Aceite Virgen Extra'!$A$6:$A$257,"&gt;="&amp;$A265,'Aceite Virgen Extra'!$B$6:$B$257,"&lt;="&amp;$B265)</f>
        <v>10.08</v>
      </c>
      <c r="JF265" s="8">
        <f>SUMIFS('Aceite Virgen Extra'!JF$6:JF$257,'Aceite Virgen Extra'!$A$6:$A$257,"&gt;="&amp;$A265,'Aceite Virgen Extra'!$B$6:$B$257,"&lt;="&amp;$B265)</f>
        <v>6.75</v>
      </c>
      <c r="JJ265" s="8">
        <f>SUMIFS('Aceite Virgen Extra'!JJ$6:JJ$257,'Aceite Virgen Extra'!$A$6:$A$257,"&gt;="&amp;$A265,'Aceite Virgen Extra'!$B$6:$B$257,"&lt;="&amp;$B265)</f>
        <v>9.7000000000000011</v>
      </c>
      <c r="JK265" s="8">
        <f>SUMIFS('Aceite Virgen Extra'!JK$6:JK$257,'Aceite Virgen Extra'!$A$6:$A$257,"&gt;="&amp;$A265,'Aceite Virgen Extra'!$B$6:$B$257,"&lt;="&amp;$B265)</f>
        <v>7.21</v>
      </c>
      <c r="JL265" s="8">
        <f>SUMIFS('Aceite Virgen Extra'!JL$6:JL$257,'Aceite Virgen Extra'!$A$6:$A$257,"&gt;="&amp;$A265,'Aceite Virgen Extra'!$B$6:$B$257,"&lt;="&amp;$B265)</f>
        <v>8.09</v>
      </c>
      <c r="JM265" s="8">
        <f>SUMIFS('Aceite Virgen Extra'!JM$6:JM$257,'Aceite Virgen Extra'!$A$6:$A$257,"&gt;="&amp;$A265,'Aceite Virgen Extra'!$B$6:$B$257,"&lt;="&amp;$B265)</f>
        <v>17.5</v>
      </c>
      <c r="JQ265" s="8">
        <f>SUMIFS('Aceite Virgen Extra'!JQ$6:JQ$257,'Aceite Virgen Extra'!$A$6:$A$257,"&gt;="&amp;$A265,'Aceite Virgen Extra'!$B$6:$B$257,"&lt;="&amp;$B265)</f>
        <v>14.35</v>
      </c>
      <c r="JR265" s="8">
        <f>SUMIFS('Aceite Virgen Extra'!JR$6:JR$257,'Aceite Virgen Extra'!$A$6:$A$257,"&gt;="&amp;$A265,'Aceite Virgen Extra'!$B$6:$B$257,"&lt;="&amp;$B265)</f>
        <v>8.98</v>
      </c>
      <c r="JS265" s="8">
        <f>SUMIFS('Aceite Virgen Extra'!JS$6:JS$257,'Aceite Virgen Extra'!$A$6:$A$257,"&gt;="&amp;$A265,'Aceite Virgen Extra'!$B$6:$B$257,"&lt;="&amp;$B265)</f>
        <v>12.42</v>
      </c>
      <c r="JT265" s="8">
        <f>SUMIFS('Aceite Virgen Extra'!JT$6:JT$257,'Aceite Virgen Extra'!$A$6:$A$257,"&gt;="&amp;$A265,'Aceite Virgen Extra'!$B$6:$B$257,"&lt;="&amp;$B265)</f>
        <v>31.67</v>
      </c>
    </row>
    <row r="266" spans="1:280"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c r="EG266" s="8">
        <f>SUMIFS('Aceite Virgen Extra'!EG$6:EG$257,'Aceite Virgen Extra'!$A$6:$A$257,"&gt;="&amp;$A266,'Aceite Virgen Extra'!$B$6:$B$257,"&lt;="&amp;$B266)</f>
        <v>5.5</v>
      </c>
      <c r="EH266" s="8">
        <f>SUMIFS('Aceite Virgen Extra'!EH$6:EH$257,'Aceite Virgen Extra'!$A$6:$A$257,"&gt;="&amp;$A266,'Aceite Virgen Extra'!$B$6:$B$257,"&lt;="&amp;$B266)</f>
        <v>7.85</v>
      </c>
      <c r="EI266" s="8">
        <f>SUMIFS('Aceite Virgen Extra'!EI$6:EI$257,'Aceite Virgen Extra'!$A$6:$A$257,"&gt;="&amp;$A266,'Aceite Virgen Extra'!$B$6:$B$257,"&lt;="&amp;$B266)</f>
        <v>5</v>
      </c>
      <c r="EJ266" s="8">
        <f>SUMIFS('Aceite Virgen Extra'!EJ$6:EJ$257,'Aceite Virgen Extra'!$A$6:$A$257,"&gt;="&amp;$A266,'Aceite Virgen Extra'!$B$6:$B$257,"&lt;="&amp;$B266)</f>
        <v>1.68</v>
      </c>
      <c r="EN266" s="8">
        <f>SUMIFS('Aceite Virgen Extra'!EN$6:EN$257,'Aceite Virgen Extra'!$A$6:$A$257,"&gt;="&amp;$A266,'Aceite Virgen Extra'!$B$6:$B$257,"&lt;="&amp;$B266)</f>
        <v>5.52</v>
      </c>
      <c r="EO266" s="8">
        <f>SUMIFS('Aceite Virgen Extra'!EO$6:EO$257,'Aceite Virgen Extra'!$A$6:$A$257,"&gt;="&amp;$A266,'Aceite Virgen Extra'!$B$6:$B$257,"&lt;="&amp;$B266)</f>
        <v>5.4</v>
      </c>
      <c r="EP266" s="8">
        <f>SUMIFS('Aceite Virgen Extra'!EP$6:EP$257,'Aceite Virgen Extra'!$A$6:$A$257,"&gt;="&amp;$A266,'Aceite Virgen Extra'!$B$6:$B$257,"&lt;="&amp;$B266)</f>
        <v>6.1199999999999992</v>
      </c>
      <c r="EQ266" s="8">
        <f>SUMIFS('Aceite Virgen Extra'!EQ$6:EQ$257,'Aceite Virgen Extra'!$A$6:$A$257,"&gt;="&amp;$A266,'Aceite Virgen Extra'!$B$6:$B$257,"&lt;="&amp;$B266)</f>
        <v>0.76</v>
      </c>
      <c r="EU266" s="8">
        <f>SUMIFS('Aceite Virgen Extra'!EU$6:EU$257,'Aceite Virgen Extra'!$A$6:$A$257,"&gt;="&amp;$A266,'Aceite Virgen Extra'!$B$6:$B$257,"&lt;="&amp;$B266)</f>
        <v>8.7999999999999989</v>
      </c>
      <c r="EV266" s="8">
        <f>SUMIFS('Aceite Virgen Extra'!EV$6:EV$257,'Aceite Virgen Extra'!$A$6:$A$257,"&gt;="&amp;$A266,'Aceite Virgen Extra'!$B$6:$B$257,"&lt;="&amp;$B266)</f>
        <v>12.090000000000002</v>
      </c>
      <c r="EW266" s="8">
        <f>SUMIFS('Aceite Virgen Extra'!EW$6:EW$257,'Aceite Virgen Extra'!$A$6:$A$257,"&gt;="&amp;$A266,'Aceite Virgen Extra'!$B$6:$B$257,"&lt;="&amp;$B266)</f>
        <v>9.75</v>
      </c>
      <c r="EX266" s="8">
        <f>SUMIFS('Aceite Virgen Extra'!EX$6:EX$257,'Aceite Virgen Extra'!$A$6:$A$257,"&gt;="&amp;$A266,'Aceite Virgen Extra'!$B$6:$B$257,"&lt;="&amp;$B266)</f>
        <v>0.7</v>
      </c>
      <c r="FB266" s="8">
        <f>SUMIFS('Aceite Virgen Extra'!FB$6:FB$257,'Aceite Virgen Extra'!$A$6:$A$257,"&gt;="&amp;$A266,'Aceite Virgen Extra'!$B$6:$B$257,"&lt;="&amp;$B266)</f>
        <v>6.41</v>
      </c>
      <c r="FC266" s="8">
        <f>SUMIFS('Aceite Virgen Extra'!FC$6:FC$257,'Aceite Virgen Extra'!$A$6:$A$257,"&gt;="&amp;$A266,'Aceite Virgen Extra'!$B$6:$B$257,"&lt;="&amp;$B266)</f>
        <v>9.57</v>
      </c>
      <c r="FD266" s="8">
        <f>SUMIFS('Aceite Virgen Extra'!FD$6:FD$257,'Aceite Virgen Extra'!$A$6:$A$257,"&gt;="&amp;$A266,'Aceite Virgen Extra'!$B$6:$B$257,"&lt;="&amp;$B266)</f>
        <v>6.43</v>
      </c>
      <c r="FE266" s="8">
        <f>SUMIFS('Aceite Virgen Extra'!FE$6:FE$257,'Aceite Virgen Extra'!$A$6:$A$257,"&gt;="&amp;$A266,'Aceite Virgen Extra'!$B$6:$B$257,"&lt;="&amp;$B266)</f>
        <v>0</v>
      </c>
      <c r="FI266" s="8">
        <f>SUMIFS('Aceite Virgen Extra'!FI$6:FI$257,'Aceite Virgen Extra'!$A$6:$A$257,"&gt;="&amp;$A266,'Aceite Virgen Extra'!$B$6:$B$257,"&lt;="&amp;$B266)</f>
        <v>3.37</v>
      </c>
      <c r="FJ266" s="8">
        <f>SUMIFS('Aceite Virgen Extra'!FJ$6:FJ$257,'Aceite Virgen Extra'!$A$6:$A$257,"&gt;="&amp;$A266,'Aceite Virgen Extra'!$B$6:$B$257,"&lt;="&amp;$B266)</f>
        <v>2.08</v>
      </c>
      <c r="FK266" s="8">
        <f>SUMIFS('Aceite Virgen Extra'!FK$6:FK$257,'Aceite Virgen Extra'!$A$6:$A$257,"&gt;="&amp;$A266,'Aceite Virgen Extra'!$B$6:$B$257,"&lt;="&amp;$B266)</f>
        <v>4.2</v>
      </c>
      <c r="FL266" s="8">
        <f>SUMIFS('Aceite Virgen Extra'!FL$6:FL$257,'Aceite Virgen Extra'!$A$6:$A$257,"&gt;="&amp;$A266,'Aceite Virgen Extra'!$B$6:$B$257,"&lt;="&amp;$B266)</f>
        <v>2.02</v>
      </c>
      <c r="FP266" s="8">
        <f>SUMIFS('Aceite Virgen Extra'!FP$6:FP$257,'Aceite Virgen Extra'!$A$6:$A$257,"&gt;="&amp;$A266,'Aceite Virgen Extra'!$B$6:$B$257,"&lt;="&amp;$B266)</f>
        <v>3.36</v>
      </c>
      <c r="FQ266" s="8">
        <f>SUMIFS('Aceite Virgen Extra'!FQ$6:FQ$257,'Aceite Virgen Extra'!$A$6:$A$257,"&gt;="&amp;$A266,'Aceite Virgen Extra'!$B$6:$B$257,"&lt;="&amp;$B266)</f>
        <v>3.5700000000000003</v>
      </c>
      <c r="FR266" s="8">
        <f>SUMIFS('Aceite Virgen Extra'!FR$6:FR$257,'Aceite Virgen Extra'!$A$6:$A$257,"&gt;="&amp;$A266,'Aceite Virgen Extra'!$B$6:$B$257,"&lt;="&amp;$B266)</f>
        <v>2.8000000000000003</v>
      </c>
      <c r="FS266" s="8">
        <f>SUMIFS('Aceite Virgen Extra'!FS$6:FS$257,'Aceite Virgen Extra'!$A$6:$A$257,"&gt;="&amp;$A266,'Aceite Virgen Extra'!$B$6:$B$257,"&lt;="&amp;$B266)</f>
        <v>5.25</v>
      </c>
      <c r="FW266" s="8">
        <f>SUMIFS('Aceite Virgen Extra'!FW$6:FW$257,'Aceite Virgen Extra'!$A$6:$A$257,"&gt;="&amp;$A266,'Aceite Virgen Extra'!$B$6:$B$257,"&lt;="&amp;$B266)</f>
        <v>3.93</v>
      </c>
      <c r="FX266" s="8">
        <f>SUMIFS('Aceite Virgen Extra'!FX$6:FX$257,'Aceite Virgen Extra'!$A$6:$A$257,"&gt;="&amp;$A266,'Aceite Virgen Extra'!$B$6:$B$257,"&lt;="&amp;$B266)</f>
        <v>5.99</v>
      </c>
      <c r="FY266" s="8">
        <f>SUMIFS('Aceite Virgen Extra'!FY$6:FY$257,'Aceite Virgen Extra'!$A$6:$A$257,"&gt;="&amp;$A266,'Aceite Virgen Extra'!$B$6:$B$257,"&lt;="&amp;$B266)</f>
        <v>3.14</v>
      </c>
      <c r="FZ266" s="8">
        <f>SUMIFS('Aceite Virgen Extra'!FZ$6:FZ$257,'Aceite Virgen Extra'!$A$6:$A$257,"&gt;="&amp;$A266,'Aceite Virgen Extra'!$B$6:$B$257,"&lt;="&amp;$B266)</f>
        <v>5.21</v>
      </c>
      <c r="GD266" s="8">
        <f>SUMIFS('Aceite Virgen Extra'!GD$6:GD$257,'Aceite Virgen Extra'!$A$6:$A$257,"&gt;="&amp;$A266,'Aceite Virgen Extra'!$B$6:$B$257,"&lt;="&amp;$B266)</f>
        <v>5.1099999999999994</v>
      </c>
      <c r="GE266" s="8">
        <f>SUMIFS('Aceite Virgen Extra'!GE$6:GE$257,'Aceite Virgen Extra'!$A$6:$A$257,"&gt;="&amp;$A266,'Aceite Virgen Extra'!$B$6:$B$257,"&lt;="&amp;$B266)</f>
        <v>7.07</v>
      </c>
      <c r="GF266" s="8">
        <f>SUMIFS('Aceite Virgen Extra'!GF$6:GF$257,'Aceite Virgen Extra'!$A$6:$A$257,"&gt;="&amp;$A266,'Aceite Virgen Extra'!$B$6:$B$257,"&lt;="&amp;$B266)</f>
        <v>4.2</v>
      </c>
      <c r="GG266" s="8">
        <f>SUMIFS('Aceite Virgen Extra'!GG$6:GG$257,'Aceite Virgen Extra'!$A$6:$A$257,"&gt;="&amp;$A266,'Aceite Virgen Extra'!$B$6:$B$257,"&lt;="&amp;$B266)</f>
        <v>1.63</v>
      </c>
      <c r="GK266" s="8">
        <f>SUMIFS('Aceite Virgen Extra'!GK$6:GK$257,'Aceite Virgen Extra'!$A$6:$A$257,"&gt;="&amp;$A266,'Aceite Virgen Extra'!$B$6:$B$257,"&lt;="&amp;$B266)</f>
        <v>3.9199999999999995</v>
      </c>
      <c r="GL266" s="8">
        <f>SUMIFS('Aceite Virgen Extra'!GL$6:GL$257,'Aceite Virgen Extra'!$A$6:$A$257,"&gt;="&amp;$A266,'Aceite Virgen Extra'!$B$6:$B$257,"&lt;="&amp;$B266)</f>
        <v>3.37</v>
      </c>
      <c r="GM266" s="8">
        <f>SUMIFS('Aceite Virgen Extra'!GM$6:GM$257,'Aceite Virgen Extra'!$A$6:$A$257,"&gt;="&amp;$A266,'Aceite Virgen Extra'!$B$6:$B$257,"&lt;="&amp;$B266)</f>
        <v>3.97</v>
      </c>
      <c r="GN266" s="8">
        <f>SUMIFS('Aceite Virgen Extra'!GN$6:GN$257,'Aceite Virgen Extra'!$A$6:$A$257,"&gt;="&amp;$A266,'Aceite Virgen Extra'!$B$6:$B$257,"&lt;="&amp;$B266)</f>
        <v>1.21</v>
      </c>
      <c r="GR266" s="8">
        <f>SUMIFS('Aceite Virgen Extra'!GR$6:GR$257,'Aceite Virgen Extra'!$A$6:$A$257,"&gt;="&amp;$A266,'Aceite Virgen Extra'!$B$6:$B$257,"&lt;="&amp;$B266)</f>
        <v>8.1</v>
      </c>
      <c r="GS266" s="8">
        <f>SUMIFS('Aceite Virgen Extra'!GS$6:GS$257,'Aceite Virgen Extra'!$A$6:$A$257,"&gt;="&amp;$A266,'Aceite Virgen Extra'!$B$6:$B$257,"&lt;="&amp;$B266)</f>
        <v>2.66</v>
      </c>
      <c r="GT266" s="8">
        <f>SUMIFS('Aceite Virgen Extra'!GT$6:GT$257,'Aceite Virgen Extra'!$A$6:$A$257,"&gt;="&amp;$A266,'Aceite Virgen Extra'!$B$6:$B$257,"&lt;="&amp;$B266)</f>
        <v>11.25</v>
      </c>
      <c r="GU266" s="8">
        <f>SUMIFS('Aceite Virgen Extra'!GU$6:GU$257,'Aceite Virgen Extra'!$A$6:$A$257,"&gt;="&amp;$A266,'Aceite Virgen Extra'!$B$6:$B$257,"&lt;="&amp;$B266)</f>
        <v>8.61</v>
      </c>
      <c r="GY266" s="8">
        <f>SUMIFS('Aceite Virgen Extra'!GY$6:GY$257,'Aceite Virgen Extra'!$A$6:$A$257,"&gt;="&amp;$A266,'Aceite Virgen Extra'!$B$6:$B$257,"&lt;="&amp;$B266)</f>
        <v>11.750000000000002</v>
      </c>
      <c r="GZ266" s="8">
        <f>SUMIFS('Aceite Virgen Extra'!GZ$6:GZ$257,'Aceite Virgen Extra'!$A$6:$A$257,"&gt;="&amp;$A266,'Aceite Virgen Extra'!$B$6:$B$257,"&lt;="&amp;$B266)</f>
        <v>6.73</v>
      </c>
      <c r="HA266" s="8">
        <f>SUMIFS('Aceite Virgen Extra'!HA$6:HA$257,'Aceite Virgen Extra'!$A$6:$A$257,"&gt;="&amp;$A266,'Aceite Virgen Extra'!$B$6:$B$257,"&lt;="&amp;$B266)</f>
        <v>15.79</v>
      </c>
      <c r="HB266" s="8">
        <f>SUMIFS('Aceite Virgen Extra'!HB$6:HB$257,'Aceite Virgen Extra'!$A$6:$A$257,"&gt;="&amp;$A266,'Aceite Virgen Extra'!$B$6:$B$257,"&lt;="&amp;$B266)</f>
        <v>8.7899999999999991</v>
      </c>
      <c r="HF266" s="8">
        <f>SUMIFS('Aceite Virgen Extra'!HF$6:HF$257,'Aceite Virgen Extra'!$A$6:$A$257,"&gt;="&amp;$A266,'Aceite Virgen Extra'!$B$6:$B$257,"&lt;="&amp;$B266)</f>
        <v>10.65</v>
      </c>
      <c r="HG266" s="8">
        <f>SUMIFS('Aceite Virgen Extra'!HG$6:HG$257,'Aceite Virgen Extra'!$A$6:$A$257,"&gt;="&amp;$A266,'Aceite Virgen Extra'!$B$6:$B$257,"&lt;="&amp;$B266)</f>
        <v>6.6499999999999995</v>
      </c>
      <c r="HH266" s="8">
        <f>SUMIFS('Aceite Virgen Extra'!HH$6:HH$257,'Aceite Virgen Extra'!$A$6:$A$257,"&gt;="&amp;$A266,'Aceite Virgen Extra'!$B$6:$B$257,"&lt;="&amp;$B266)</f>
        <v>12.37</v>
      </c>
      <c r="HI266" s="8">
        <f>SUMIFS('Aceite Virgen Extra'!HI$6:HI$257,'Aceite Virgen Extra'!$A$6:$A$257,"&gt;="&amp;$A266,'Aceite Virgen Extra'!$B$6:$B$257,"&lt;="&amp;$B266)</f>
        <v>23.299999999999997</v>
      </c>
      <c r="HM266" s="8">
        <f>SUMIFS('Aceite Virgen Extra'!HM$6:HM$257,'Aceite Virgen Extra'!$A$6:$A$257,"&gt;="&amp;$A266,'Aceite Virgen Extra'!$B$6:$B$257,"&lt;="&amp;$B266)</f>
        <v>10.29</v>
      </c>
      <c r="HN266" s="8">
        <f>SUMIFS('Aceite Virgen Extra'!HN$6:HN$257,'Aceite Virgen Extra'!$A$6:$A$257,"&gt;="&amp;$A266,'Aceite Virgen Extra'!$B$6:$B$257,"&lt;="&amp;$B266)</f>
        <v>5.74</v>
      </c>
      <c r="HO266" s="8">
        <f>SUMIFS('Aceite Virgen Extra'!HO$6:HO$257,'Aceite Virgen Extra'!$A$6:$A$257,"&gt;="&amp;$A266,'Aceite Virgen Extra'!$B$6:$B$257,"&lt;="&amp;$B266)</f>
        <v>13.51</v>
      </c>
      <c r="HP266" s="8">
        <f>SUMIFS('Aceite Virgen Extra'!HP$6:HP$257,'Aceite Virgen Extra'!$A$6:$A$257,"&gt;="&amp;$A266,'Aceite Virgen Extra'!$B$6:$B$257,"&lt;="&amp;$B266)</f>
        <v>12.07</v>
      </c>
      <c r="HT266" s="8">
        <f>SUMIFS('Aceite Virgen Extra'!HT$6:HT$257,'Aceite Virgen Extra'!$A$6:$A$257,"&gt;="&amp;$A266,'Aceite Virgen Extra'!$B$6:$B$257,"&lt;="&amp;$B266)</f>
        <v>7.73</v>
      </c>
      <c r="HU266" s="8">
        <f>SUMIFS('Aceite Virgen Extra'!HU$6:HU$257,'Aceite Virgen Extra'!$A$6:$A$257,"&gt;="&amp;$A266,'Aceite Virgen Extra'!$B$6:$B$257,"&lt;="&amp;$B266)</f>
        <v>4.29</v>
      </c>
      <c r="HV266" s="8">
        <f>SUMIFS('Aceite Virgen Extra'!HV$6:HV$257,'Aceite Virgen Extra'!$A$6:$A$257,"&gt;="&amp;$A266,'Aceite Virgen Extra'!$B$6:$B$257,"&lt;="&amp;$B266)</f>
        <v>10.469999999999999</v>
      </c>
      <c r="HW266" s="8">
        <f>SUMIFS('Aceite Virgen Extra'!HW$6:HW$257,'Aceite Virgen Extra'!$A$6:$A$257,"&gt;="&amp;$A266,'Aceite Virgen Extra'!$B$6:$B$257,"&lt;="&amp;$B266)</f>
        <v>5.74</v>
      </c>
      <c r="IA266" s="8">
        <f>SUMIFS('Aceite Virgen Extra'!IA$6:IA$257,'Aceite Virgen Extra'!$A$6:$A$257,"&gt;="&amp;$A266,'Aceite Virgen Extra'!$B$6:$B$257,"&lt;="&amp;$B266)</f>
        <v>11.26</v>
      </c>
      <c r="IB266" s="8">
        <f>SUMIFS('Aceite Virgen Extra'!IB$6:IB$257,'Aceite Virgen Extra'!$A$6:$A$257,"&gt;="&amp;$A266,'Aceite Virgen Extra'!$B$6:$B$257,"&lt;="&amp;$B266)</f>
        <v>5.7299999999999995</v>
      </c>
      <c r="IC266" s="8">
        <f>SUMIFS('Aceite Virgen Extra'!IC$6:IC$257,'Aceite Virgen Extra'!$A$6:$A$257,"&gt;="&amp;$A266,'Aceite Virgen Extra'!$B$6:$B$257,"&lt;="&amp;$B266)</f>
        <v>13.98</v>
      </c>
      <c r="ID266" s="8">
        <f>SUMIFS('Aceite Virgen Extra'!ID$6:ID$257,'Aceite Virgen Extra'!$A$6:$A$257,"&gt;="&amp;$A266,'Aceite Virgen Extra'!$B$6:$B$257,"&lt;="&amp;$B266)</f>
        <v>13.42</v>
      </c>
      <c r="IE266" s="64"/>
      <c r="IH266" s="8">
        <f>SUMIFS('Aceite Virgen Extra'!IH$6:IH$257,'Aceite Virgen Extra'!$A$6:$A$257,"&gt;="&amp;$A266,'Aceite Virgen Extra'!$B$6:$B$257,"&lt;="&amp;$B266)</f>
        <v>9.61</v>
      </c>
      <c r="II266" s="8">
        <f>SUMIFS('Aceite Virgen Extra'!II$6:II$257,'Aceite Virgen Extra'!$A$6:$A$257,"&gt;="&amp;$A266,'Aceite Virgen Extra'!$B$6:$B$257,"&lt;="&amp;$B266)</f>
        <v>2.15</v>
      </c>
      <c r="IJ266" s="8">
        <f>SUMIFS('Aceite Virgen Extra'!IJ$6:IJ$257,'Aceite Virgen Extra'!$A$6:$A$257,"&gt;="&amp;$A266,'Aceite Virgen Extra'!$B$6:$B$257,"&lt;="&amp;$B266)</f>
        <v>12.740000000000002</v>
      </c>
      <c r="IK266" s="8">
        <f>SUMIFS('Aceite Virgen Extra'!IK$6:IK$257,'Aceite Virgen Extra'!$A$6:$A$257,"&gt;="&amp;$A266,'Aceite Virgen Extra'!$B$6:$B$257,"&lt;="&amp;$B266)</f>
        <v>12.8</v>
      </c>
      <c r="IO266" s="8">
        <f>SUMIFS('Aceite Virgen Extra'!IO$6:IO$257,'Aceite Virgen Extra'!$A$6:$A$257,"&gt;="&amp;$A266,'Aceite Virgen Extra'!$B$6:$B$257,"&lt;="&amp;$B266)</f>
        <v>11.480000000000002</v>
      </c>
      <c r="IP266" s="8">
        <f>SUMIFS('Aceite Virgen Extra'!IP$6:IP$257,'Aceite Virgen Extra'!$A$6:$A$257,"&gt;="&amp;$A266,'Aceite Virgen Extra'!$B$6:$B$257,"&lt;="&amp;$B266)</f>
        <v>4.84</v>
      </c>
      <c r="IQ266" s="8">
        <f>SUMIFS('Aceite Virgen Extra'!IQ$6:IQ$257,'Aceite Virgen Extra'!$A$6:$A$257,"&gt;="&amp;$A266,'Aceite Virgen Extra'!$B$6:$B$257,"&lt;="&amp;$B266)</f>
        <v>15.240000000000002</v>
      </c>
      <c r="IR266" s="8">
        <f>SUMIFS('Aceite Virgen Extra'!IR$6:IR$257,'Aceite Virgen Extra'!$A$6:$A$257,"&gt;="&amp;$A266,'Aceite Virgen Extra'!$B$6:$B$257,"&lt;="&amp;$B266)</f>
        <v>10.049999999999999</v>
      </c>
      <c r="IV266" s="8">
        <f>SUMIFS('Aceite Virgen Extra'!IV$6:IV$257,'Aceite Virgen Extra'!$A$6:$A$257,"&gt;="&amp;$A266,'Aceite Virgen Extra'!$B$6:$B$257,"&lt;="&amp;$B266)</f>
        <v>11.930000000000001</v>
      </c>
      <c r="IW266" s="8">
        <f>SUMIFS('Aceite Virgen Extra'!IW$6:IW$257,'Aceite Virgen Extra'!$A$6:$A$257,"&gt;="&amp;$A266,'Aceite Virgen Extra'!$B$6:$B$257,"&lt;="&amp;$B266)</f>
        <v>8.94</v>
      </c>
      <c r="IX266" s="8">
        <f>SUMIFS('Aceite Virgen Extra'!IX$6:IX$257,'Aceite Virgen Extra'!$A$6:$A$257,"&gt;="&amp;$A266,'Aceite Virgen Extra'!$B$6:$B$257,"&lt;="&amp;$B266)</f>
        <v>14.04</v>
      </c>
      <c r="IY266" s="8">
        <f>SUMIFS('Aceite Virgen Extra'!IY$6:IY$257,'Aceite Virgen Extra'!$A$6:$A$257,"&gt;="&amp;$A266,'Aceite Virgen Extra'!$B$6:$B$257,"&lt;="&amp;$B266)</f>
        <v>15.95</v>
      </c>
      <c r="JC266" s="8">
        <f>SUMIFS('Aceite Virgen Extra'!JC$6:JC$257,'Aceite Virgen Extra'!$A$6:$A$257,"&gt;="&amp;$A266,'Aceite Virgen Extra'!$B$6:$B$257,"&lt;="&amp;$B266)</f>
        <v>10.279999999999998</v>
      </c>
      <c r="JD266" s="8">
        <f>SUMIFS('Aceite Virgen Extra'!JD$6:JD$257,'Aceite Virgen Extra'!$A$6:$A$257,"&gt;="&amp;$A266,'Aceite Virgen Extra'!$B$6:$B$257,"&lt;="&amp;$B266)</f>
        <v>4.13</v>
      </c>
      <c r="JE266" s="8">
        <f>SUMIFS('Aceite Virgen Extra'!JE$6:JE$257,'Aceite Virgen Extra'!$A$6:$A$257,"&gt;="&amp;$A266,'Aceite Virgen Extra'!$B$6:$B$257,"&lt;="&amp;$B266)</f>
        <v>11.73</v>
      </c>
      <c r="JF266" s="8">
        <f>SUMIFS('Aceite Virgen Extra'!JF$6:JF$257,'Aceite Virgen Extra'!$A$6:$A$257,"&gt;="&amp;$A266,'Aceite Virgen Extra'!$B$6:$B$257,"&lt;="&amp;$B266)</f>
        <v>18.93</v>
      </c>
      <c r="JJ266" s="8">
        <f>SUMIFS('Aceite Virgen Extra'!JJ$6:JJ$257,'Aceite Virgen Extra'!$A$6:$A$257,"&gt;="&amp;$A266,'Aceite Virgen Extra'!$B$6:$B$257,"&lt;="&amp;$B266)</f>
        <v>10.32</v>
      </c>
      <c r="JK266" s="8">
        <f>SUMIFS('Aceite Virgen Extra'!JK$6:JK$257,'Aceite Virgen Extra'!$A$6:$A$257,"&gt;="&amp;$A266,'Aceite Virgen Extra'!$B$6:$B$257,"&lt;="&amp;$B266)</f>
        <v>6.48</v>
      </c>
      <c r="JL266" s="8">
        <f>SUMIFS('Aceite Virgen Extra'!JL$6:JL$257,'Aceite Virgen Extra'!$A$6:$A$257,"&gt;="&amp;$A266,'Aceite Virgen Extra'!$B$6:$B$257,"&lt;="&amp;$B266)</f>
        <v>13.58</v>
      </c>
      <c r="JM266" s="8">
        <f>SUMIFS('Aceite Virgen Extra'!JM$6:JM$257,'Aceite Virgen Extra'!$A$6:$A$257,"&gt;="&amp;$A266,'Aceite Virgen Extra'!$B$6:$B$257,"&lt;="&amp;$B266)</f>
        <v>9.6999999999999993</v>
      </c>
      <c r="JQ266" s="8">
        <f>SUMIFS('Aceite Virgen Extra'!JQ$6:JQ$257,'Aceite Virgen Extra'!$A$6:$A$257,"&gt;="&amp;$A266,'Aceite Virgen Extra'!$B$6:$B$257,"&lt;="&amp;$B266)</f>
        <v>9.61</v>
      </c>
      <c r="JR266" s="8">
        <f>SUMIFS('Aceite Virgen Extra'!JR$6:JR$257,'Aceite Virgen Extra'!$A$6:$A$257,"&gt;="&amp;$A266,'Aceite Virgen Extra'!$B$6:$B$257,"&lt;="&amp;$B266)</f>
        <v>5.3100000000000005</v>
      </c>
      <c r="JS266" s="8">
        <f>SUMIFS('Aceite Virgen Extra'!JS$6:JS$257,'Aceite Virgen Extra'!$A$6:$A$257,"&gt;="&amp;$A266,'Aceite Virgen Extra'!$B$6:$B$257,"&lt;="&amp;$B266)</f>
        <v>10.440000000000001</v>
      </c>
      <c r="JT266" s="8">
        <f>SUMIFS('Aceite Virgen Extra'!JT$6:JT$257,'Aceite Virgen Extra'!$A$6:$A$257,"&gt;="&amp;$A266,'Aceite Virgen Extra'!$B$6:$B$257,"&lt;="&amp;$B266)</f>
        <v>17.89</v>
      </c>
    </row>
    <row r="267" spans="1:280"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c r="EG267" s="8">
        <f>SUMIFS('Aceite Virgen Extra'!EG$6:EG$257,'Aceite Virgen Extra'!$A$6:$A$257,"&gt;="&amp;$A267,'Aceite Virgen Extra'!$B$6:$B$257,"&lt;="&amp;$B267)</f>
        <v>4.58</v>
      </c>
      <c r="EH267" s="8">
        <f>SUMIFS('Aceite Virgen Extra'!EH$6:EH$257,'Aceite Virgen Extra'!$A$6:$A$257,"&gt;="&amp;$A267,'Aceite Virgen Extra'!$B$6:$B$257,"&lt;="&amp;$B267)</f>
        <v>7.71</v>
      </c>
      <c r="EI267" s="8">
        <f>SUMIFS('Aceite Virgen Extra'!EI$6:EI$257,'Aceite Virgen Extra'!$A$6:$A$257,"&gt;="&amp;$A267,'Aceite Virgen Extra'!$B$6:$B$257,"&lt;="&amp;$B267)</f>
        <v>2.27</v>
      </c>
      <c r="EJ267" s="8">
        <f>SUMIFS('Aceite Virgen Extra'!EJ$6:EJ$257,'Aceite Virgen Extra'!$A$6:$A$257,"&gt;="&amp;$A267,'Aceite Virgen Extra'!$B$6:$B$257,"&lt;="&amp;$B267)</f>
        <v>1.87</v>
      </c>
      <c r="EN267" s="8">
        <f>SUMIFS('Aceite Virgen Extra'!EN$6:EN$257,'Aceite Virgen Extra'!$A$6:$A$257,"&gt;="&amp;$A267,'Aceite Virgen Extra'!$B$6:$B$257,"&lt;="&amp;$B267)</f>
        <v>4.2799999999999994</v>
      </c>
      <c r="EO267" s="8">
        <f>SUMIFS('Aceite Virgen Extra'!EO$6:EO$257,'Aceite Virgen Extra'!$A$6:$A$257,"&gt;="&amp;$A267,'Aceite Virgen Extra'!$B$6:$B$257,"&lt;="&amp;$B267)</f>
        <v>6.68</v>
      </c>
      <c r="EP267" s="8">
        <f>SUMIFS('Aceite Virgen Extra'!EP$6:EP$257,'Aceite Virgen Extra'!$A$6:$A$257,"&gt;="&amp;$A267,'Aceite Virgen Extra'!$B$6:$B$257,"&lt;="&amp;$B267)</f>
        <v>2.44</v>
      </c>
      <c r="EQ267" s="8">
        <f>SUMIFS('Aceite Virgen Extra'!EQ$6:EQ$257,'Aceite Virgen Extra'!$A$6:$A$257,"&gt;="&amp;$A267,'Aceite Virgen Extra'!$B$6:$B$257,"&lt;="&amp;$B267)</f>
        <v>6.1999999999999993</v>
      </c>
      <c r="EU267" s="8">
        <f>SUMIFS('Aceite Virgen Extra'!EU$6:EU$257,'Aceite Virgen Extra'!$A$6:$A$257,"&gt;="&amp;$A267,'Aceite Virgen Extra'!$B$6:$B$257,"&lt;="&amp;$B267)</f>
        <v>5.77</v>
      </c>
      <c r="EV267" s="8">
        <f>SUMIFS('Aceite Virgen Extra'!EV$6:EV$257,'Aceite Virgen Extra'!$A$6:$A$257,"&gt;="&amp;$A267,'Aceite Virgen Extra'!$B$6:$B$257,"&lt;="&amp;$B267)</f>
        <v>5.2099999999999991</v>
      </c>
      <c r="EW267" s="8">
        <f>SUMIFS('Aceite Virgen Extra'!EW$6:EW$257,'Aceite Virgen Extra'!$A$6:$A$257,"&gt;="&amp;$A267,'Aceite Virgen Extra'!$B$6:$B$257,"&lt;="&amp;$B267)</f>
        <v>1.74</v>
      </c>
      <c r="EX267" s="8">
        <f>SUMIFS('Aceite Virgen Extra'!EX$6:EX$257,'Aceite Virgen Extra'!$A$6:$A$257,"&gt;="&amp;$A267,'Aceite Virgen Extra'!$B$6:$B$257,"&lt;="&amp;$B267)</f>
        <v>23.37</v>
      </c>
      <c r="FB267" s="8">
        <f>SUMIFS('Aceite Virgen Extra'!FB$6:FB$257,'Aceite Virgen Extra'!$A$6:$A$257,"&gt;="&amp;$A267,'Aceite Virgen Extra'!$B$6:$B$257,"&lt;="&amp;$B267)</f>
        <v>7.68</v>
      </c>
      <c r="FC267" s="8">
        <f>SUMIFS('Aceite Virgen Extra'!FC$6:FC$257,'Aceite Virgen Extra'!$A$6:$A$257,"&gt;="&amp;$A267,'Aceite Virgen Extra'!$B$6:$B$257,"&lt;="&amp;$B267)</f>
        <v>9.68</v>
      </c>
      <c r="FD267" s="8">
        <f>SUMIFS('Aceite Virgen Extra'!FD$6:FD$257,'Aceite Virgen Extra'!$A$6:$A$257,"&gt;="&amp;$A267,'Aceite Virgen Extra'!$B$6:$B$257,"&lt;="&amp;$B267)</f>
        <v>6.29</v>
      </c>
      <c r="FE267" s="8">
        <f>SUMIFS('Aceite Virgen Extra'!FE$6:FE$257,'Aceite Virgen Extra'!$A$6:$A$257,"&gt;="&amp;$A267,'Aceite Virgen Extra'!$B$6:$B$257,"&lt;="&amp;$B267)</f>
        <v>8.8999999999999986</v>
      </c>
      <c r="FI267" s="8">
        <f>SUMIFS('Aceite Virgen Extra'!FI$6:FI$257,'Aceite Virgen Extra'!$A$6:$A$257,"&gt;="&amp;$A267,'Aceite Virgen Extra'!$B$6:$B$257,"&lt;="&amp;$B267)</f>
        <v>13.139999999999999</v>
      </c>
      <c r="FJ267" s="8">
        <f>SUMIFS('Aceite Virgen Extra'!FJ$6:FJ$257,'Aceite Virgen Extra'!$A$6:$A$257,"&gt;="&amp;$A267,'Aceite Virgen Extra'!$B$6:$B$257,"&lt;="&amp;$B267)</f>
        <v>13.34</v>
      </c>
      <c r="FK267" s="8">
        <f>SUMIFS('Aceite Virgen Extra'!FK$6:FK$257,'Aceite Virgen Extra'!$A$6:$A$257,"&gt;="&amp;$A267,'Aceite Virgen Extra'!$B$6:$B$257,"&lt;="&amp;$B267)</f>
        <v>15.17</v>
      </c>
      <c r="FL267" s="8">
        <f>SUMIFS('Aceite Virgen Extra'!FL$6:FL$257,'Aceite Virgen Extra'!$A$6:$A$257,"&gt;="&amp;$A267,'Aceite Virgen Extra'!$B$6:$B$257,"&lt;="&amp;$B267)</f>
        <v>1.71</v>
      </c>
      <c r="FP267" s="8">
        <f>SUMIFS('Aceite Virgen Extra'!FP$6:FP$257,'Aceite Virgen Extra'!$A$6:$A$257,"&gt;="&amp;$A267,'Aceite Virgen Extra'!$B$6:$B$257,"&lt;="&amp;$B267)</f>
        <v>14.51</v>
      </c>
      <c r="FQ267" s="8">
        <f>SUMIFS('Aceite Virgen Extra'!FQ$6:FQ$257,'Aceite Virgen Extra'!$A$6:$A$257,"&gt;="&amp;$A267,'Aceite Virgen Extra'!$B$6:$B$257,"&lt;="&amp;$B267)</f>
        <v>14.26</v>
      </c>
      <c r="FR267" s="8">
        <f>SUMIFS('Aceite Virgen Extra'!FR$6:FR$257,'Aceite Virgen Extra'!$A$6:$A$257,"&gt;="&amp;$A267,'Aceite Virgen Extra'!$B$6:$B$257,"&lt;="&amp;$B267)</f>
        <v>16.11</v>
      </c>
      <c r="FS267" s="8">
        <f>SUMIFS('Aceite Virgen Extra'!FS$6:FS$257,'Aceite Virgen Extra'!$A$6:$A$257,"&gt;="&amp;$A267,'Aceite Virgen Extra'!$B$6:$B$257,"&lt;="&amp;$B267)</f>
        <v>3.9899999999999998</v>
      </c>
      <c r="FW267" s="8">
        <f>SUMIFS('Aceite Virgen Extra'!FW$6:FW$257,'Aceite Virgen Extra'!$A$6:$A$257,"&gt;="&amp;$A267,'Aceite Virgen Extra'!$B$6:$B$257,"&lt;="&amp;$B267)</f>
        <v>11.530000000000001</v>
      </c>
      <c r="FX267" s="8">
        <f>SUMIFS('Aceite Virgen Extra'!FX$6:FX$257,'Aceite Virgen Extra'!$A$6:$A$257,"&gt;="&amp;$A267,'Aceite Virgen Extra'!$B$6:$B$257,"&lt;="&amp;$B267)</f>
        <v>4.95</v>
      </c>
      <c r="FY267" s="8">
        <f>SUMIFS('Aceite Virgen Extra'!FY$6:FY$257,'Aceite Virgen Extra'!$A$6:$A$257,"&gt;="&amp;$A267,'Aceite Virgen Extra'!$B$6:$B$257,"&lt;="&amp;$B267)</f>
        <v>14.659999999999998</v>
      </c>
      <c r="FZ267" s="8">
        <f>SUMIFS('Aceite Virgen Extra'!FZ$6:FZ$257,'Aceite Virgen Extra'!$A$6:$A$257,"&gt;="&amp;$A267,'Aceite Virgen Extra'!$B$6:$B$257,"&lt;="&amp;$B267)</f>
        <v>9.4600000000000009</v>
      </c>
      <c r="GD267" s="8">
        <f>SUMIFS('Aceite Virgen Extra'!GD$6:GD$257,'Aceite Virgen Extra'!$A$6:$A$257,"&gt;="&amp;$A267,'Aceite Virgen Extra'!$B$6:$B$257,"&lt;="&amp;$B267)</f>
        <v>11.68</v>
      </c>
      <c r="GE267" s="8">
        <f>SUMIFS('Aceite Virgen Extra'!GE$6:GE$257,'Aceite Virgen Extra'!$A$6:$A$257,"&gt;="&amp;$A267,'Aceite Virgen Extra'!$B$6:$B$257,"&lt;="&amp;$B267)</f>
        <v>4.9800000000000004</v>
      </c>
      <c r="GF267" s="8">
        <f>SUMIFS('Aceite Virgen Extra'!GF$6:GF$257,'Aceite Virgen Extra'!$A$6:$A$257,"&gt;="&amp;$A267,'Aceite Virgen Extra'!$B$6:$B$257,"&lt;="&amp;$B267)</f>
        <v>15.17</v>
      </c>
      <c r="GG267" s="8">
        <f>SUMIFS('Aceite Virgen Extra'!GG$6:GG$257,'Aceite Virgen Extra'!$A$6:$A$257,"&gt;="&amp;$A267,'Aceite Virgen Extra'!$B$6:$B$257,"&lt;="&amp;$B267)</f>
        <v>7.33</v>
      </c>
      <c r="GK267" s="8">
        <f>SUMIFS('Aceite Virgen Extra'!GK$6:GK$257,'Aceite Virgen Extra'!$A$6:$A$257,"&gt;="&amp;$A267,'Aceite Virgen Extra'!$B$6:$B$257,"&lt;="&amp;$B267)</f>
        <v>10.229999999999999</v>
      </c>
      <c r="GL267" s="8">
        <f>SUMIFS('Aceite Virgen Extra'!GL$6:GL$257,'Aceite Virgen Extra'!$A$6:$A$257,"&gt;="&amp;$A267,'Aceite Virgen Extra'!$B$6:$B$257,"&lt;="&amp;$B267)</f>
        <v>3.12</v>
      </c>
      <c r="GM267" s="8">
        <f>SUMIFS('Aceite Virgen Extra'!GM$6:GM$257,'Aceite Virgen Extra'!$A$6:$A$257,"&gt;="&amp;$A267,'Aceite Virgen Extra'!$B$6:$B$257,"&lt;="&amp;$B267)</f>
        <v>13.47</v>
      </c>
      <c r="GN267" s="8">
        <f>SUMIFS('Aceite Virgen Extra'!GN$6:GN$257,'Aceite Virgen Extra'!$A$6:$A$257,"&gt;="&amp;$A267,'Aceite Virgen Extra'!$B$6:$B$257,"&lt;="&amp;$B267)</f>
        <v>14.27</v>
      </c>
      <c r="GR267" s="8">
        <f>SUMIFS('Aceite Virgen Extra'!GR$6:GR$257,'Aceite Virgen Extra'!$A$6:$A$257,"&gt;="&amp;$A267,'Aceite Virgen Extra'!$B$6:$B$257,"&lt;="&amp;$B267)</f>
        <v>4.3099999999999996</v>
      </c>
      <c r="GS267" s="8">
        <f>SUMIFS('Aceite Virgen Extra'!GS$6:GS$257,'Aceite Virgen Extra'!$A$6:$A$257,"&gt;="&amp;$A267,'Aceite Virgen Extra'!$B$6:$B$257,"&lt;="&amp;$B267)</f>
        <v>2.52</v>
      </c>
      <c r="GT267" s="8">
        <f>SUMIFS('Aceite Virgen Extra'!GT$6:GT$257,'Aceite Virgen Extra'!$A$6:$A$257,"&gt;="&amp;$A267,'Aceite Virgen Extra'!$B$6:$B$257,"&lt;="&amp;$B267)</f>
        <v>2.5099999999999998</v>
      </c>
      <c r="GU267" s="8">
        <f>SUMIFS('Aceite Virgen Extra'!GU$6:GU$257,'Aceite Virgen Extra'!$A$6:$A$257,"&gt;="&amp;$A267,'Aceite Virgen Extra'!$B$6:$B$257,"&lt;="&amp;$B267)</f>
        <v>17.399999999999999</v>
      </c>
      <c r="GY267" s="8">
        <f>SUMIFS('Aceite Virgen Extra'!GY$6:GY$257,'Aceite Virgen Extra'!$A$6:$A$257,"&gt;="&amp;$A267,'Aceite Virgen Extra'!$B$6:$B$257,"&lt;="&amp;$B267)</f>
        <v>4.82</v>
      </c>
      <c r="GZ267" s="8">
        <f>SUMIFS('Aceite Virgen Extra'!GZ$6:GZ$257,'Aceite Virgen Extra'!$A$6:$A$257,"&gt;="&amp;$A267,'Aceite Virgen Extra'!$B$6:$B$257,"&lt;="&amp;$B267)</f>
        <v>3.36</v>
      </c>
      <c r="HA267" s="8">
        <f>SUMIFS('Aceite Virgen Extra'!HA$6:HA$257,'Aceite Virgen Extra'!$A$6:$A$257,"&gt;="&amp;$A267,'Aceite Virgen Extra'!$B$6:$B$257,"&lt;="&amp;$B267)</f>
        <v>4.01</v>
      </c>
      <c r="HB267" s="8">
        <f>SUMIFS('Aceite Virgen Extra'!HB$6:HB$257,'Aceite Virgen Extra'!$A$6:$A$257,"&gt;="&amp;$A267,'Aceite Virgen Extra'!$B$6:$B$257,"&lt;="&amp;$B267)</f>
        <v>16.940000000000001</v>
      </c>
      <c r="HF267" s="8">
        <f>SUMIFS('Aceite Virgen Extra'!HF$6:HF$257,'Aceite Virgen Extra'!$A$6:$A$257,"&gt;="&amp;$A267,'Aceite Virgen Extra'!$B$6:$B$257,"&lt;="&amp;$B267)</f>
        <v>3.73</v>
      </c>
      <c r="HG267" s="8">
        <f>SUMIFS('Aceite Virgen Extra'!HG$6:HG$257,'Aceite Virgen Extra'!$A$6:$A$257,"&gt;="&amp;$A267,'Aceite Virgen Extra'!$B$6:$B$257,"&lt;="&amp;$B267)</f>
        <v>5.49</v>
      </c>
      <c r="HH267" s="8">
        <f>SUMIFS('Aceite Virgen Extra'!HH$6:HH$257,'Aceite Virgen Extra'!$A$6:$A$257,"&gt;="&amp;$A267,'Aceite Virgen Extra'!$B$6:$B$257,"&lt;="&amp;$B267)</f>
        <v>3.54</v>
      </c>
      <c r="HI267" s="8">
        <f>SUMIFS('Aceite Virgen Extra'!HI$6:HI$257,'Aceite Virgen Extra'!$A$6:$A$257,"&gt;="&amp;$A267,'Aceite Virgen Extra'!$B$6:$B$257,"&lt;="&amp;$B267)</f>
        <v>0.91</v>
      </c>
      <c r="HM267" s="8">
        <f>SUMIFS('Aceite Virgen Extra'!HM$6:HM$257,'Aceite Virgen Extra'!$A$6:$A$257,"&gt;="&amp;$A267,'Aceite Virgen Extra'!$B$6:$B$257,"&lt;="&amp;$B267)</f>
        <v>6.58</v>
      </c>
      <c r="HN267" s="8">
        <f>SUMIFS('Aceite Virgen Extra'!HN$6:HN$257,'Aceite Virgen Extra'!$A$6:$A$257,"&gt;="&amp;$A267,'Aceite Virgen Extra'!$B$6:$B$257,"&lt;="&amp;$B267)</f>
        <v>8.06</v>
      </c>
      <c r="HO267" s="8">
        <f>SUMIFS('Aceite Virgen Extra'!HO$6:HO$257,'Aceite Virgen Extra'!$A$6:$A$257,"&gt;="&amp;$A267,'Aceite Virgen Extra'!$B$6:$B$257,"&lt;="&amp;$B267)</f>
        <v>2.65</v>
      </c>
      <c r="HP267" s="8">
        <f>SUMIFS('Aceite Virgen Extra'!HP$6:HP$257,'Aceite Virgen Extra'!$A$6:$A$257,"&gt;="&amp;$A267,'Aceite Virgen Extra'!$B$6:$B$257,"&lt;="&amp;$B267)</f>
        <v>22.849999999999998</v>
      </c>
      <c r="HT267" s="8">
        <f>SUMIFS('Aceite Virgen Extra'!HT$6:HT$257,'Aceite Virgen Extra'!$A$6:$A$257,"&gt;="&amp;$A267,'Aceite Virgen Extra'!$B$6:$B$257,"&lt;="&amp;$B267)</f>
        <v>8.0400000000000009</v>
      </c>
      <c r="HU267" s="8">
        <f>SUMIFS('Aceite Virgen Extra'!HU$6:HU$257,'Aceite Virgen Extra'!$A$6:$A$257,"&gt;="&amp;$A267,'Aceite Virgen Extra'!$B$6:$B$257,"&lt;="&amp;$B267)</f>
        <v>7.33</v>
      </c>
      <c r="HV267" s="8">
        <f>SUMIFS('Aceite Virgen Extra'!HV$6:HV$257,'Aceite Virgen Extra'!$A$6:$A$257,"&gt;="&amp;$A267,'Aceite Virgen Extra'!$B$6:$B$257,"&lt;="&amp;$B267)</f>
        <v>2.5</v>
      </c>
      <c r="HW267" s="8">
        <f>SUMIFS('Aceite Virgen Extra'!HW$6:HW$257,'Aceite Virgen Extra'!$A$6:$A$257,"&gt;="&amp;$A267,'Aceite Virgen Extra'!$B$6:$B$257,"&lt;="&amp;$B267)</f>
        <v>38.26</v>
      </c>
      <c r="IA267" s="8">
        <f>SUMIFS('Aceite Virgen Extra'!IA$6:IA$257,'Aceite Virgen Extra'!$A$6:$A$257,"&gt;="&amp;$A267,'Aceite Virgen Extra'!$B$6:$B$257,"&lt;="&amp;$B267)</f>
        <v>8.07</v>
      </c>
      <c r="IB267" s="8">
        <f>SUMIFS('Aceite Virgen Extra'!IB$6:IB$257,'Aceite Virgen Extra'!$A$6:$A$257,"&gt;="&amp;$A267,'Aceite Virgen Extra'!$B$6:$B$257,"&lt;="&amp;$B267)</f>
        <v>11</v>
      </c>
      <c r="IC267" s="8">
        <f>SUMIFS('Aceite Virgen Extra'!IC$6:IC$257,'Aceite Virgen Extra'!$A$6:$A$257,"&gt;="&amp;$A267,'Aceite Virgen Extra'!$B$6:$B$257,"&lt;="&amp;$B267)</f>
        <v>4.32</v>
      </c>
      <c r="ID267" s="8">
        <f>SUMIFS('Aceite Virgen Extra'!ID$6:ID$257,'Aceite Virgen Extra'!$A$6:$A$257,"&gt;="&amp;$A267,'Aceite Virgen Extra'!$B$6:$B$257,"&lt;="&amp;$B267)</f>
        <v>22.83</v>
      </c>
      <c r="IE267" s="64"/>
      <c r="IH267" s="8">
        <f>SUMIFS('Aceite Virgen Extra'!IH$6:IH$257,'Aceite Virgen Extra'!$A$6:$A$257,"&gt;="&amp;$A267,'Aceite Virgen Extra'!$B$6:$B$257,"&lt;="&amp;$B267)</f>
        <v>6.4099999999999993</v>
      </c>
      <c r="II267" s="8">
        <f>SUMIFS('Aceite Virgen Extra'!II$6:II$257,'Aceite Virgen Extra'!$A$6:$A$257,"&gt;="&amp;$A267,'Aceite Virgen Extra'!$B$6:$B$257,"&lt;="&amp;$B267)</f>
        <v>9.9699999999999989</v>
      </c>
      <c r="IJ267" s="8">
        <f>SUMIFS('Aceite Virgen Extra'!IJ$6:IJ$257,'Aceite Virgen Extra'!$A$6:$A$257,"&gt;="&amp;$A267,'Aceite Virgen Extra'!$B$6:$B$257,"&lt;="&amp;$B267)</f>
        <v>2.63</v>
      </c>
      <c r="IK267" s="8">
        <f>SUMIFS('Aceite Virgen Extra'!IK$6:IK$257,'Aceite Virgen Extra'!$A$6:$A$257,"&gt;="&amp;$A267,'Aceite Virgen Extra'!$B$6:$B$257,"&lt;="&amp;$B267)</f>
        <v>17.670000000000002</v>
      </c>
      <c r="IO267" s="8">
        <f>SUMIFS('Aceite Virgen Extra'!IO$6:IO$257,'Aceite Virgen Extra'!$A$6:$A$257,"&gt;="&amp;$A267,'Aceite Virgen Extra'!$B$6:$B$257,"&lt;="&amp;$B267)</f>
        <v>7.17</v>
      </c>
      <c r="IP267" s="8">
        <f>SUMIFS('Aceite Virgen Extra'!IP$6:IP$257,'Aceite Virgen Extra'!$A$6:$A$257,"&gt;="&amp;$A267,'Aceite Virgen Extra'!$B$6:$B$257,"&lt;="&amp;$B267)</f>
        <v>9.7000000000000011</v>
      </c>
      <c r="IQ267" s="8">
        <f>SUMIFS('Aceite Virgen Extra'!IQ$6:IQ$257,'Aceite Virgen Extra'!$A$6:$A$257,"&gt;="&amp;$A267,'Aceite Virgen Extra'!$B$6:$B$257,"&lt;="&amp;$B267)</f>
        <v>4.74</v>
      </c>
      <c r="IR267" s="8">
        <f>SUMIFS('Aceite Virgen Extra'!IR$6:IR$257,'Aceite Virgen Extra'!$A$6:$A$257,"&gt;="&amp;$A267,'Aceite Virgen Extra'!$B$6:$B$257,"&lt;="&amp;$B267)</f>
        <v>13.9</v>
      </c>
      <c r="IV267" s="8">
        <f>SUMIFS('Aceite Virgen Extra'!IV$6:IV$257,'Aceite Virgen Extra'!$A$6:$A$257,"&gt;="&amp;$A267,'Aceite Virgen Extra'!$B$6:$B$257,"&lt;="&amp;$B267)</f>
        <v>5.82</v>
      </c>
      <c r="IW267" s="8">
        <f>SUMIFS('Aceite Virgen Extra'!IW$6:IW$257,'Aceite Virgen Extra'!$A$6:$A$257,"&gt;="&amp;$A267,'Aceite Virgen Extra'!$B$6:$B$257,"&lt;="&amp;$B267)</f>
        <v>6.03</v>
      </c>
      <c r="IX267" s="8">
        <f>SUMIFS('Aceite Virgen Extra'!IX$6:IX$257,'Aceite Virgen Extra'!$A$6:$A$257,"&gt;="&amp;$A267,'Aceite Virgen Extra'!$B$6:$B$257,"&lt;="&amp;$B267)</f>
        <v>3.35</v>
      </c>
      <c r="IY267" s="8">
        <f>SUMIFS('Aceite Virgen Extra'!IY$6:IY$257,'Aceite Virgen Extra'!$A$6:$A$257,"&gt;="&amp;$A267,'Aceite Virgen Extra'!$B$6:$B$257,"&lt;="&amp;$B267)</f>
        <v>17.040000000000003</v>
      </c>
      <c r="JC267" s="8">
        <f>SUMIFS('Aceite Virgen Extra'!JC$6:JC$257,'Aceite Virgen Extra'!$A$6:$A$257,"&gt;="&amp;$A267,'Aceite Virgen Extra'!$B$6:$B$257,"&lt;="&amp;$B267)</f>
        <v>6.07</v>
      </c>
      <c r="JD267" s="8">
        <f>SUMIFS('Aceite Virgen Extra'!JD$6:JD$257,'Aceite Virgen Extra'!$A$6:$A$257,"&gt;="&amp;$A267,'Aceite Virgen Extra'!$B$6:$B$257,"&lt;="&amp;$B267)</f>
        <v>7.33</v>
      </c>
      <c r="JE267" s="8">
        <f>SUMIFS('Aceite Virgen Extra'!JE$6:JE$257,'Aceite Virgen Extra'!$A$6:$A$257,"&gt;="&amp;$A267,'Aceite Virgen Extra'!$B$6:$B$257,"&lt;="&amp;$B267)</f>
        <v>3.65</v>
      </c>
      <c r="JF267" s="8">
        <f>SUMIFS('Aceite Virgen Extra'!JF$6:JF$257,'Aceite Virgen Extra'!$A$6:$A$257,"&gt;="&amp;$A267,'Aceite Virgen Extra'!$B$6:$B$257,"&lt;="&amp;$B267)</f>
        <v>14.68</v>
      </c>
      <c r="JJ267" s="8">
        <f>SUMIFS('Aceite Virgen Extra'!JJ$6:JJ$257,'Aceite Virgen Extra'!$A$6:$A$257,"&gt;="&amp;$A267,'Aceite Virgen Extra'!$B$6:$B$257,"&lt;="&amp;$B267)</f>
        <v>5.24</v>
      </c>
      <c r="JK267" s="8">
        <f>SUMIFS('Aceite Virgen Extra'!JK$6:JK$257,'Aceite Virgen Extra'!$A$6:$A$257,"&gt;="&amp;$A267,'Aceite Virgen Extra'!$B$6:$B$257,"&lt;="&amp;$B267)</f>
        <v>8.9</v>
      </c>
      <c r="JL267" s="8">
        <f>SUMIFS('Aceite Virgen Extra'!JL$6:JL$257,'Aceite Virgen Extra'!$A$6:$A$257,"&gt;="&amp;$A267,'Aceite Virgen Extra'!$B$6:$B$257,"&lt;="&amp;$B267)</f>
        <v>1.69</v>
      </c>
      <c r="JM267" s="8">
        <f>SUMIFS('Aceite Virgen Extra'!JM$6:JM$257,'Aceite Virgen Extra'!$A$6:$A$257,"&gt;="&amp;$A267,'Aceite Virgen Extra'!$B$6:$B$257,"&lt;="&amp;$B267)</f>
        <v>11.93</v>
      </c>
      <c r="JQ267" s="8">
        <f>SUMIFS('Aceite Virgen Extra'!JQ$6:JQ$257,'Aceite Virgen Extra'!$A$6:$A$257,"&gt;="&amp;$A267,'Aceite Virgen Extra'!$B$6:$B$257,"&lt;="&amp;$B267)</f>
        <v>4.8599999999999994</v>
      </c>
      <c r="JR267" s="8">
        <f>SUMIFS('Aceite Virgen Extra'!JR$6:JR$257,'Aceite Virgen Extra'!$A$6:$A$257,"&gt;="&amp;$A267,'Aceite Virgen Extra'!$B$6:$B$257,"&lt;="&amp;$B267)</f>
        <v>6.12</v>
      </c>
      <c r="JS267" s="8">
        <f>SUMIFS('Aceite Virgen Extra'!JS$6:JS$257,'Aceite Virgen Extra'!$A$6:$A$257,"&gt;="&amp;$A267,'Aceite Virgen Extra'!$B$6:$B$257,"&lt;="&amp;$B267)</f>
        <v>3.34</v>
      </c>
      <c r="JT267" s="8">
        <f>SUMIFS('Aceite Virgen Extra'!JT$6:JT$257,'Aceite Virgen Extra'!$A$6:$A$257,"&gt;="&amp;$A267,'Aceite Virgen Extra'!$B$6:$B$257,"&lt;="&amp;$B267)</f>
        <v>5.8800000000000008</v>
      </c>
    </row>
    <row r="268" spans="1:280"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c r="EG268" s="8">
        <f>SUMIFS('Aceite Virgen Extra'!EG$6:EG$257,'Aceite Virgen Extra'!$A$6:$A$257,"&gt;="&amp;$A268,'Aceite Virgen Extra'!$B$6:$B$257,"&lt;="&amp;$B268)</f>
        <v>14.370000000000001</v>
      </c>
      <c r="EH268" s="8">
        <f>SUMIFS('Aceite Virgen Extra'!EH$6:EH$257,'Aceite Virgen Extra'!$A$6:$A$257,"&gt;="&amp;$A268,'Aceite Virgen Extra'!$B$6:$B$257,"&lt;="&amp;$B268)</f>
        <v>6.6</v>
      </c>
      <c r="EI268" s="8">
        <f>SUMIFS('Aceite Virgen Extra'!EI$6:EI$257,'Aceite Virgen Extra'!$A$6:$A$257,"&gt;="&amp;$A268,'Aceite Virgen Extra'!$B$6:$B$257,"&lt;="&amp;$B268)</f>
        <v>20.59</v>
      </c>
      <c r="EJ268" s="8">
        <f>SUMIFS('Aceite Virgen Extra'!EJ$6:EJ$257,'Aceite Virgen Extra'!$A$6:$A$257,"&gt;="&amp;$A268,'Aceite Virgen Extra'!$B$6:$B$257,"&lt;="&amp;$B268)</f>
        <v>14.34</v>
      </c>
      <c r="EN268" s="8">
        <f>SUMIFS('Aceite Virgen Extra'!EN$6:EN$257,'Aceite Virgen Extra'!$A$6:$A$257,"&gt;="&amp;$A268,'Aceite Virgen Extra'!$B$6:$B$257,"&lt;="&amp;$B268)</f>
        <v>13.879999999999999</v>
      </c>
      <c r="EO268" s="8">
        <f>SUMIFS('Aceite Virgen Extra'!EO$6:EO$257,'Aceite Virgen Extra'!$A$6:$A$257,"&gt;="&amp;$A268,'Aceite Virgen Extra'!$B$6:$B$257,"&lt;="&amp;$B268)</f>
        <v>7.3500000000000005</v>
      </c>
      <c r="EP268" s="8">
        <f>SUMIFS('Aceite Virgen Extra'!EP$6:EP$257,'Aceite Virgen Extra'!$A$6:$A$257,"&gt;="&amp;$A268,'Aceite Virgen Extra'!$B$6:$B$257,"&lt;="&amp;$B268)</f>
        <v>18.149999999999999</v>
      </c>
      <c r="EQ268" s="8">
        <f>SUMIFS('Aceite Virgen Extra'!EQ$6:EQ$257,'Aceite Virgen Extra'!$A$6:$A$257,"&gt;="&amp;$A268,'Aceite Virgen Extra'!$B$6:$B$257,"&lt;="&amp;$B268)</f>
        <v>13.459999999999997</v>
      </c>
      <c r="EU268" s="8">
        <f>SUMIFS('Aceite Virgen Extra'!EU$6:EU$257,'Aceite Virgen Extra'!$A$6:$A$257,"&gt;="&amp;$A268,'Aceite Virgen Extra'!$B$6:$B$257,"&lt;="&amp;$B268)</f>
        <v>12.04</v>
      </c>
      <c r="EV268" s="8">
        <f>SUMIFS('Aceite Virgen Extra'!EV$6:EV$257,'Aceite Virgen Extra'!$A$6:$A$257,"&gt;="&amp;$A268,'Aceite Virgen Extra'!$B$6:$B$257,"&lt;="&amp;$B268)</f>
        <v>3.89</v>
      </c>
      <c r="EW268" s="8">
        <f>SUMIFS('Aceite Virgen Extra'!EW$6:EW$257,'Aceite Virgen Extra'!$A$6:$A$257,"&gt;="&amp;$A268,'Aceite Virgen Extra'!$B$6:$B$257,"&lt;="&amp;$B268)</f>
        <v>14.999999999999998</v>
      </c>
      <c r="EX268" s="8">
        <f>SUMIFS('Aceite Virgen Extra'!EX$6:EX$257,'Aceite Virgen Extra'!$A$6:$A$257,"&gt;="&amp;$A268,'Aceite Virgen Extra'!$B$6:$B$257,"&lt;="&amp;$B268)</f>
        <v>17.97</v>
      </c>
      <c r="FB268" s="8">
        <f>SUMIFS('Aceite Virgen Extra'!FB$6:FB$257,'Aceite Virgen Extra'!$A$6:$A$257,"&gt;="&amp;$A268,'Aceite Virgen Extra'!$B$6:$B$257,"&lt;="&amp;$B268)</f>
        <v>10.84</v>
      </c>
      <c r="FC268" s="8">
        <f>SUMIFS('Aceite Virgen Extra'!FC$6:FC$257,'Aceite Virgen Extra'!$A$6:$A$257,"&gt;="&amp;$A268,'Aceite Virgen Extra'!$B$6:$B$257,"&lt;="&amp;$B268)</f>
        <v>4.13</v>
      </c>
      <c r="FD268" s="8">
        <f>SUMIFS('Aceite Virgen Extra'!FD$6:FD$257,'Aceite Virgen Extra'!$A$6:$A$257,"&gt;="&amp;$A268,'Aceite Virgen Extra'!$B$6:$B$257,"&lt;="&amp;$B268)</f>
        <v>12.33</v>
      </c>
      <c r="FE268" s="8">
        <f>SUMIFS('Aceite Virgen Extra'!FE$6:FE$257,'Aceite Virgen Extra'!$A$6:$A$257,"&gt;="&amp;$A268,'Aceite Virgen Extra'!$B$6:$B$257,"&lt;="&amp;$B268)</f>
        <v>20.66</v>
      </c>
      <c r="FI268" s="8">
        <f>SUMIFS('Aceite Virgen Extra'!FI$6:FI$257,'Aceite Virgen Extra'!$A$6:$A$257,"&gt;="&amp;$A268,'Aceite Virgen Extra'!$B$6:$B$257,"&lt;="&amp;$B268)</f>
        <v>20.900000000000002</v>
      </c>
      <c r="FJ268" s="8">
        <f>SUMIFS('Aceite Virgen Extra'!FJ$6:FJ$257,'Aceite Virgen Extra'!$A$6:$A$257,"&gt;="&amp;$A268,'Aceite Virgen Extra'!$B$6:$B$257,"&lt;="&amp;$B268)</f>
        <v>6.67</v>
      </c>
      <c r="FK268" s="8">
        <f>SUMIFS('Aceite Virgen Extra'!FK$6:FK$257,'Aceite Virgen Extra'!$A$6:$A$257,"&gt;="&amp;$A268,'Aceite Virgen Extra'!$B$6:$B$257,"&lt;="&amp;$B268)</f>
        <v>24.25</v>
      </c>
      <c r="FL268" s="8">
        <f>SUMIFS('Aceite Virgen Extra'!FL$6:FL$257,'Aceite Virgen Extra'!$A$6:$A$257,"&gt;="&amp;$A268,'Aceite Virgen Extra'!$B$6:$B$257,"&lt;="&amp;$B268)</f>
        <v>39.940000000000005</v>
      </c>
      <c r="FP268" s="8">
        <f>SUMIFS('Aceite Virgen Extra'!FP$6:FP$257,'Aceite Virgen Extra'!$A$6:$A$257,"&gt;="&amp;$A268,'Aceite Virgen Extra'!$B$6:$B$257,"&lt;="&amp;$B268)</f>
        <v>21.619999999999997</v>
      </c>
      <c r="FQ268" s="8">
        <f>SUMIFS('Aceite Virgen Extra'!FQ$6:FQ$257,'Aceite Virgen Extra'!$A$6:$A$257,"&gt;="&amp;$A268,'Aceite Virgen Extra'!$B$6:$B$257,"&lt;="&amp;$B268)</f>
        <v>4.76</v>
      </c>
      <c r="FR268" s="8">
        <f>SUMIFS('Aceite Virgen Extra'!FR$6:FR$257,'Aceite Virgen Extra'!$A$6:$A$257,"&gt;="&amp;$A268,'Aceite Virgen Extra'!$B$6:$B$257,"&lt;="&amp;$B268)</f>
        <v>25.19</v>
      </c>
      <c r="FS268" s="8">
        <f>SUMIFS('Aceite Virgen Extra'!FS$6:FS$257,'Aceite Virgen Extra'!$A$6:$A$257,"&gt;="&amp;$A268,'Aceite Virgen Extra'!$B$6:$B$257,"&lt;="&amp;$B268)</f>
        <v>43.21</v>
      </c>
      <c r="FW268" s="8">
        <f>SUMIFS('Aceite Virgen Extra'!FW$6:FW$257,'Aceite Virgen Extra'!$A$6:$A$257,"&gt;="&amp;$A268,'Aceite Virgen Extra'!$B$6:$B$257,"&lt;="&amp;$B268)</f>
        <v>19.120000000000005</v>
      </c>
      <c r="FX268" s="8">
        <f>SUMIFS('Aceite Virgen Extra'!FX$6:FX$257,'Aceite Virgen Extra'!$A$6:$A$257,"&gt;="&amp;$A268,'Aceite Virgen Extra'!$B$6:$B$257,"&lt;="&amp;$B268)</f>
        <v>6.83</v>
      </c>
      <c r="FY268" s="8">
        <f>SUMIFS('Aceite Virgen Extra'!FY$6:FY$257,'Aceite Virgen Extra'!$A$6:$A$257,"&gt;="&amp;$A268,'Aceite Virgen Extra'!$B$6:$B$257,"&lt;="&amp;$B268)</f>
        <v>22.9</v>
      </c>
      <c r="FZ268" s="8">
        <f>SUMIFS('Aceite Virgen Extra'!FZ$6:FZ$257,'Aceite Virgen Extra'!$A$6:$A$257,"&gt;="&amp;$A268,'Aceite Virgen Extra'!$B$6:$B$257,"&lt;="&amp;$B268)</f>
        <v>32.79</v>
      </c>
      <c r="GD268" s="8">
        <f>SUMIFS('Aceite Virgen Extra'!GD$6:GD$257,'Aceite Virgen Extra'!$A$6:$A$257,"&gt;="&amp;$A268,'Aceite Virgen Extra'!$B$6:$B$257,"&lt;="&amp;$B268)</f>
        <v>22.680000000000003</v>
      </c>
      <c r="GE268" s="8">
        <f>SUMIFS('Aceite Virgen Extra'!GE$6:GE$257,'Aceite Virgen Extra'!$A$6:$A$257,"&gt;="&amp;$A268,'Aceite Virgen Extra'!$B$6:$B$257,"&lt;="&amp;$B268)</f>
        <v>5.71</v>
      </c>
      <c r="GF268" s="8">
        <f>SUMIFS('Aceite Virgen Extra'!GF$6:GF$257,'Aceite Virgen Extra'!$A$6:$A$257,"&gt;="&amp;$A268,'Aceite Virgen Extra'!$B$6:$B$257,"&lt;="&amp;$B268)</f>
        <v>28.51</v>
      </c>
      <c r="GG268" s="8">
        <f>SUMIFS('Aceite Virgen Extra'!GG$6:GG$257,'Aceite Virgen Extra'!$A$6:$A$257,"&gt;="&amp;$A268,'Aceite Virgen Extra'!$B$6:$B$257,"&lt;="&amp;$B268)</f>
        <v>37.96</v>
      </c>
      <c r="GK268" s="8">
        <f>SUMIFS('Aceite Virgen Extra'!GK$6:GK$257,'Aceite Virgen Extra'!$A$6:$A$257,"&gt;="&amp;$A268,'Aceite Virgen Extra'!$B$6:$B$257,"&lt;="&amp;$B268)</f>
        <v>19.23</v>
      </c>
      <c r="GL268" s="8">
        <f>SUMIFS('Aceite Virgen Extra'!GL$6:GL$257,'Aceite Virgen Extra'!$A$6:$A$257,"&gt;="&amp;$A268,'Aceite Virgen Extra'!$B$6:$B$257,"&lt;="&amp;$B268)</f>
        <v>6.3199999999999994</v>
      </c>
      <c r="GM268" s="8">
        <f>SUMIFS('Aceite Virgen Extra'!GM$6:GM$257,'Aceite Virgen Extra'!$A$6:$A$257,"&gt;="&amp;$A268,'Aceite Virgen Extra'!$B$6:$B$257,"&lt;="&amp;$B268)</f>
        <v>23.68</v>
      </c>
      <c r="GN268" s="8">
        <f>SUMIFS('Aceite Virgen Extra'!GN$6:GN$257,'Aceite Virgen Extra'!$A$6:$A$257,"&gt;="&amp;$A268,'Aceite Virgen Extra'!$B$6:$B$257,"&lt;="&amp;$B268)</f>
        <v>37.15</v>
      </c>
      <c r="GR268" s="8">
        <f>SUMIFS('Aceite Virgen Extra'!GR$6:GR$257,'Aceite Virgen Extra'!$A$6:$A$257,"&gt;="&amp;$A268,'Aceite Virgen Extra'!$B$6:$B$257,"&lt;="&amp;$B268)</f>
        <v>18.3</v>
      </c>
      <c r="GS268" s="8">
        <f>SUMIFS('Aceite Virgen Extra'!GS$6:GS$257,'Aceite Virgen Extra'!$A$6:$A$257,"&gt;="&amp;$A268,'Aceite Virgen Extra'!$B$6:$B$257,"&lt;="&amp;$B268)</f>
        <v>7.5299999999999994</v>
      </c>
      <c r="GT268" s="8">
        <f>SUMIFS('Aceite Virgen Extra'!GT$6:GT$257,'Aceite Virgen Extra'!$A$6:$A$257,"&gt;="&amp;$A268,'Aceite Virgen Extra'!$B$6:$B$257,"&lt;="&amp;$B268)</f>
        <v>24.14</v>
      </c>
      <c r="GU268" s="8">
        <f>SUMIFS('Aceite Virgen Extra'!GU$6:GU$257,'Aceite Virgen Extra'!$A$6:$A$257,"&gt;="&amp;$A268,'Aceite Virgen Extra'!$B$6:$B$257,"&lt;="&amp;$B268)</f>
        <v>23.78</v>
      </c>
      <c r="GY268" s="8">
        <f>SUMIFS('Aceite Virgen Extra'!GY$6:GY$257,'Aceite Virgen Extra'!$A$6:$A$257,"&gt;="&amp;$A268,'Aceite Virgen Extra'!$B$6:$B$257,"&lt;="&amp;$B268)</f>
        <v>15.71</v>
      </c>
      <c r="GZ268" s="8">
        <f>SUMIFS('Aceite Virgen Extra'!GZ$6:GZ$257,'Aceite Virgen Extra'!$A$6:$A$257,"&gt;="&amp;$A268,'Aceite Virgen Extra'!$B$6:$B$257,"&lt;="&amp;$B268)</f>
        <v>4.5999999999999996</v>
      </c>
      <c r="HA268" s="8">
        <f>SUMIFS('Aceite Virgen Extra'!HA$6:HA$257,'Aceite Virgen Extra'!$A$6:$A$257,"&gt;="&amp;$A268,'Aceite Virgen Extra'!$B$6:$B$257,"&lt;="&amp;$B268)</f>
        <v>21.25</v>
      </c>
      <c r="HB268" s="8">
        <f>SUMIFS('Aceite Virgen Extra'!HB$6:HB$257,'Aceite Virgen Extra'!$A$6:$A$257,"&gt;="&amp;$A268,'Aceite Virgen Extra'!$B$6:$B$257,"&lt;="&amp;$B268)</f>
        <v>35.21</v>
      </c>
      <c r="HF268" s="8">
        <f>SUMIFS('Aceite Virgen Extra'!HF$6:HF$257,'Aceite Virgen Extra'!$A$6:$A$257,"&gt;="&amp;$A268,'Aceite Virgen Extra'!$B$6:$B$257,"&lt;="&amp;$B268)</f>
        <v>15.729999999999999</v>
      </c>
      <c r="HG268" s="8">
        <f>SUMIFS('Aceite Virgen Extra'!HG$6:HG$257,'Aceite Virgen Extra'!$A$6:$A$257,"&gt;="&amp;$A268,'Aceite Virgen Extra'!$B$6:$B$257,"&lt;="&amp;$B268)</f>
        <v>6.13</v>
      </c>
      <c r="HH268" s="8">
        <f>SUMIFS('Aceite Virgen Extra'!HH$6:HH$257,'Aceite Virgen Extra'!$A$6:$A$257,"&gt;="&amp;$A268,'Aceite Virgen Extra'!$B$6:$B$257,"&lt;="&amp;$B268)</f>
        <v>21.55</v>
      </c>
      <c r="HI268" s="8">
        <f>SUMIFS('Aceite Virgen Extra'!HI$6:HI$257,'Aceite Virgen Extra'!$A$6:$A$257,"&gt;="&amp;$A268,'Aceite Virgen Extra'!$B$6:$B$257,"&lt;="&amp;$B268)</f>
        <v>28.46</v>
      </c>
      <c r="HM268" s="8">
        <f>SUMIFS('Aceite Virgen Extra'!HM$6:HM$257,'Aceite Virgen Extra'!$A$6:$A$257,"&gt;="&amp;$A268,'Aceite Virgen Extra'!$B$6:$B$257,"&lt;="&amp;$B268)</f>
        <v>13.74</v>
      </c>
      <c r="HN268" s="8">
        <f>SUMIFS('Aceite Virgen Extra'!HN$6:HN$257,'Aceite Virgen Extra'!$A$6:$A$257,"&gt;="&amp;$A268,'Aceite Virgen Extra'!$B$6:$B$257,"&lt;="&amp;$B268)</f>
        <v>4.99</v>
      </c>
      <c r="HO268" s="8">
        <f>SUMIFS('Aceite Virgen Extra'!HO$6:HO$257,'Aceite Virgen Extra'!$A$6:$A$257,"&gt;="&amp;$A268,'Aceite Virgen Extra'!$B$6:$B$257,"&lt;="&amp;$B268)</f>
        <v>20.130000000000003</v>
      </c>
      <c r="HP268" s="8">
        <f>SUMIFS('Aceite Virgen Extra'!HP$6:HP$257,'Aceite Virgen Extra'!$A$6:$A$257,"&gt;="&amp;$A268,'Aceite Virgen Extra'!$B$6:$B$257,"&lt;="&amp;$B268)</f>
        <v>16.559999999999999</v>
      </c>
      <c r="HT268" s="8">
        <f>SUMIFS('Aceite Virgen Extra'!HT$6:HT$257,'Aceite Virgen Extra'!$A$6:$A$257,"&gt;="&amp;$A268,'Aceite Virgen Extra'!$B$6:$B$257,"&lt;="&amp;$B268)</f>
        <v>13.61</v>
      </c>
      <c r="HU268" s="8">
        <f>SUMIFS('Aceite Virgen Extra'!HU$6:HU$257,'Aceite Virgen Extra'!$A$6:$A$257,"&gt;="&amp;$A268,'Aceite Virgen Extra'!$B$6:$B$257,"&lt;="&amp;$B268)</f>
        <v>1.8599999999999999</v>
      </c>
      <c r="HV268" s="8">
        <f>SUMIFS('Aceite Virgen Extra'!HV$6:HV$257,'Aceite Virgen Extra'!$A$6:$A$257,"&gt;="&amp;$A268,'Aceite Virgen Extra'!$B$6:$B$257,"&lt;="&amp;$B268)</f>
        <v>22.04</v>
      </c>
      <c r="HW268" s="8">
        <f>SUMIFS('Aceite Virgen Extra'!HW$6:HW$257,'Aceite Virgen Extra'!$A$6:$A$257,"&gt;="&amp;$A268,'Aceite Virgen Extra'!$B$6:$B$257,"&lt;="&amp;$B268)</f>
        <v>7.1099999999999994</v>
      </c>
      <c r="IA268" s="8">
        <f>SUMIFS('Aceite Virgen Extra'!IA$6:IA$257,'Aceite Virgen Extra'!$A$6:$A$257,"&gt;="&amp;$A268,'Aceite Virgen Extra'!$B$6:$B$257,"&lt;="&amp;$B268)</f>
        <v>15.54</v>
      </c>
      <c r="IB268" s="8">
        <f>SUMIFS('Aceite Virgen Extra'!IB$6:IB$257,'Aceite Virgen Extra'!$A$6:$A$257,"&gt;="&amp;$A268,'Aceite Virgen Extra'!$B$6:$B$257,"&lt;="&amp;$B268)</f>
        <v>2.73</v>
      </c>
      <c r="IC268" s="8">
        <f>SUMIFS('Aceite Virgen Extra'!IC$6:IC$257,'Aceite Virgen Extra'!$A$6:$A$257,"&gt;="&amp;$A268,'Aceite Virgen Extra'!$B$6:$B$257,"&lt;="&amp;$B268)</f>
        <v>23.02</v>
      </c>
      <c r="ID268" s="8">
        <f>SUMIFS('Aceite Virgen Extra'!ID$6:ID$257,'Aceite Virgen Extra'!$A$6:$A$257,"&gt;="&amp;$A268,'Aceite Virgen Extra'!$B$6:$B$257,"&lt;="&amp;$B268)</f>
        <v>13.48</v>
      </c>
      <c r="IE268" s="64"/>
      <c r="IH268" s="8">
        <f>SUMIFS('Aceite Virgen Extra'!IH$6:IH$257,'Aceite Virgen Extra'!$A$6:$A$257,"&gt;="&amp;$A268,'Aceite Virgen Extra'!$B$6:$B$257,"&lt;="&amp;$B268)</f>
        <v>19.39</v>
      </c>
      <c r="II268" s="8">
        <f>SUMIFS('Aceite Virgen Extra'!II$6:II$257,'Aceite Virgen Extra'!$A$6:$A$257,"&gt;="&amp;$A268,'Aceite Virgen Extra'!$B$6:$B$257,"&lt;="&amp;$B268)</f>
        <v>2.73</v>
      </c>
      <c r="IJ268" s="8">
        <f>SUMIFS('Aceite Virgen Extra'!IJ$6:IJ$257,'Aceite Virgen Extra'!$A$6:$A$257,"&gt;="&amp;$A268,'Aceite Virgen Extra'!$B$6:$B$257,"&lt;="&amp;$B268)</f>
        <v>25.450000000000003</v>
      </c>
      <c r="IK268" s="8">
        <f>SUMIFS('Aceite Virgen Extra'!IK$6:IK$257,'Aceite Virgen Extra'!$A$6:$A$257,"&gt;="&amp;$A268,'Aceite Virgen Extra'!$B$6:$B$257,"&lt;="&amp;$B268)</f>
        <v>34.65</v>
      </c>
      <c r="IO268" s="8">
        <f>SUMIFS('Aceite Virgen Extra'!IO$6:IO$257,'Aceite Virgen Extra'!$A$6:$A$257,"&gt;="&amp;$A268,'Aceite Virgen Extra'!$B$6:$B$257,"&lt;="&amp;$B268)</f>
        <v>16.55</v>
      </c>
      <c r="IP268" s="8">
        <f>SUMIFS('Aceite Virgen Extra'!IP$6:IP$257,'Aceite Virgen Extra'!$A$6:$A$257,"&gt;="&amp;$A268,'Aceite Virgen Extra'!$B$6:$B$257,"&lt;="&amp;$B268)</f>
        <v>0.91999999999999993</v>
      </c>
      <c r="IQ268" s="8">
        <f>SUMIFS('Aceite Virgen Extra'!IQ$6:IQ$257,'Aceite Virgen Extra'!$A$6:$A$257,"&gt;="&amp;$A268,'Aceite Virgen Extra'!$B$6:$B$257,"&lt;="&amp;$B268)</f>
        <v>22.900000000000002</v>
      </c>
      <c r="IR268" s="8">
        <f>SUMIFS('Aceite Virgen Extra'!IR$6:IR$257,'Aceite Virgen Extra'!$A$6:$A$257,"&gt;="&amp;$A268,'Aceite Virgen Extra'!$B$6:$B$257,"&lt;="&amp;$B268)</f>
        <v>22.39</v>
      </c>
      <c r="IV268" s="8">
        <f>SUMIFS('Aceite Virgen Extra'!IV$6:IV$257,'Aceite Virgen Extra'!$A$6:$A$257,"&gt;="&amp;$A268,'Aceite Virgen Extra'!$B$6:$B$257,"&lt;="&amp;$B268)</f>
        <v>16.48</v>
      </c>
      <c r="IW268" s="8">
        <f>SUMIFS('Aceite Virgen Extra'!IW$6:IW$257,'Aceite Virgen Extra'!$A$6:$A$257,"&gt;="&amp;$A268,'Aceite Virgen Extra'!$B$6:$B$257,"&lt;="&amp;$B268)</f>
        <v>4.97</v>
      </c>
      <c r="IX268" s="8">
        <f>SUMIFS('Aceite Virgen Extra'!IX$6:IX$257,'Aceite Virgen Extra'!$A$6:$A$257,"&gt;="&amp;$A268,'Aceite Virgen Extra'!$B$6:$B$257,"&lt;="&amp;$B268)</f>
        <v>22.310000000000002</v>
      </c>
      <c r="IY268" s="8">
        <f>SUMIFS('Aceite Virgen Extra'!IY$6:IY$257,'Aceite Virgen Extra'!$A$6:$A$257,"&gt;="&amp;$A268,'Aceite Virgen Extra'!$B$6:$B$257,"&lt;="&amp;$B268)</f>
        <v>24.469999999999995</v>
      </c>
      <c r="JC268" s="8">
        <f>SUMIFS('Aceite Virgen Extra'!JC$6:JC$257,'Aceite Virgen Extra'!$A$6:$A$257,"&gt;="&amp;$A268,'Aceite Virgen Extra'!$B$6:$B$257,"&lt;="&amp;$B268)</f>
        <v>14.66</v>
      </c>
      <c r="JD268" s="8">
        <f>SUMIFS('Aceite Virgen Extra'!JD$6:JD$257,'Aceite Virgen Extra'!$A$6:$A$257,"&gt;="&amp;$A268,'Aceite Virgen Extra'!$B$6:$B$257,"&lt;="&amp;$B268)</f>
        <v>2.93</v>
      </c>
      <c r="JE268" s="8">
        <f>SUMIFS('Aceite Virgen Extra'!JE$6:JE$257,'Aceite Virgen Extra'!$A$6:$A$257,"&gt;="&amp;$A268,'Aceite Virgen Extra'!$B$6:$B$257,"&lt;="&amp;$B268)</f>
        <v>19.86</v>
      </c>
      <c r="JF268" s="8">
        <f>SUMIFS('Aceite Virgen Extra'!JF$6:JF$257,'Aceite Virgen Extra'!$A$6:$A$257,"&gt;="&amp;$A268,'Aceite Virgen Extra'!$B$6:$B$257,"&lt;="&amp;$B268)</f>
        <v>23.409999999999997</v>
      </c>
      <c r="JJ268" s="8">
        <f>SUMIFS('Aceite Virgen Extra'!JJ$6:JJ$257,'Aceite Virgen Extra'!$A$6:$A$257,"&gt;="&amp;$A268,'Aceite Virgen Extra'!$B$6:$B$257,"&lt;="&amp;$B268)</f>
        <v>13.1</v>
      </c>
      <c r="JK268" s="8">
        <f>SUMIFS('Aceite Virgen Extra'!JK$6:JK$257,'Aceite Virgen Extra'!$A$6:$A$257,"&gt;="&amp;$A268,'Aceite Virgen Extra'!$B$6:$B$257,"&lt;="&amp;$B268)</f>
        <v>1.5699999999999998</v>
      </c>
      <c r="JL268" s="8">
        <f>SUMIFS('Aceite Virgen Extra'!JL$6:JL$257,'Aceite Virgen Extra'!$A$6:$A$257,"&gt;="&amp;$A268,'Aceite Virgen Extra'!$B$6:$B$257,"&lt;="&amp;$B268)</f>
        <v>18.510000000000002</v>
      </c>
      <c r="JM268" s="8">
        <f>SUMIFS('Aceite Virgen Extra'!JM$6:JM$257,'Aceite Virgen Extra'!$A$6:$A$257,"&gt;="&amp;$A268,'Aceite Virgen Extra'!$B$6:$B$257,"&lt;="&amp;$B268)</f>
        <v>21.3</v>
      </c>
      <c r="JQ268" s="8">
        <f>SUMIFS('Aceite Virgen Extra'!JQ$6:JQ$257,'Aceite Virgen Extra'!$A$6:$A$257,"&gt;="&amp;$A268,'Aceite Virgen Extra'!$B$6:$B$257,"&lt;="&amp;$B268)</f>
        <v>14.23</v>
      </c>
      <c r="JR268" s="8">
        <f>SUMIFS('Aceite Virgen Extra'!JR$6:JR$257,'Aceite Virgen Extra'!$A$6:$A$257,"&gt;="&amp;$A268,'Aceite Virgen Extra'!$B$6:$B$257,"&lt;="&amp;$B268)</f>
        <v>5.0199999999999996</v>
      </c>
      <c r="JS268" s="8">
        <f>SUMIFS('Aceite Virgen Extra'!JS$6:JS$257,'Aceite Virgen Extra'!$A$6:$A$257,"&gt;="&amp;$A268,'Aceite Virgen Extra'!$B$6:$B$257,"&lt;="&amp;$B268)</f>
        <v>18.89</v>
      </c>
      <c r="JT268" s="8">
        <f>SUMIFS('Aceite Virgen Extra'!JT$6:JT$257,'Aceite Virgen Extra'!$A$6:$A$257,"&gt;="&amp;$A268,'Aceite Virgen Extra'!$B$6:$B$257,"&lt;="&amp;$B268)</f>
        <v>19.43</v>
      </c>
    </row>
    <row r="269" spans="1:280"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c r="EG269" s="8">
        <f>SUMIFS('Aceite Virgen Extra'!EG$6:EG$257,'Aceite Virgen Extra'!$A$6:$A$257,"&gt;="&amp;$A269,'Aceite Virgen Extra'!$B$6:$B$257,"&lt;="&amp;$B269)</f>
        <v>13.39</v>
      </c>
      <c r="EH269" s="8">
        <f>SUMIFS('Aceite Virgen Extra'!EH$6:EH$257,'Aceite Virgen Extra'!$A$6:$A$257,"&gt;="&amp;$A269,'Aceite Virgen Extra'!$B$6:$B$257,"&lt;="&amp;$B269)</f>
        <v>11.86</v>
      </c>
      <c r="EI269" s="8">
        <f>SUMIFS('Aceite Virgen Extra'!EI$6:EI$257,'Aceite Virgen Extra'!$A$6:$A$257,"&gt;="&amp;$A269,'Aceite Virgen Extra'!$B$6:$B$257,"&lt;="&amp;$B269)</f>
        <v>14.299999999999999</v>
      </c>
      <c r="EJ269" s="8">
        <f>SUMIFS('Aceite Virgen Extra'!EJ$6:EJ$257,'Aceite Virgen Extra'!$A$6:$A$257,"&gt;="&amp;$A269,'Aceite Virgen Extra'!$B$6:$B$257,"&lt;="&amp;$B269)</f>
        <v>14.66</v>
      </c>
      <c r="EN269" s="8">
        <f>SUMIFS('Aceite Virgen Extra'!EN$6:EN$257,'Aceite Virgen Extra'!$A$6:$A$257,"&gt;="&amp;$A269,'Aceite Virgen Extra'!$B$6:$B$257,"&lt;="&amp;$B269)</f>
        <v>17.700000000000003</v>
      </c>
      <c r="EO269" s="8">
        <f>SUMIFS('Aceite Virgen Extra'!EO$6:EO$257,'Aceite Virgen Extra'!$A$6:$A$257,"&gt;="&amp;$A269,'Aceite Virgen Extra'!$B$6:$B$257,"&lt;="&amp;$B269)</f>
        <v>9.370000000000001</v>
      </c>
      <c r="EP269" s="8">
        <f>SUMIFS('Aceite Virgen Extra'!EP$6:EP$257,'Aceite Virgen Extra'!$A$6:$A$257,"&gt;="&amp;$A269,'Aceite Virgen Extra'!$B$6:$B$257,"&lt;="&amp;$B269)</f>
        <v>22.59</v>
      </c>
      <c r="EQ269" s="8">
        <f>SUMIFS('Aceite Virgen Extra'!EQ$6:EQ$257,'Aceite Virgen Extra'!$A$6:$A$257,"&gt;="&amp;$A269,'Aceite Virgen Extra'!$B$6:$B$257,"&lt;="&amp;$B269)</f>
        <v>24.26</v>
      </c>
      <c r="EU269" s="8">
        <f>SUMIFS('Aceite Virgen Extra'!EU$6:EU$257,'Aceite Virgen Extra'!$A$6:$A$257,"&gt;="&amp;$A269,'Aceite Virgen Extra'!$B$6:$B$257,"&lt;="&amp;$B269)</f>
        <v>18.11</v>
      </c>
      <c r="EV269" s="8">
        <f>SUMIFS('Aceite Virgen Extra'!EV$6:EV$257,'Aceite Virgen Extra'!$A$6:$A$257,"&gt;="&amp;$A269,'Aceite Virgen Extra'!$B$6:$B$257,"&lt;="&amp;$B269)</f>
        <v>6.77</v>
      </c>
      <c r="EW269" s="8">
        <f>SUMIFS('Aceite Virgen Extra'!EW$6:EW$257,'Aceite Virgen Extra'!$A$6:$A$257,"&gt;="&amp;$A269,'Aceite Virgen Extra'!$B$6:$B$257,"&lt;="&amp;$B269)</f>
        <v>24.54</v>
      </c>
      <c r="EX269" s="8">
        <f>SUMIFS('Aceite Virgen Extra'!EX$6:EX$257,'Aceite Virgen Extra'!$A$6:$A$257,"&gt;="&amp;$A269,'Aceite Virgen Extra'!$B$6:$B$257,"&lt;="&amp;$B269)</f>
        <v>24.01</v>
      </c>
      <c r="FB269" s="8">
        <f>SUMIFS('Aceite Virgen Extra'!FB$6:FB$257,'Aceite Virgen Extra'!$A$6:$A$257,"&gt;="&amp;$A269,'Aceite Virgen Extra'!$B$6:$B$257,"&lt;="&amp;$B269)</f>
        <v>15.87</v>
      </c>
      <c r="FC269" s="8">
        <f>SUMIFS('Aceite Virgen Extra'!FC$6:FC$257,'Aceite Virgen Extra'!$A$6:$A$257,"&gt;="&amp;$A269,'Aceite Virgen Extra'!$B$6:$B$257,"&lt;="&amp;$B269)</f>
        <v>6.78</v>
      </c>
      <c r="FD269" s="8">
        <f>SUMIFS('Aceite Virgen Extra'!FD$6:FD$257,'Aceite Virgen Extra'!$A$6:$A$257,"&gt;="&amp;$A269,'Aceite Virgen Extra'!$B$6:$B$257,"&lt;="&amp;$B269)</f>
        <v>18.98</v>
      </c>
      <c r="FE269" s="8">
        <f>SUMIFS('Aceite Virgen Extra'!FE$6:FE$257,'Aceite Virgen Extra'!$A$6:$A$257,"&gt;="&amp;$A269,'Aceite Virgen Extra'!$B$6:$B$257,"&lt;="&amp;$B269)</f>
        <v>28.45</v>
      </c>
      <c r="FI269" s="8">
        <f>SUMIFS('Aceite Virgen Extra'!FI$6:FI$257,'Aceite Virgen Extra'!$A$6:$A$257,"&gt;="&amp;$A269,'Aceite Virgen Extra'!$B$6:$B$257,"&lt;="&amp;$B269)</f>
        <v>4.51</v>
      </c>
      <c r="FJ269" s="8">
        <f>SUMIFS('Aceite Virgen Extra'!FJ$6:FJ$257,'Aceite Virgen Extra'!$A$6:$A$257,"&gt;="&amp;$A269,'Aceite Virgen Extra'!$B$6:$B$257,"&lt;="&amp;$B269)</f>
        <v>2.9499999999999997</v>
      </c>
      <c r="FK269" s="8">
        <f>SUMIFS('Aceite Virgen Extra'!FK$6:FK$257,'Aceite Virgen Extra'!$A$6:$A$257,"&gt;="&amp;$A269,'Aceite Virgen Extra'!$B$6:$B$257,"&lt;="&amp;$B269)</f>
        <v>2.21</v>
      </c>
      <c r="FL269" s="8">
        <f>SUMIFS('Aceite Virgen Extra'!FL$6:FL$257,'Aceite Virgen Extra'!$A$6:$A$257,"&gt;="&amp;$A269,'Aceite Virgen Extra'!$B$6:$B$257,"&lt;="&amp;$B269)</f>
        <v>18.62</v>
      </c>
      <c r="FP269" s="8">
        <f>SUMIFS('Aceite Virgen Extra'!FP$6:FP$257,'Aceite Virgen Extra'!$A$6:$A$257,"&gt;="&amp;$A269,'Aceite Virgen Extra'!$B$6:$B$257,"&lt;="&amp;$B269)</f>
        <v>1.22</v>
      </c>
      <c r="FQ269" s="8">
        <f>SUMIFS('Aceite Virgen Extra'!FQ$6:FQ$257,'Aceite Virgen Extra'!$A$6:$A$257,"&gt;="&amp;$A269,'Aceite Virgen Extra'!$B$6:$B$257,"&lt;="&amp;$B269)</f>
        <v>1.5500000000000003</v>
      </c>
      <c r="FR269" s="8">
        <f>SUMIFS('Aceite Virgen Extra'!FR$6:FR$257,'Aceite Virgen Extra'!$A$6:$A$257,"&gt;="&amp;$A269,'Aceite Virgen Extra'!$B$6:$B$257,"&lt;="&amp;$B269)</f>
        <v>1.4</v>
      </c>
      <c r="FS269" s="8">
        <f>SUMIFS('Aceite Virgen Extra'!FS$6:FS$257,'Aceite Virgen Extra'!$A$6:$A$257,"&gt;="&amp;$A269,'Aceite Virgen Extra'!$B$6:$B$257,"&lt;="&amp;$B269)</f>
        <v>0.51</v>
      </c>
      <c r="FW269" s="8">
        <f>SUMIFS('Aceite Virgen Extra'!FW$6:FW$257,'Aceite Virgen Extra'!$A$6:$A$257,"&gt;="&amp;$A269,'Aceite Virgen Extra'!$B$6:$B$257,"&lt;="&amp;$B269)</f>
        <v>1.1299999999999999</v>
      </c>
      <c r="FX269" s="8">
        <f>SUMIFS('Aceite Virgen Extra'!FX$6:FX$257,'Aceite Virgen Extra'!$A$6:$A$257,"&gt;="&amp;$A269,'Aceite Virgen Extra'!$B$6:$B$257,"&lt;="&amp;$B269)</f>
        <v>1.4</v>
      </c>
      <c r="FY269" s="8">
        <f>SUMIFS('Aceite Virgen Extra'!FY$6:FY$257,'Aceite Virgen Extra'!$A$6:$A$257,"&gt;="&amp;$A269,'Aceite Virgen Extra'!$B$6:$B$257,"&lt;="&amp;$B269)</f>
        <v>0.85</v>
      </c>
      <c r="FZ269" s="8">
        <f>SUMIFS('Aceite Virgen Extra'!FZ$6:FZ$257,'Aceite Virgen Extra'!$A$6:$A$257,"&gt;="&amp;$A269,'Aceite Virgen Extra'!$B$6:$B$257,"&lt;="&amp;$B269)</f>
        <v>0</v>
      </c>
      <c r="GD269" s="8">
        <f>SUMIFS('Aceite Virgen Extra'!GD$6:GD$257,'Aceite Virgen Extra'!$A$6:$A$257,"&gt;="&amp;$A269,'Aceite Virgen Extra'!$B$6:$B$257,"&lt;="&amp;$B269)</f>
        <v>2.0300000000000002</v>
      </c>
      <c r="GE269" s="8">
        <f>SUMIFS('Aceite Virgen Extra'!GE$6:GE$257,'Aceite Virgen Extra'!$A$6:$A$257,"&gt;="&amp;$A269,'Aceite Virgen Extra'!$B$6:$B$257,"&lt;="&amp;$B269)</f>
        <v>6.7100000000000009</v>
      </c>
      <c r="GF269" s="8">
        <f>SUMIFS('Aceite Virgen Extra'!GF$6:GF$257,'Aceite Virgen Extra'!$A$6:$A$257,"&gt;="&amp;$A269,'Aceite Virgen Extra'!$B$6:$B$257,"&lt;="&amp;$B269)</f>
        <v>0.75</v>
      </c>
      <c r="GG269" s="8">
        <f>SUMIFS('Aceite Virgen Extra'!GG$6:GG$257,'Aceite Virgen Extra'!$A$6:$A$257,"&gt;="&amp;$A269,'Aceite Virgen Extra'!$B$6:$B$257,"&lt;="&amp;$B269)</f>
        <v>0</v>
      </c>
      <c r="GK269" s="8">
        <f>SUMIFS('Aceite Virgen Extra'!GK$6:GK$257,'Aceite Virgen Extra'!$A$6:$A$257,"&gt;="&amp;$A269,'Aceite Virgen Extra'!$B$6:$B$257,"&lt;="&amp;$B269)</f>
        <v>2.3199999999999998</v>
      </c>
      <c r="GL269" s="8">
        <f>SUMIFS('Aceite Virgen Extra'!GL$6:GL$257,'Aceite Virgen Extra'!$A$6:$A$257,"&gt;="&amp;$A269,'Aceite Virgen Extra'!$B$6:$B$257,"&lt;="&amp;$B269)</f>
        <v>2.33</v>
      </c>
      <c r="GM269" s="8">
        <f>SUMIFS('Aceite Virgen Extra'!GM$6:GM$257,'Aceite Virgen Extra'!$A$6:$A$257,"&gt;="&amp;$A269,'Aceite Virgen Extra'!$B$6:$B$257,"&lt;="&amp;$B269)</f>
        <v>1.78</v>
      </c>
      <c r="GN269" s="8">
        <f>SUMIFS('Aceite Virgen Extra'!GN$6:GN$257,'Aceite Virgen Extra'!$A$6:$A$257,"&gt;="&amp;$A269,'Aceite Virgen Extra'!$B$6:$B$257,"&lt;="&amp;$B269)</f>
        <v>0.76</v>
      </c>
      <c r="GR269" s="8">
        <f>SUMIFS('Aceite Virgen Extra'!GR$6:GR$257,'Aceite Virgen Extra'!$A$6:$A$257,"&gt;="&amp;$A269,'Aceite Virgen Extra'!$B$6:$B$257,"&lt;="&amp;$B269)</f>
        <v>3.6799999999999997</v>
      </c>
      <c r="GS269" s="8">
        <f>SUMIFS('Aceite Virgen Extra'!GS$6:GS$257,'Aceite Virgen Extra'!$A$6:$A$257,"&gt;="&amp;$A269,'Aceite Virgen Extra'!$B$6:$B$257,"&lt;="&amp;$B269)</f>
        <v>7.16</v>
      </c>
      <c r="GT269" s="8">
        <f>SUMIFS('Aceite Virgen Extra'!GT$6:GT$257,'Aceite Virgen Extra'!$A$6:$A$257,"&gt;="&amp;$A269,'Aceite Virgen Extra'!$B$6:$B$257,"&lt;="&amp;$B269)</f>
        <v>2.02</v>
      </c>
      <c r="GU269" s="8">
        <f>SUMIFS('Aceite Virgen Extra'!GU$6:GU$257,'Aceite Virgen Extra'!$A$6:$A$257,"&gt;="&amp;$A269,'Aceite Virgen Extra'!$B$6:$B$257,"&lt;="&amp;$B269)</f>
        <v>1.89</v>
      </c>
      <c r="GY269" s="8">
        <f>SUMIFS('Aceite Virgen Extra'!GY$6:GY$257,'Aceite Virgen Extra'!$A$6:$A$257,"&gt;="&amp;$A269,'Aceite Virgen Extra'!$B$6:$B$257,"&lt;="&amp;$B269)</f>
        <v>3.0600000000000005</v>
      </c>
      <c r="GZ269" s="8">
        <f>SUMIFS('Aceite Virgen Extra'!GZ$6:GZ$257,'Aceite Virgen Extra'!$A$6:$A$257,"&gt;="&amp;$A269,'Aceite Virgen Extra'!$B$6:$B$257,"&lt;="&amp;$B269)</f>
        <v>3.27</v>
      </c>
      <c r="HA269" s="8">
        <f>SUMIFS('Aceite Virgen Extra'!HA$6:HA$257,'Aceite Virgen Extra'!$A$6:$A$257,"&gt;="&amp;$A269,'Aceite Virgen Extra'!$B$6:$B$257,"&lt;="&amp;$B269)</f>
        <v>3.1400000000000006</v>
      </c>
      <c r="HB269" s="8">
        <f>SUMIFS('Aceite Virgen Extra'!HB$6:HB$257,'Aceite Virgen Extra'!$A$6:$A$257,"&gt;="&amp;$A269,'Aceite Virgen Extra'!$B$6:$B$257,"&lt;="&amp;$B269)</f>
        <v>1.1099999999999999</v>
      </c>
      <c r="HF269" s="8">
        <f>SUMIFS('Aceite Virgen Extra'!HF$6:HF$257,'Aceite Virgen Extra'!$A$6:$A$257,"&gt;="&amp;$A269,'Aceite Virgen Extra'!$B$6:$B$257,"&lt;="&amp;$B269)</f>
        <v>2.31</v>
      </c>
      <c r="HG269" s="8">
        <f>SUMIFS('Aceite Virgen Extra'!HG$6:HG$257,'Aceite Virgen Extra'!$A$6:$A$257,"&gt;="&amp;$A269,'Aceite Virgen Extra'!$B$6:$B$257,"&lt;="&amp;$B269)</f>
        <v>3.5700000000000003</v>
      </c>
      <c r="HH269" s="8">
        <f>SUMIFS('Aceite Virgen Extra'!HH$6:HH$257,'Aceite Virgen Extra'!$A$6:$A$257,"&gt;="&amp;$A269,'Aceite Virgen Extra'!$B$6:$B$257,"&lt;="&amp;$B269)</f>
        <v>2.0499999999999998</v>
      </c>
      <c r="HI269" s="8">
        <f>SUMIFS('Aceite Virgen Extra'!HI$6:HI$257,'Aceite Virgen Extra'!$A$6:$A$257,"&gt;="&amp;$A269,'Aceite Virgen Extra'!$B$6:$B$257,"&lt;="&amp;$B269)</f>
        <v>1.7</v>
      </c>
      <c r="HM269" s="8">
        <f>SUMIFS('Aceite Virgen Extra'!HM$6:HM$257,'Aceite Virgen Extra'!$A$6:$A$257,"&gt;="&amp;$A269,'Aceite Virgen Extra'!$B$6:$B$257,"&lt;="&amp;$B269)</f>
        <v>2.39</v>
      </c>
      <c r="HN269" s="8">
        <f>SUMIFS('Aceite Virgen Extra'!HN$6:HN$257,'Aceite Virgen Extra'!$A$6:$A$257,"&gt;="&amp;$A269,'Aceite Virgen Extra'!$B$6:$B$257,"&lt;="&amp;$B269)</f>
        <v>2.77</v>
      </c>
      <c r="HO269" s="8">
        <f>SUMIFS('Aceite Virgen Extra'!HO$6:HO$257,'Aceite Virgen Extra'!$A$6:$A$257,"&gt;="&amp;$A269,'Aceite Virgen Extra'!$B$6:$B$257,"&lt;="&amp;$B269)</f>
        <v>2.33</v>
      </c>
      <c r="HP269" s="8">
        <f>SUMIFS('Aceite Virgen Extra'!HP$6:HP$257,'Aceite Virgen Extra'!$A$6:$A$257,"&gt;="&amp;$A269,'Aceite Virgen Extra'!$B$6:$B$257,"&lt;="&amp;$B269)</f>
        <v>0.71</v>
      </c>
      <c r="HT269" s="8">
        <f>SUMIFS('Aceite Virgen Extra'!HT$6:HT$257,'Aceite Virgen Extra'!$A$6:$A$257,"&gt;="&amp;$A269,'Aceite Virgen Extra'!$B$6:$B$257,"&lt;="&amp;$B269)</f>
        <v>2.1100000000000003</v>
      </c>
      <c r="HU269" s="8">
        <f>SUMIFS('Aceite Virgen Extra'!HU$6:HU$257,'Aceite Virgen Extra'!$A$6:$A$257,"&gt;="&amp;$A269,'Aceite Virgen Extra'!$B$6:$B$257,"&lt;="&amp;$B269)</f>
        <v>2.29</v>
      </c>
      <c r="HV269" s="8">
        <f>SUMIFS('Aceite Virgen Extra'!HV$6:HV$257,'Aceite Virgen Extra'!$A$6:$A$257,"&gt;="&amp;$A269,'Aceite Virgen Extra'!$B$6:$B$257,"&lt;="&amp;$B269)</f>
        <v>2.5299999999999998</v>
      </c>
      <c r="HW269" s="8">
        <f>SUMIFS('Aceite Virgen Extra'!HW$6:HW$257,'Aceite Virgen Extra'!$A$6:$A$257,"&gt;="&amp;$A269,'Aceite Virgen Extra'!$B$6:$B$257,"&lt;="&amp;$B269)</f>
        <v>0</v>
      </c>
      <c r="IA269" s="8">
        <f>SUMIFS('Aceite Virgen Extra'!IA$6:IA$257,'Aceite Virgen Extra'!$A$6:$A$257,"&gt;="&amp;$A269,'Aceite Virgen Extra'!$B$6:$B$257,"&lt;="&amp;$B269)</f>
        <v>2.29</v>
      </c>
      <c r="IB269" s="8">
        <f>SUMIFS('Aceite Virgen Extra'!IB$6:IB$257,'Aceite Virgen Extra'!$A$6:$A$257,"&gt;="&amp;$A269,'Aceite Virgen Extra'!$B$6:$B$257,"&lt;="&amp;$B269)</f>
        <v>3.59</v>
      </c>
      <c r="IC269" s="8">
        <f>SUMIFS('Aceite Virgen Extra'!IC$6:IC$257,'Aceite Virgen Extra'!$A$6:$A$257,"&gt;="&amp;$A269,'Aceite Virgen Extra'!$B$6:$B$257,"&lt;="&amp;$B269)</f>
        <v>2.0100000000000002</v>
      </c>
      <c r="ID269" s="8">
        <f>SUMIFS('Aceite Virgen Extra'!ID$6:ID$257,'Aceite Virgen Extra'!$A$6:$A$257,"&gt;="&amp;$A269,'Aceite Virgen Extra'!$B$6:$B$257,"&lt;="&amp;$B269)</f>
        <v>0.54</v>
      </c>
      <c r="IE269" s="64"/>
      <c r="IH269" s="8">
        <f>SUMIFS('Aceite Virgen Extra'!IH$6:IH$257,'Aceite Virgen Extra'!$A$6:$A$257,"&gt;="&amp;$A269,'Aceite Virgen Extra'!$B$6:$B$257,"&lt;="&amp;$B269)</f>
        <v>2.66</v>
      </c>
      <c r="II269" s="8">
        <f>SUMIFS('Aceite Virgen Extra'!II$6:II$257,'Aceite Virgen Extra'!$A$6:$A$257,"&gt;="&amp;$A269,'Aceite Virgen Extra'!$B$6:$B$257,"&lt;="&amp;$B269)</f>
        <v>4.97</v>
      </c>
      <c r="IJ269" s="8">
        <f>SUMIFS('Aceite Virgen Extra'!IJ$6:IJ$257,'Aceite Virgen Extra'!$A$6:$A$257,"&gt;="&amp;$A269,'Aceite Virgen Extra'!$B$6:$B$257,"&lt;="&amp;$B269)</f>
        <v>1.8900000000000001</v>
      </c>
      <c r="IK269" s="8">
        <f>SUMIFS('Aceite Virgen Extra'!IK$6:IK$257,'Aceite Virgen Extra'!$A$6:$A$257,"&gt;="&amp;$A269,'Aceite Virgen Extra'!$B$6:$B$257,"&lt;="&amp;$B269)</f>
        <v>1.1100000000000001</v>
      </c>
      <c r="IO269" s="8">
        <f>SUMIFS('Aceite Virgen Extra'!IO$6:IO$257,'Aceite Virgen Extra'!$A$6:$A$257,"&gt;="&amp;$A269,'Aceite Virgen Extra'!$B$6:$B$257,"&lt;="&amp;$B269)</f>
        <v>2.17</v>
      </c>
      <c r="IP269" s="8">
        <f>SUMIFS('Aceite Virgen Extra'!IP$6:IP$257,'Aceite Virgen Extra'!$A$6:$A$257,"&gt;="&amp;$A269,'Aceite Virgen Extra'!$B$6:$B$257,"&lt;="&amp;$B269)</f>
        <v>2.73</v>
      </c>
      <c r="IQ269" s="8">
        <f>SUMIFS('Aceite Virgen Extra'!IQ$6:IQ$257,'Aceite Virgen Extra'!$A$6:$A$257,"&gt;="&amp;$A269,'Aceite Virgen Extra'!$B$6:$B$257,"&lt;="&amp;$B269)</f>
        <v>2.0300000000000002</v>
      </c>
      <c r="IR269" s="8">
        <f>SUMIFS('Aceite Virgen Extra'!IR$6:IR$257,'Aceite Virgen Extra'!$A$6:$A$257,"&gt;="&amp;$A269,'Aceite Virgen Extra'!$B$6:$B$257,"&lt;="&amp;$B269)</f>
        <v>0.71</v>
      </c>
      <c r="IV269" s="8">
        <f>SUMIFS('Aceite Virgen Extra'!IV$6:IV$257,'Aceite Virgen Extra'!$A$6:$A$257,"&gt;="&amp;$A269,'Aceite Virgen Extra'!$B$6:$B$257,"&lt;="&amp;$B269)</f>
        <v>1.02</v>
      </c>
      <c r="IW269" s="8">
        <f>SUMIFS('Aceite Virgen Extra'!IW$6:IW$257,'Aceite Virgen Extra'!$A$6:$A$257,"&gt;="&amp;$A269,'Aceite Virgen Extra'!$B$6:$B$257,"&lt;="&amp;$B269)</f>
        <v>2.13</v>
      </c>
      <c r="IX269" s="8">
        <f>SUMIFS('Aceite Virgen Extra'!IX$6:IX$257,'Aceite Virgen Extra'!$A$6:$A$257,"&gt;="&amp;$A269,'Aceite Virgen Extra'!$B$6:$B$257,"&lt;="&amp;$B269)</f>
        <v>0.75</v>
      </c>
      <c r="IY269" s="8">
        <f>SUMIFS('Aceite Virgen Extra'!IY$6:IY$257,'Aceite Virgen Extra'!$A$6:$A$257,"&gt;="&amp;$A269,'Aceite Virgen Extra'!$B$6:$B$257,"&lt;="&amp;$B269)</f>
        <v>0</v>
      </c>
      <c r="JC269" s="8">
        <f>SUMIFS('Aceite Virgen Extra'!JC$6:JC$257,'Aceite Virgen Extra'!$A$6:$A$257,"&gt;="&amp;$A269,'Aceite Virgen Extra'!$B$6:$B$257,"&lt;="&amp;$B269)</f>
        <v>2.9899999999999998</v>
      </c>
      <c r="JD269" s="8">
        <f>SUMIFS('Aceite Virgen Extra'!JD$6:JD$257,'Aceite Virgen Extra'!$A$6:$A$257,"&gt;="&amp;$A269,'Aceite Virgen Extra'!$B$6:$B$257,"&lt;="&amp;$B269)</f>
        <v>3.3100000000000005</v>
      </c>
      <c r="JE269" s="8">
        <f>SUMIFS('Aceite Virgen Extra'!JE$6:JE$257,'Aceite Virgen Extra'!$A$6:$A$257,"&gt;="&amp;$A269,'Aceite Virgen Extra'!$B$6:$B$257,"&lt;="&amp;$B269)</f>
        <v>2.91</v>
      </c>
      <c r="JF269" s="8">
        <f>SUMIFS('Aceite Virgen Extra'!JF$6:JF$257,'Aceite Virgen Extra'!$A$6:$A$257,"&gt;="&amp;$A269,'Aceite Virgen Extra'!$B$6:$B$257,"&lt;="&amp;$B269)</f>
        <v>1.22</v>
      </c>
      <c r="JJ269" s="8">
        <f>SUMIFS('Aceite Virgen Extra'!JJ$6:JJ$257,'Aceite Virgen Extra'!$A$6:$A$257,"&gt;="&amp;$A269,'Aceite Virgen Extra'!$B$6:$B$257,"&lt;="&amp;$B269)</f>
        <v>1.28</v>
      </c>
      <c r="JK269" s="8">
        <f>SUMIFS('Aceite Virgen Extra'!JK$6:JK$257,'Aceite Virgen Extra'!$A$6:$A$257,"&gt;="&amp;$A269,'Aceite Virgen Extra'!$B$6:$B$257,"&lt;="&amp;$B269)</f>
        <v>2.8200000000000003</v>
      </c>
      <c r="JL269" s="8">
        <f>SUMIFS('Aceite Virgen Extra'!JL$6:JL$257,'Aceite Virgen Extra'!$A$6:$A$257,"&gt;="&amp;$A269,'Aceite Virgen Extra'!$B$6:$B$257,"&lt;="&amp;$B269)</f>
        <v>0.79</v>
      </c>
      <c r="JM269" s="8">
        <f>SUMIFS('Aceite Virgen Extra'!JM$6:JM$257,'Aceite Virgen Extra'!$A$6:$A$257,"&gt;="&amp;$A269,'Aceite Virgen Extra'!$B$6:$B$257,"&lt;="&amp;$B269)</f>
        <v>0</v>
      </c>
      <c r="JQ269" s="8">
        <f>SUMIFS('Aceite Virgen Extra'!JQ$6:JQ$257,'Aceite Virgen Extra'!$A$6:$A$257,"&gt;="&amp;$A269,'Aceite Virgen Extra'!$B$6:$B$257,"&lt;="&amp;$B269)</f>
        <v>2.17</v>
      </c>
      <c r="JR269" s="8">
        <f>SUMIFS('Aceite Virgen Extra'!JR$6:JR$257,'Aceite Virgen Extra'!$A$6:$A$257,"&gt;="&amp;$A269,'Aceite Virgen Extra'!$B$6:$B$257,"&lt;="&amp;$B269)</f>
        <v>3.71</v>
      </c>
      <c r="JS269" s="8">
        <f>SUMIFS('Aceite Virgen Extra'!JS$6:JS$257,'Aceite Virgen Extra'!$A$6:$A$257,"&gt;="&amp;$A269,'Aceite Virgen Extra'!$B$6:$B$257,"&lt;="&amp;$B269)</f>
        <v>1.85</v>
      </c>
      <c r="JT269" s="8">
        <f>SUMIFS('Aceite Virgen Extra'!JT$6:JT$257,'Aceite Virgen Extra'!$A$6:$A$257,"&gt;="&amp;$A269,'Aceite Virgen Extra'!$B$6:$B$257,"&lt;="&amp;$B269)</f>
        <v>0.28000000000000003</v>
      </c>
    </row>
    <row r="270" spans="1:280"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c r="EG270" s="8">
        <f>SUMIFS('Aceite Virgen Extra'!EG$6:EG$257,'Aceite Virgen Extra'!$A$6:$A$257,"&gt;="&amp;$A270,'Aceite Virgen Extra'!$B$6:$B$257,"&lt;="&amp;$B270)</f>
        <v>14.49</v>
      </c>
      <c r="EH270" s="8">
        <f>SUMIFS('Aceite Virgen Extra'!EH$6:EH$257,'Aceite Virgen Extra'!$A$6:$A$257,"&gt;="&amp;$A270,'Aceite Virgen Extra'!$B$6:$B$257,"&lt;="&amp;$B270)</f>
        <v>4.04</v>
      </c>
      <c r="EI270" s="8">
        <f>SUMIFS('Aceite Virgen Extra'!EI$6:EI$257,'Aceite Virgen Extra'!$A$6:$A$257,"&gt;="&amp;$A270,'Aceite Virgen Extra'!$B$6:$B$257,"&lt;="&amp;$B270)</f>
        <v>16.21</v>
      </c>
      <c r="EJ270" s="8">
        <f>SUMIFS('Aceite Virgen Extra'!EJ$6:EJ$257,'Aceite Virgen Extra'!$A$6:$A$257,"&gt;="&amp;$A270,'Aceite Virgen Extra'!$B$6:$B$257,"&lt;="&amp;$B270)</f>
        <v>34.22</v>
      </c>
      <c r="EN270" s="8">
        <f>SUMIFS('Aceite Virgen Extra'!EN$6:EN$257,'Aceite Virgen Extra'!$A$6:$A$257,"&gt;="&amp;$A270,'Aceite Virgen Extra'!$B$6:$B$257,"&lt;="&amp;$B270)</f>
        <v>5.66</v>
      </c>
      <c r="EO270" s="8">
        <f>SUMIFS('Aceite Virgen Extra'!EO$6:EO$257,'Aceite Virgen Extra'!$A$6:$A$257,"&gt;="&amp;$A270,'Aceite Virgen Extra'!$B$6:$B$257,"&lt;="&amp;$B270)</f>
        <v>2.37</v>
      </c>
      <c r="EP270" s="8">
        <f>SUMIFS('Aceite Virgen Extra'!EP$6:EP$257,'Aceite Virgen Extra'!$A$6:$A$257,"&gt;="&amp;$A270,'Aceite Virgen Extra'!$B$6:$B$257,"&lt;="&amp;$B270)</f>
        <v>3.33</v>
      </c>
      <c r="EQ270" s="8">
        <f>SUMIFS('Aceite Virgen Extra'!EQ$6:EQ$257,'Aceite Virgen Extra'!$A$6:$A$257,"&gt;="&amp;$A270,'Aceite Virgen Extra'!$B$6:$B$257,"&lt;="&amp;$B270)</f>
        <v>22.08</v>
      </c>
      <c r="EU270" s="8">
        <f>SUMIFS('Aceite Virgen Extra'!EU$6:EU$257,'Aceite Virgen Extra'!$A$6:$A$257,"&gt;="&amp;$A270,'Aceite Virgen Extra'!$B$6:$B$257,"&lt;="&amp;$B270)</f>
        <v>2.6300000000000003</v>
      </c>
      <c r="EV270" s="8">
        <f>SUMIFS('Aceite Virgen Extra'!EV$6:EV$257,'Aceite Virgen Extra'!$A$6:$A$257,"&gt;="&amp;$A270,'Aceite Virgen Extra'!$B$6:$B$257,"&lt;="&amp;$B270)</f>
        <v>2.2800000000000002</v>
      </c>
      <c r="EW270" s="8">
        <f>SUMIFS('Aceite Virgen Extra'!EW$6:EW$257,'Aceite Virgen Extra'!$A$6:$A$257,"&gt;="&amp;$A270,'Aceite Virgen Extra'!$B$6:$B$257,"&lt;="&amp;$B270)</f>
        <v>2.2200000000000002</v>
      </c>
      <c r="EX270" s="8">
        <f>SUMIFS('Aceite Virgen Extra'!EX$6:EX$257,'Aceite Virgen Extra'!$A$6:$A$257,"&gt;="&amp;$A270,'Aceite Virgen Extra'!$B$6:$B$257,"&lt;="&amp;$B270)</f>
        <v>1.0900000000000001</v>
      </c>
      <c r="FB270" s="8">
        <f>SUMIFS('Aceite Virgen Extra'!FB$6:FB$257,'Aceite Virgen Extra'!$A$6:$A$257,"&gt;="&amp;$A270,'Aceite Virgen Extra'!$B$6:$B$257,"&lt;="&amp;$B270)</f>
        <v>3.2199999999999998</v>
      </c>
      <c r="FC270" s="8">
        <f>SUMIFS('Aceite Virgen Extra'!FC$6:FC$257,'Aceite Virgen Extra'!$A$6:$A$257,"&gt;="&amp;$A270,'Aceite Virgen Extra'!$B$6:$B$257,"&lt;="&amp;$B270)</f>
        <v>2.4700000000000002</v>
      </c>
      <c r="FD270" s="8">
        <f>SUMIFS('Aceite Virgen Extra'!FD$6:FD$257,'Aceite Virgen Extra'!$A$6:$A$257,"&gt;="&amp;$A270,'Aceite Virgen Extra'!$B$6:$B$257,"&lt;="&amp;$B270)</f>
        <v>4.6400000000000006</v>
      </c>
      <c r="FE270" s="8">
        <f>SUMIFS('Aceite Virgen Extra'!FE$6:FE$257,'Aceite Virgen Extra'!$A$6:$A$257,"&gt;="&amp;$A270,'Aceite Virgen Extra'!$B$6:$B$257,"&lt;="&amp;$B270)</f>
        <v>0</v>
      </c>
      <c r="FI270" s="8">
        <f>SUMIFS('Aceite Virgen Extra'!FI$6:FI$257,'Aceite Virgen Extra'!$A$6:$A$257,"&gt;="&amp;$A270,'Aceite Virgen Extra'!$B$6:$B$257,"&lt;="&amp;$B270)</f>
        <v>2.8300000000000005</v>
      </c>
      <c r="FJ270" s="8">
        <f>SUMIFS('Aceite Virgen Extra'!FJ$6:FJ$257,'Aceite Virgen Extra'!$A$6:$A$257,"&gt;="&amp;$A270,'Aceite Virgen Extra'!$B$6:$B$257,"&lt;="&amp;$B270)</f>
        <v>3.43</v>
      </c>
      <c r="FK270" s="8">
        <f>SUMIFS('Aceite Virgen Extra'!FK$6:FK$257,'Aceite Virgen Extra'!$A$6:$A$257,"&gt;="&amp;$A270,'Aceite Virgen Extra'!$B$6:$B$257,"&lt;="&amp;$B270)</f>
        <v>3.06</v>
      </c>
      <c r="FL270" s="8">
        <f>SUMIFS('Aceite Virgen Extra'!FL$6:FL$257,'Aceite Virgen Extra'!$A$6:$A$257,"&gt;="&amp;$A270,'Aceite Virgen Extra'!$B$6:$B$257,"&lt;="&amp;$B270)</f>
        <v>0.26</v>
      </c>
      <c r="FP270" s="8">
        <f>SUMIFS('Aceite Virgen Extra'!FP$6:FP$257,'Aceite Virgen Extra'!$A$6:$A$257,"&gt;="&amp;$A270,'Aceite Virgen Extra'!$B$6:$B$257,"&lt;="&amp;$B270)</f>
        <v>1.92</v>
      </c>
      <c r="FQ270" s="8">
        <f>SUMIFS('Aceite Virgen Extra'!FQ$6:FQ$257,'Aceite Virgen Extra'!$A$6:$A$257,"&gt;="&amp;$A270,'Aceite Virgen Extra'!$B$6:$B$257,"&lt;="&amp;$B270)</f>
        <v>2.71</v>
      </c>
      <c r="FR270" s="8">
        <f>SUMIFS('Aceite Virgen Extra'!FR$6:FR$257,'Aceite Virgen Extra'!$A$6:$A$257,"&gt;="&amp;$A270,'Aceite Virgen Extra'!$B$6:$B$257,"&lt;="&amp;$B270)</f>
        <v>1.62</v>
      </c>
      <c r="FS270" s="8">
        <f>SUMIFS('Aceite Virgen Extra'!FS$6:FS$257,'Aceite Virgen Extra'!$A$6:$A$257,"&gt;="&amp;$A270,'Aceite Virgen Extra'!$B$6:$B$257,"&lt;="&amp;$B270)</f>
        <v>0.91</v>
      </c>
      <c r="FW270" s="8">
        <f>SUMIFS('Aceite Virgen Extra'!FW$6:FW$257,'Aceite Virgen Extra'!$A$6:$A$257,"&gt;="&amp;$A270,'Aceite Virgen Extra'!$B$6:$B$257,"&lt;="&amp;$B270)</f>
        <v>3.2800000000000002</v>
      </c>
      <c r="FX270" s="8">
        <f>SUMIFS('Aceite Virgen Extra'!FX$6:FX$257,'Aceite Virgen Extra'!$A$6:$A$257,"&gt;="&amp;$A270,'Aceite Virgen Extra'!$B$6:$B$257,"&lt;="&amp;$B270)</f>
        <v>4.2300000000000004</v>
      </c>
      <c r="FY270" s="8">
        <f>SUMIFS('Aceite Virgen Extra'!FY$6:FY$257,'Aceite Virgen Extra'!$A$6:$A$257,"&gt;="&amp;$A270,'Aceite Virgen Extra'!$B$6:$B$257,"&lt;="&amp;$B270)</f>
        <v>2.75</v>
      </c>
      <c r="FZ270" s="8">
        <f>SUMIFS('Aceite Virgen Extra'!FZ$6:FZ$257,'Aceite Virgen Extra'!$A$6:$A$257,"&gt;="&amp;$A270,'Aceite Virgen Extra'!$B$6:$B$257,"&lt;="&amp;$B270)</f>
        <v>5.25</v>
      </c>
      <c r="GD270" s="8">
        <f>SUMIFS('Aceite Virgen Extra'!GD$6:GD$257,'Aceite Virgen Extra'!$A$6:$A$257,"&gt;="&amp;$A270,'Aceite Virgen Extra'!$B$6:$B$257,"&lt;="&amp;$B270)</f>
        <v>4.7299999999999995</v>
      </c>
      <c r="GE270" s="8">
        <f>SUMIFS('Aceite Virgen Extra'!GE$6:GE$257,'Aceite Virgen Extra'!$A$6:$A$257,"&gt;="&amp;$A270,'Aceite Virgen Extra'!$B$6:$B$257,"&lt;="&amp;$B270)</f>
        <v>5.77</v>
      </c>
      <c r="GF270" s="8">
        <f>SUMIFS('Aceite Virgen Extra'!GF$6:GF$257,'Aceite Virgen Extra'!$A$6:$A$257,"&gt;="&amp;$A270,'Aceite Virgen Extra'!$B$6:$B$257,"&lt;="&amp;$B270)</f>
        <v>3.67</v>
      </c>
      <c r="GG270" s="8">
        <f>SUMIFS('Aceite Virgen Extra'!GG$6:GG$257,'Aceite Virgen Extra'!$A$6:$A$257,"&gt;="&amp;$A270,'Aceite Virgen Extra'!$B$6:$B$257,"&lt;="&amp;$B270)</f>
        <v>9.3500000000000014</v>
      </c>
      <c r="GK270" s="8">
        <f>SUMIFS('Aceite Virgen Extra'!GK$6:GK$257,'Aceite Virgen Extra'!$A$6:$A$257,"&gt;="&amp;$A270,'Aceite Virgen Extra'!$B$6:$B$257,"&lt;="&amp;$B270)</f>
        <v>3.3</v>
      </c>
      <c r="GL270" s="8">
        <f>SUMIFS('Aceite Virgen Extra'!GL$6:GL$257,'Aceite Virgen Extra'!$A$6:$A$257,"&gt;="&amp;$A270,'Aceite Virgen Extra'!$B$6:$B$257,"&lt;="&amp;$B270)</f>
        <v>5.92</v>
      </c>
      <c r="GM270" s="8">
        <f>SUMIFS('Aceite Virgen Extra'!GM$6:GM$257,'Aceite Virgen Extra'!$A$6:$A$257,"&gt;="&amp;$A270,'Aceite Virgen Extra'!$B$6:$B$257,"&lt;="&amp;$B270)</f>
        <v>2.4400000000000004</v>
      </c>
      <c r="GN270" s="8">
        <f>SUMIFS('Aceite Virgen Extra'!GN$6:GN$257,'Aceite Virgen Extra'!$A$6:$A$257,"&gt;="&amp;$A270,'Aceite Virgen Extra'!$B$6:$B$257,"&lt;="&amp;$B270)</f>
        <v>2.17</v>
      </c>
      <c r="GR270" s="8">
        <f>SUMIFS('Aceite Virgen Extra'!GR$6:GR$257,'Aceite Virgen Extra'!$A$6:$A$257,"&gt;="&amp;$A270,'Aceite Virgen Extra'!$B$6:$B$257,"&lt;="&amp;$B270)</f>
        <v>3.9099999999999997</v>
      </c>
      <c r="GS270" s="8">
        <f>SUMIFS('Aceite Virgen Extra'!GS$6:GS$257,'Aceite Virgen Extra'!$A$6:$A$257,"&gt;="&amp;$A270,'Aceite Virgen Extra'!$B$6:$B$257,"&lt;="&amp;$B270)</f>
        <v>4.63</v>
      </c>
      <c r="GT270" s="8">
        <f>SUMIFS('Aceite Virgen Extra'!GT$6:GT$257,'Aceite Virgen Extra'!$A$6:$A$257,"&gt;="&amp;$A270,'Aceite Virgen Extra'!$B$6:$B$257,"&lt;="&amp;$B270)</f>
        <v>3.2</v>
      </c>
      <c r="GU270" s="8">
        <f>SUMIFS('Aceite Virgen Extra'!GU$6:GU$257,'Aceite Virgen Extra'!$A$6:$A$257,"&gt;="&amp;$A270,'Aceite Virgen Extra'!$B$6:$B$257,"&lt;="&amp;$B270)</f>
        <v>2.93</v>
      </c>
      <c r="GY270" s="8">
        <f>SUMIFS('Aceite Virgen Extra'!GY$6:GY$257,'Aceite Virgen Extra'!$A$6:$A$257,"&gt;="&amp;$A270,'Aceite Virgen Extra'!$B$6:$B$257,"&lt;="&amp;$B270)</f>
        <v>4.88</v>
      </c>
      <c r="GZ270" s="8">
        <f>SUMIFS('Aceite Virgen Extra'!GZ$6:GZ$257,'Aceite Virgen Extra'!$A$6:$A$257,"&gt;="&amp;$A270,'Aceite Virgen Extra'!$B$6:$B$257,"&lt;="&amp;$B270)</f>
        <v>7.7399999999999993</v>
      </c>
      <c r="HA270" s="8">
        <f>SUMIFS('Aceite Virgen Extra'!HA$6:HA$257,'Aceite Virgen Extra'!$A$6:$A$257,"&gt;="&amp;$A270,'Aceite Virgen Extra'!$B$6:$B$257,"&lt;="&amp;$B270)</f>
        <v>3.56</v>
      </c>
      <c r="HB270" s="8">
        <f>SUMIFS('Aceite Virgen Extra'!HB$6:HB$257,'Aceite Virgen Extra'!$A$6:$A$257,"&gt;="&amp;$A270,'Aceite Virgen Extra'!$B$6:$B$257,"&lt;="&amp;$B270)</f>
        <v>0.62</v>
      </c>
      <c r="HF270" s="8">
        <f>SUMIFS('Aceite Virgen Extra'!HF$6:HF$257,'Aceite Virgen Extra'!$A$6:$A$257,"&gt;="&amp;$A270,'Aceite Virgen Extra'!$B$6:$B$257,"&lt;="&amp;$B270)</f>
        <v>2.8100000000000005</v>
      </c>
      <c r="HG270" s="8">
        <f>SUMIFS('Aceite Virgen Extra'!HG$6:HG$257,'Aceite Virgen Extra'!$A$6:$A$257,"&gt;="&amp;$A270,'Aceite Virgen Extra'!$B$6:$B$257,"&lt;="&amp;$B270)</f>
        <v>4.4499999999999993</v>
      </c>
      <c r="HH270" s="8">
        <f>SUMIFS('Aceite Virgen Extra'!HH$6:HH$257,'Aceite Virgen Extra'!$A$6:$A$257,"&gt;="&amp;$A270,'Aceite Virgen Extra'!$B$6:$B$257,"&lt;="&amp;$B270)</f>
        <v>2.4500000000000002</v>
      </c>
      <c r="HI270" s="8">
        <f>SUMIFS('Aceite Virgen Extra'!HI$6:HI$257,'Aceite Virgen Extra'!$A$6:$A$257,"&gt;="&amp;$A270,'Aceite Virgen Extra'!$B$6:$B$257,"&lt;="&amp;$B270)</f>
        <v>0.41</v>
      </c>
      <c r="HM270" s="8">
        <f>SUMIFS('Aceite Virgen Extra'!HM$6:HM$257,'Aceite Virgen Extra'!$A$6:$A$257,"&gt;="&amp;$A270,'Aceite Virgen Extra'!$B$6:$B$257,"&lt;="&amp;$B270)</f>
        <v>3.32</v>
      </c>
      <c r="HN270" s="8">
        <f>SUMIFS('Aceite Virgen Extra'!HN$6:HN$257,'Aceite Virgen Extra'!$A$6:$A$257,"&gt;="&amp;$A270,'Aceite Virgen Extra'!$B$6:$B$257,"&lt;="&amp;$B270)</f>
        <v>2.8499999999999996</v>
      </c>
      <c r="HO270" s="8">
        <f>SUMIFS('Aceite Virgen Extra'!HO$6:HO$257,'Aceite Virgen Extra'!$A$6:$A$257,"&gt;="&amp;$A270,'Aceite Virgen Extra'!$B$6:$B$257,"&lt;="&amp;$B270)</f>
        <v>4.05</v>
      </c>
      <c r="HP270" s="8">
        <f>SUMIFS('Aceite Virgen Extra'!HP$6:HP$257,'Aceite Virgen Extra'!$A$6:$A$257,"&gt;="&amp;$A270,'Aceite Virgen Extra'!$B$6:$B$257,"&lt;="&amp;$B270)</f>
        <v>0.41</v>
      </c>
      <c r="HT270" s="8">
        <f>SUMIFS('Aceite Virgen Extra'!HT$6:HT$257,'Aceite Virgen Extra'!$A$6:$A$257,"&gt;="&amp;$A270,'Aceite Virgen Extra'!$B$6:$B$257,"&lt;="&amp;$B270)</f>
        <v>4.2300000000000004</v>
      </c>
      <c r="HU270" s="8">
        <f>SUMIFS('Aceite Virgen Extra'!HU$6:HU$257,'Aceite Virgen Extra'!$A$6:$A$257,"&gt;="&amp;$A270,'Aceite Virgen Extra'!$B$6:$B$257,"&lt;="&amp;$B270)</f>
        <v>5.4300000000000006</v>
      </c>
      <c r="HV270" s="8">
        <f>SUMIFS('Aceite Virgen Extra'!HV$6:HV$257,'Aceite Virgen Extra'!$A$6:$A$257,"&gt;="&amp;$A270,'Aceite Virgen Extra'!$B$6:$B$257,"&lt;="&amp;$B270)</f>
        <v>3.68</v>
      </c>
      <c r="HW270" s="8">
        <f>SUMIFS('Aceite Virgen Extra'!HW$6:HW$257,'Aceite Virgen Extra'!$A$6:$A$257,"&gt;="&amp;$A270,'Aceite Virgen Extra'!$B$6:$B$257,"&lt;="&amp;$B270)</f>
        <v>2.5700000000000003</v>
      </c>
      <c r="IA270" s="8">
        <f>SUMIFS('Aceite Virgen Extra'!IA$6:IA$257,'Aceite Virgen Extra'!$A$6:$A$257,"&gt;="&amp;$A270,'Aceite Virgen Extra'!$B$6:$B$257,"&lt;="&amp;$B270)</f>
        <v>3.98</v>
      </c>
      <c r="IB270" s="8">
        <f>SUMIFS('Aceite Virgen Extra'!IB$6:IB$257,'Aceite Virgen Extra'!$A$6:$A$257,"&gt;="&amp;$A270,'Aceite Virgen Extra'!$B$6:$B$257,"&lt;="&amp;$B270)</f>
        <v>4.24</v>
      </c>
      <c r="IC270" s="8">
        <f>SUMIFS('Aceite Virgen Extra'!IC$6:IC$257,'Aceite Virgen Extra'!$A$6:$A$257,"&gt;="&amp;$A270,'Aceite Virgen Extra'!$B$6:$B$257,"&lt;="&amp;$B270)</f>
        <v>3.6599999999999997</v>
      </c>
      <c r="ID270" s="8">
        <f>SUMIFS('Aceite Virgen Extra'!ID$6:ID$257,'Aceite Virgen Extra'!$A$6:$A$257,"&gt;="&amp;$A270,'Aceite Virgen Extra'!$B$6:$B$257,"&lt;="&amp;$B270)</f>
        <v>2.0699999999999998</v>
      </c>
      <c r="IE270" s="64"/>
      <c r="IH270" s="8">
        <f>SUMIFS('Aceite Virgen Extra'!IH$6:IH$257,'Aceite Virgen Extra'!$A$6:$A$257,"&gt;="&amp;$A270,'Aceite Virgen Extra'!$B$6:$B$257,"&lt;="&amp;$B270)</f>
        <v>3.9499999999999997</v>
      </c>
      <c r="II270" s="8">
        <f>SUMIFS('Aceite Virgen Extra'!II$6:II$257,'Aceite Virgen Extra'!$A$6:$A$257,"&gt;="&amp;$A270,'Aceite Virgen Extra'!$B$6:$B$257,"&lt;="&amp;$B270)</f>
        <v>3.63</v>
      </c>
      <c r="IJ270" s="8">
        <f>SUMIFS('Aceite Virgen Extra'!IJ$6:IJ$257,'Aceite Virgen Extra'!$A$6:$A$257,"&gt;="&amp;$A270,'Aceite Virgen Extra'!$B$6:$B$257,"&lt;="&amp;$B270)</f>
        <v>3.72</v>
      </c>
      <c r="IK270" s="8">
        <f>SUMIFS('Aceite Virgen Extra'!IK$6:IK$257,'Aceite Virgen Extra'!$A$6:$A$257,"&gt;="&amp;$A270,'Aceite Virgen Extra'!$B$6:$B$257,"&lt;="&amp;$B270)</f>
        <v>0</v>
      </c>
      <c r="IO270" s="8">
        <f>SUMIFS('Aceite Virgen Extra'!IO$6:IO$257,'Aceite Virgen Extra'!$A$6:$A$257,"&gt;="&amp;$A270,'Aceite Virgen Extra'!$B$6:$B$257,"&lt;="&amp;$B270)</f>
        <v>3.7800000000000002</v>
      </c>
      <c r="IP270" s="8">
        <f>SUMIFS('Aceite Virgen Extra'!IP$6:IP$257,'Aceite Virgen Extra'!$A$6:$A$257,"&gt;="&amp;$A270,'Aceite Virgen Extra'!$B$6:$B$257,"&lt;="&amp;$B270)</f>
        <v>4.57</v>
      </c>
      <c r="IQ270" s="8">
        <f>SUMIFS('Aceite Virgen Extra'!IQ$6:IQ$257,'Aceite Virgen Extra'!$A$6:$A$257,"&gt;="&amp;$A270,'Aceite Virgen Extra'!$B$6:$B$257,"&lt;="&amp;$B270)</f>
        <v>3.8899999999999997</v>
      </c>
      <c r="IR270" s="8">
        <f>SUMIFS('Aceite Virgen Extra'!IR$6:IR$257,'Aceite Virgen Extra'!$A$6:$A$257,"&gt;="&amp;$A270,'Aceite Virgen Extra'!$B$6:$B$257,"&lt;="&amp;$B270)</f>
        <v>1.6300000000000001</v>
      </c>
      <c r="IV270" s="8">
        <f>SUMIFS('Aceite Virgen Extra'!IV$6:IV$257,'Aceite Virgen Extra'!$A$6:$A$257,"&gt;="&amp;$A270,'Aceite Virgen Extra'!$B$6:$B$257,"&lt;="&amp;$B270)</f>
        <v>3.16</v>
      </c>
      <c r="IW270" s="8">
        <f>SUMIFS('Aceite Virgen Extra'!IW$6:IW$257,'Aceite Virgen Extra'!$A$6:$A$257,"&gt;="&amp;$A270,'Aceite Virgen Extra'!$B$6:$B$257,"&lt;="&amp;$B270)</f>
        <v>4.1100000000000003</v>
      </c>
      <c r="IX270" s="8">
        <f>SUMIFS('Aceite Virgen Extra'!IX$6:IX$257,'Aceite Virgen Extra'!$A$6:$A$257,"&gt;="&amp;$A270,'Aceite Virgen Extra'!$B$6:$B$257,"&lt;="&amp;$B270)</f>
        <v>2.41</v>
      </c>
      <c r="IY270" s="8">
        <f>SUMIFS('Aceite Virgen Extra'!IY$6:IY$257,'Aceite Virgen Extra'!$A$6:$A$257,"&gt;="&amp;$A270,'Aceite Virgen Extra'!$B$6:$B$257,"&lt;="&amp;$B270)</f>
        <v>3.08</v>
      </c>
      <c r="JC270" s="8">
        <f>SUMIFS('Aceite Virgen Extra'!JC$6:JC$257,'Aceite Virgen Extra'!$A$6:$A$257,"&gt;="&amp;$A270,'Aceite Virgen Extra'!$B$6:$B$257,"&lt;="&amp;$B270)</f>
        <v>2.82</v>
      </c>
      <c r="JD270" s="8">
        <f>SUMIFS('Aceite Virgen Extra'!JD$6:JD$257,'Aceite Virgen Extra'!$A$6:$A$257,"&gt;="&amp;$A270,'Aceite Virgen Extra'!$B$6:$B$257,"&lt;="&amp;$B270)</f>
        <v>4.99</v>
      </c>
      <c r="JE270" s="8">
        <f>SUMIFS('Aceite Virgen Extra'!JE$6:JE$257,'Aceite Virgen Extra'!$A$6:$A$257,"&gt;="&amp;$A270,'Aceite Virgen Extra'!$B$6:$B$257,"&lt;="&amp;$B270)</f>
        <v>2.37</v>
      </c>
      <c r="JF270" s="8">
        <f>SUMIFS('Aceite Virgen Extra'!JF$6:JF$257,'Aceite Virgen Extra'!$A$6:$A$257,"&gt;="&amp;$A270,'Aceite Virgen Extra'!$B$6:$B$257,"&lt;="&amp;$B270)</f>
        <v>1.57</v>
      </c>
      <c r="JJ270" s="8">
        <f>SUMIFS('Aceite Virgen Extra'!JJ$6:JJ$257,'Aceite Virgen Extra'!$A$6:$A$257,"&gt;="&amp;$A270,'Aceite Virgen Extra'!$B$6:$B$257,"&lt;="&amp;$B270)</f>
        <v>4.2</v>
      </c>
      <c r="JK270" s="8">
        <f>SUMIFS('Aceite Virgen Extra'!JK$6:JK$257,'Aceite Virgen Extra'!$A$6:$A$257,"&gt;="&amp;$A270,'Aceite Virgen Extra'!$B$6:$B$257,"&lt;="&amp;$B270)</f>
        <v>3.0500000000000003</v>
      </c>
      <c r="JL270" s="8">
        <f>SUMIFS('Aceite Virgen Extra'!JL$6:JL$257,'Aceite Virgen Extra'!$A$6:$A$257,"&gt;="&amp;$A270,'Aceite Virgen Extra'!$B$6:$B$257,"&lt;="&amp;$B270)</f>
        <v>3</v>
      </c>
      <c r="JM270" s="8">
        <f>SUMIFS('Aceite Virgen Extra'!JM$6:JM$257,'Aceite Virgen Extra'!$A$6:$A$257,"&gt;="&amp;$A270,'Aceite Virgen Extra'!$B$6:$B$257,"&lt;="&amp;$B270)</f>
        <v>7.72</v>
      </c>
      <c r="JQ270" s="8">
        <f>SUMIFS('Aceite Virgen Extra'!JQ$6:JQ$257,'Aceite Virgen Extra'!$A$6:$A$257,"&gt;="&amp;$A270,'Aceite Virgen Extra'!$B$6:$B$257,"&lt;="&amp;$B270)</f>
        <v>2.6999999999999997</v>
      </c>
      <c r="JR270" s="8">
        <f>SUMIFS('Aceite Virgen Extra'!JR$6:JR$257,'Aceite Virgen Extra'!$A$6:$A$257,"&gt;="&amp;$A270,'Aceite Virgen Extra'!$B$6:$B$257,"&lt;="&amp;$B270)</f>
        <v>1.86</v>
      </c>
      <c r="JS270" s="8">
        <f>SUMIFS('Aceite Virgen Extra'!JS$6:JS$257,'Aceite Virgen Extra'!$A$6:$A$257,"&gt;="&amp;$A270,'Aceite Virgen Extra'!$B$6:$B$257,"&lt;="&amp;$B270)</f>
        <v>3.43</v>
      </c>
      <c r="JT270" s="8">
        <f>SUMIFS('Aceite Virgen Extra'!JT$6:JT$257,'Aceite Virgen Extra'!$A$6:$A$257,"&gt;="&amp;$A270,'Aceite Virgen Extra'!$B$6:$B$257,"&lt;="&amp;$B270)</f>
        <v>1.1199999999999999</v>
      </c>
    </row>
    <row r="271" spans="1:280"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c r="EG271" s="8">
        <f>SUMIFS('Aceite Virgen Extra'!EG$6:EG$257,'Aceite Virgen Extra'!$A$6:$A$257,"&gt;="&amp;$A271,'Aceite Virgen Extra'!$B$6:$B$257,"&lt;="&amp;$B271)</f>
        <v>0.78</v>
      </c>
      <c r="EH271" s="8">
        <f>SUMIFS('Aceite Virgen Extra'!EH$6:EH$257,'Aceite Virgen Extra'!$A$6:$A$257,"&gt;="&amp;$A271,'Aceite Virgen Extra'!$B$6:$B$257,"&lt;="&amp;$B271)</f>
        <v>0.45999999999999996</v>
      </c>
      <c r="EI271" s="8">
        <f>SUMIFS('Aceite Virgen Extra'!EI$6:EI$257,'Aceite Virgen Extra'!$A$6:$A$257,"&gt;="&amp;$A271,'Aceite Virgen Extra'!$B$6:$B$257,"&lt;="&amp;$B271)</f>
        <v>1.3</v>
      </c>
      <c r="EJ271" s="8">
        <f>SUMIFS('Aceite Virgen Extra'!EJ$6:EJ$257,'Aceite Virgen Extra'!$A$6:$A$257,"&gt;="&amp;$A271,'Aceite Virgen Extra'!$B$6:$B$257,"&lt;="&amp;$B271)</f>
        <v>0</v>
      </c>
      <c r="EN271" s="8">
        <f>SUMIFS('Aceite Virgen Extra'!EN$6:EN$257,'Aceite Virgen Extra'!$A$6:$A$257,"&gt;="&amp;$A271,'Aceite Virgen Extra'!$B$6:$B$257,"&lt;="&amp;$B271)</f>
        <v>1.21</v>
      </c>
      <c r="EO271" s="8">
        <f>SUMIFS('Aceite Virgen Extra'!EO$6:EO$257,'Aceite Virgen Extra'!$A$6:$A$257,"&gt;="&amp;$A271,'Aceite Virgen Extra'!$B$6:$B$257,"&lt;="&amp;$B271)</f>
        <v>1.1100000000000001</v>
      </c>
      <c r="EP271" s="8">
        <f>SUMIFS('Aceite Virgen Extra'!EP$6:EP$257,'Aceite Virgen Extra'!$A$6:$A$257,"&gt;="&amp;$A271,'Aceite Virgen Extra'!$B$6:$B$257,"&lt;="&amp;$B271)</f>
        <v>0.71</v>
      </c>
      <c r="EQ271" s="8">
        <f>SUMIFS('Aceite Virgen Extra'!EQ$6:EQ$257,'Aceite Virgen Extra'!$A$6:$A$257,"&gt;="&amp;$A271,'Aceite Virgen Extra'!$B$6:$B$257,"&lt;="&amp;$B271)</f>
        <v>3.12</v>
      </c>
      <c r="EU271" s="8">
        <f>SUMIFS('Aceite Virgen Extra'!EU$6:EU$257,'Aceite Virgen Extra'!$A$6:$A$257,"&gt;="&amp;$A271,'Aceite Virgen Extra'!$B$6:$B$257,"&lt;="&amp;$B271)</f>
        <v>1.88</v>
      </c>
      <c r="EV271" s="8">
        <f>SUMIFS('Aceite Virgen Extra'!EV$6:EV$257,'Aceite Virgen Extra'!$A$6:$A$257,"&gt;="&amp;$A271,'Aceite Virgen Extra'!$B$6:$B$257,"&lt;="&amp;$B271)</f>
        <v>1.1499999999999999</v>
      </c>
      <c r="EW271" s="8">
        <f>SUMIFS('Aceite Virgen Extra'!EW$6:EW$257,'Aceite Virgen Extra'!$A$6:$A$257,"&gt;="&amp;$A271,'Aceite Virgen Extra'!$B$6:$B$257,"&lt;="&amp;$B271)</f>
        <v>2.61</v>
      </c>
      <c r="EX271" s="8">
        <f>SUMIFS('Aceite Virgen Extra'!EX$6:EX$257,'Aceite Virgen Extra'!$A$6:$A$257,"&gt;="&amp;$A271,'Aceite Virgen Extra'!$B$6:$B$257,"&lt;="&amp;$B271)</f>
        <v>0</v>
      </c>
      <c r="FB271" s="8">
        <f>SUMIFS('Aceite Virgen Extra'!FB$6:FB$257,'Aceite Virgen Extra'!$A$6:$A$257,"&gt;="&amp;$A271,'Aceite Virgen Extra'!$B$6:$B$257,"&lt;="&amp;$B271)</f>
        <v>2</v>
      </c>
      <c r="FC271" s="8">
        <f>SUMIFS('Aceite Virgen Extra'!FC$6:FC$257,'Aceite Virgen Extra'!$A$6:$A$257,"&gt;="&amp;$A271,'Aceite Virgen Extra'!$B$6:$B$257,"&lt;="&amp;$B271)</f>
        <v>2.33</v>
      </c>
      <c r="FD271" s="8">
        <f>SUMIFS('Aceite Virgen Extra'!FD$6:FD$257,'Aceite Virgen Extra'!$A$6:$A$257,"&gt;="&amp;$A271,'Aceite Virgen Extra'!$B$6:$B$257,"&lt;="&amp;$B271)</f>
        <v>1.9</v>
      </c>
      <c r="FE271" s="8">
        <f>SUMIFS('Aceite Virgen Extra'!FE$6:FE$257,'Aceite Virgen Extra'!$A$6:$A$257,"&gt;="&amp;$A271,'Aceite Virgen Extra'!$B$6:$B$257,"&lt;="&amp;$B271)</f>
        <v>0.76</v>
      </c>
      <c r="FI271" s="8">
        <f>SUMIFS('Aceite Virgen Extra'!FI$6:FI$257,'Aceite Virgen Extra'!$A$6:$A$257,"&gt;="&amp;$A271,'Aceite Virgen Extra'!$B$6:$B$257,"&lt;="&amp;$B271)</f>
        <v>2.35</v>
      </c>
      <c r="FJ271" s="8">
        <f>SUMIFS('Aceite Virgen Extra'!FJ$6:FJ$257,'Aceite Virgen Extra'!$A$6:$A$257,"&gt;="&amp;$A271,'Aceite Virgen Extra'!$B$6:$B$257,"&lt;="&amp;$B271)</f>
        <v>3.01</v>
      </c>
      <c r="FK271" s="8">
        <f>SUMIFS('Aceite Virgen Extra'!FK$6:FK$257,'Aceite Virgen Extra'!$A$6:$A$257,"&gt;="&amp;$A271,'Aceite Virgen Extra'!$B$6:$B$257,"&lt;="&amp;$B271)</f>
        <v>2.23</v>
      </c>
      <c r="FL271" s="8">
        <f>SUMIFS('Aceite Virgen Extra'!FL$6:FL$257,'Aceite Virgen Extra'!$A$6:$A$257,"&gt;="&amp;$A271,'Aceite Virgen Extra'!$B$6:$B$257,"&lt;="&amp;$B271)</f>
        <v>0.74</v>
      </c>
      <c r="FP271" s="8">
        <f>SUMIFS('Aceite Virgen Extra'!FP$6:FP$257,'Aceite Virgen Extra'!$A$6:$A$257,"&gt;="&amp;$A271,'Aceite Virgen Extra'!$B$6:$B$257,"&lt;="&amp;$B271)</f>
        <v>1.71</v>
      </c>
      <c r="FQ271" s="8">
        <f>SUMIFS('Aceite Virgen Extra'!FQ$6:FQ$257,'Aceite Virgen Extra'!$A$6:$A$257,"&gt;="&amp;$A271,'Aceite Virgen Extra'!$B$6:$B$257,"&lt;="&amp;$B271)</f>
        <v>1.76</v>
      </c>
      <c r="FR271" s="8">
        <f>SUMIFS('Aceite Virgen Extra'!FR$6:FR$257,'Aceite Virgen Extra'!$A$6:$A$257,"&gt;="&amp;$A271,'Aceite Virgen Extra'!$B$6:$B$257,"&lt;="&amp;$B271)</f>
        <v>1.9</v>
      </c>
      <c r="FS271" s="8">
        <f>SUMIFS('Aceite Virgen Extra'!FS$6:FS$257,'Aceite Virgen Extra'!$A$6:$A$257,"&gt;="&amp;$A271,'Aceite Virgen Extra'!$B$6:$B$257,"&lt;="&amp;$B271)</f>
        <v>0.84</v>
      </c>
      <c r="FW271" s="8">
        <f>SUMIFS('Aceite Virgen Extra'!FW$6:FW$257,'Aceite Virgen Extra'!$A$6:$A$257,"&gt;="&amp;$A271,'Aceite Virgen Extra'!$B$6:$B$257,"&lt;="&amp;$B271)</f>
        <v>1.72</v>
      </c>
      <c r="FX271" s="8">
        <f>SUMIFS('Aceite Virgen Extra'!FX$6:FX$257,'Aceite Virgen Extra'!$A$6:$A$257,"&gt;="&amp;$A271,'Aceite Virgen Extra'!$B$6:$B$257,"&lt;="&amp;$B271)</f>
        <v>1.8499999999999999</v>
      </c>
      <c r="FY271" s="8">
        <f>SUMIFS('Aceite Virgen Extra'!FY$6:FY$257,'Aceite Virgen Extra'!$A$6:$A$257,"&gt;="&amp;$A271,'Aceite Virgen Extra'!$B$6:$B$257,"&lt;="&amp;$B271)</f>
        <v>1.59</v>
      </c>
      <c r="FZ271" s="8">
        <f>SUMIFS('Aceite Virgen Extra'!FZ$6:FZ$257,'Aceite Virgen Extra'!$A$6:$A$257,"&gt;="&amp;$A271,'Aceite Virgen Extra'!$B$6:$B$257,"&lt;="&amp;$B271)</f>
        <v>0.54</v>
      </c>
      <c r="GD271" s="8">
        <f>SUMIFS('Aceite Virgen Extra'!GD$6:GD$257,'Aceite Virgen Extra'!$A$6:$A$257,"&gt;="&amp;$A271,'Aceite Virgen Extra'!$B$6:$B$257,"&lt;="&amp;$B271)</f>
        <v>1.35</v>
      </c>
      <c r="GE271" s="8">
        <f>SUMIFS('Aceite Virgen Extra'!GE$6:GE$257,'Aceite Virgen Extra'!$A$6:$A$257,"&gt;="&amp;$A271,'Aceite Virgen Extra'!$B$6:$B$257,"&lt;="&amp;$B271)</f>
        <v>2.08</v>
      </c>
      <c r="GF271" s="8">
        <f>SUMIFS('Aceite Virgen Extra'!GF$6:GF$257,'Aceite Virgen Extra'!$A$6:$A$257,"&gt;="&amp;$A271,'Aceite Virgen Extra'!$B$6:$B$257,"&lt;="&amp;$B271)</f>
        <v>0.95</v>
      </c>
      <c r="GG271" s="8">
        <f>SUMIFS('Aceite Virgen Extra'!GG$6:GG$257,'Aceite Virgen Extra'!$A$6:$A$257,"&gt;="&amp;$A271,'Aceite Virgen Extra'!$B$6:$B$257,"&lt;="&amp;$B271)</f>
        <v>1.8</v>
      </c>
      <c r="GK271" s="8">
        <f>SUMIFS('Aceite Virgen Extra'!GK$6:GK$257,'Aceite Virgen Extra'!$A$6:$A$257,"&gt;="&amp;$A271,'Aceite Virgen Extra'!$B$6:$B$257,"&lt;="&amp;$B271)</f>
        <v>0.98</v>
      </c>
      <c r="GL271" s="8">
        <f>SUMIFS('Aceite Virgen Extra'!GL$6:GL$257,'Aceite Virgen Extra'!$A$6:$A$257,"&gt;="&amp;$A271,'Aceite Virgen Extra'!$B$6:$B$257,"&lt;="&amp;$B271)</f>
        <v>0.49</v>
      </c>
      <c r="GM271" s="8">
        <f>SUMIFS('Aceite Virgen Extra'!GM$6:GM$257,'Aceite Virgen Extra'!$A$6:$A$257,"&gt;="&amp;$A271,'Aceite Virgen Extra'!$B$6:$B$257,"&lt;="&amp;$B271)</f>
        <v>0.75</v>
      </c>
      <c r="GN271" s="8">
        <f>SUMIFS('Aceite Virgen Extra'!GN$6:GN$257,'Aceite Virgen Extra'!$A$6:$A$257,"&gt;="&amp;$A271,'Aceite Virgen Extra'!$B$6:$B$257,"&lt;="&amp;$B271)</f>
        <v>3.6399999999999997</v>
      </c>
      <c r="GR271" s="8">
        <f>SUMIFS('Aceite Virgen Extra'!GR$6:GR$257,'Aceite Virgen Extra'!$A$6:$A$257,"&gt;="&amp;$A271,'Aceite Virgen Extra'!$B$6:$B$257,"&lt;="&amp;$B271)</f>
        <v>1.0100000000000002</v>
      </c>
      <c r="GS271" s="8">
        <f>SUMIFS('Aceite Virgen Extra'!GS$6:GS$257,'Aceite Virgen Extra'!$A$6:$A$257,"&gt;="&amp;$A271,'Aceite Virgen Extra'!$B$6:$B$257,"&lt;="&amp;$B271)</f>
        <v>1.3900000000000001</v>
      </c>
      <c r="GT271" s="8">
        <f>SUMIFS('Aceite Virgen Extra'!GT$6:GT$257,'Aceite Virgen Extra'!$A$6:$A$257,"&gt;="&amp;$A271,'Aceite Virgen Extra'!$B$6:$B$257,"&lt;="&amp;$B271)</f>
        <v>0.99</v>
      </c>
      <c r="GU271" s="8">
        <f>SUMIFS('Aceite Virgen Extra'!GU$6:GU$257,'Aceite Virgen Extra'!$A$6:$A$257,"&gt;="&amp;$A271,'Aceite Virgen Extra'!$B$6:$B$257,"&lt;="&amp;$B271)</f>
        <v>0</v>
      </c>
      <c r="GY271" s="8">
        <f>SUMIFS('Aceite Virgen Extra'!GY$6:GY$257,'Aceite Virgen Extra'!$A$6:$A$257,"&gt;="&amp;$A271,'Aceite Virgen Extra'!$B$6:$B$257,"&lt;="&amp;$B271)</f>
        <v>2.9399999999999995</v>
      </c>
      <c r="GZ271" s="8">
        <f>SUMIFS('Aceite Virgen Extra'!GZ$6:GZ$257,'Aceite Virgen Extra'!$A$6:$A$257,"&gt;="&amp;$A271,'Aceite Virgen Extra'!$B$6:$B$257,"&lt;="&amp;$B271)</f>
        <v>2.84</v>
      </c>
      <c r="HA271" s="8">
        <f>SUMIFS('Aceite Virgen Extra'!HA$6:HA$257,'Aceite Virgen Extra'!$A$6:$A$257,"&gt;="&amp;$A271,'Aceite Virgen Extra'!$B$6:$B$257,"&lt;="&amp;$B271)</f>
        <v>3.01</v>
      </c>
      <c r="HB271" s="8">
        <f>SUMIFS('Aceite Virgen Extra'!HB$6:HB$257,'Aceite Virgen Extra'!$A$6:$A$257,"&gt;="&amp;$A271,'Aceite Virgen Extra'!$B$6:$B$257,"&lt;="&amp;$B271)</f>
        <v>4.4499999999999993</v>
      </c>
      <c r="HF271" s="8">
        <f>SUMIFS('Aceite Virgen Extra'!HF$6:HF$257,'Aceite Virgen Extra'!$A$6:$A$257,"&gt;="&amp;$A271,'Aceite Virgen Extra'!$B$6:$B$257,"&lt;="&amp;$B271)</f>
        <v>2.48</v>
      </c>
      <c r="HG271" s="8">
        <f>SUMIFS('Aceite Virgen Extra'!HG$6:HG$257,'Aceite Virgen Extra'!$A$6:$A$257,"&gt;="&amp;$A271,'Aceite Virgen Extra'!$B$6:$B$257,"&lt;="&amp;$B271)</f>
        <v>2.2999999999999998</v>
      </c>
      <c r="HH271" s="8">
        <f>SUMIFS('Aceite Virgen Extra'!HH$6:HH$257,'Aceite Virgen Extra'!$A$6:$A$257,"&gt;="&amp;$A271,'Aceite Virgen Extra'!$B$6:$B$257,"&lt;="&amp;$B271)</f>
        <v>1.83</v>
      </c>
      <c r="HI271" s="8">
        <f>SUMIFS('Aceite Virgen Extra'!HI$6:HI$257,'Aceite Virgen Extra'!$A$6:$A$257,"&gt;="&amp;$A271,'Aceite Virgen Extra'!$B$6:$B$257,"&lt;="&amp;$B271)</f>
        <v>11.79</v>
      </c>
      <c r="HM271" s="8">
        <f>SUMIFS('Aceite Virgen Extra'!HM$6:HM$257,'Aceite Virgen Extra'!$A$6:$A$257,"&gt;="&amp;$A271,'Aceite Virgen Extra'!$B$6:$B$257,"&lt;="&amp;$B271)</f>
        <v>5.99</v>
      </c>
      <c r="HN271" s="8">
        <f>SUMIFS('Aceite Virgen Extra'!HN$6:HN$257,'Aceite Virgen Extra'!$A$6:$A$257,"&gt;="&amp;$A271,'Aceite Virgen Extra'!$B$6:$B$257,"&lt;="&amp;$B271)</f>
        <v>10.88</v>
      </c>
      <c r="HO271" s="8">
        <f>SUMIFS('Aceite Virgen Extra'!HO$6:HO$257,'Aceite Virgen Extra'!$A$6:$A$257,"&gt;="&amp;$A271,'Aceite Virgen Extra'!$B$6:$B$257,"&lt;="&amp;$B271)</f>
        <v>2.2799999999999998</v>
      </c>
      <c r="HP271" s="8">
        <f>SUMIFS('Aceite Virgen Extra'!HP$6:HP$257,'Aceite Virgen Extra'!$A$6:$A$257,"&gt;="&amp;$A271,'Aceite Virgen Extra'!$B$6:$B$257,"&lt;="&amp;$B271)</f>
        <v>10.08</v>
      </c>
      <c r="HT271" s="8">
        <f>SUMIFS('Aceite Virgen Extra'!HT$6:HT$257,'Aceite Virgen Extra'!$A$6:$A$257,"&gt;="&amp;$A271,'Aceite Virgen Extra'!$B$6:$B$257,"&lt;="&amp;$B271)</f>
        <v>2.67</v>
      </c>
      <c r="HU271" s="8">
        <f>SUMIFS('Aceite Virgen Extra'!HU$6:HU$257,'Aceite Virgen Extra'!$A$6:$A$257,"&gt;="&amp;$A271,'Aceite Virgen Extra'!$B$6:$B$257,"&lt;="&amp;$B271)</f>
        <v>2.4700000000000002</v>
      </c>
      <c r="HV271" s="8">
        <f>SUMIFS('Aceite Virgen Extra'!HV$6:HV$257,'Aceite Virgen Extra'!$A$6:$A$257,"&gt;="&amp;$A271,'Aceite Virgen Extra'!$B$6:$B$257,"&lt;="&amp;$B271)</f>
        <v>1.8299999999999998</v>
      </c>
      <c r="HW271" s="8">
        <f>SUMIFS('Aceite Virgen Extra'!HW$6:HW$257,'Aceite Virgen Extra'!$A$6:$A$257,"&gt;="&amp;$A271,'Aceite Virgen Extra'!$B$6:$B$257,"&lt;="&amp;$B271)</f>
        <v>9.52</v>
      </c>
      <c r="IA271" s="8">
        <f>SUMIFS('Aceite Virgen Extra'!IA$6:IA$257,'Aceite Virgen Extra'!$A$6:$A$257,"&gt;="&amp;$A271,'Aceite Virgen Extra'!$B$6:$B$257,"&lt;="&amp;$B271)</f>
        <v>3.33</v>
      </c>
      <c r="IB271" s="8">
        <f>SUMIFS('Aceite Virgen Extra'!IB$6:IB$257,'Aceite Virgen Extra'!$A$6:$A$257,"&gt;="&amp;$A271,'Aceite Virgen Extra'!$B$6:$B$257,"&lt;="&amp;$B271)</f>
        <v>6.8900000000000006</v>
      </c>
      <c r="IC271" s="8">
        <f>SUMIFS('Aceite Virgen Extra'!IC$6:IC$257,'Aceite Virgen Extra'!$A$6:$A$257,"&gt;="&amp;$A271,'Aceite Virgen Extra'!$B$6:$B$257,"&lt;="&amp;$B271)</f>
        <v>2.0099999999999998</v>
      </c>
      <c r="ID271" s="8">
        <f>SUMIFS('Aceite Virgen Extra'!ID$6:ID$257,'Aceite Virgen Extra'!$A$6:$A$257,"&gt;="&amp;$A271,'Aceite Virgen Extra'!$B$6:$B$257,"&lt;="&amp;$B271)</f>
        <v>1.75</v>
      </c>
      <c r="IE271" s="64"/>
      <c r="IH271" s="8">
        <f>SUMIFS('Aceite Virgen Extra'!IH$6:IH$257,'Aceite Virgen Extra'!$A$6:$A$257,"&gt;="&amp;$A271,'Aceite Virgen Extra'!$B$6:$B$257,"&lt;="&amp;$B271)</f>
        <v>4.33</v>
      </c>
      <c r="II271" s="8">
        <f>SUMIFS('Aceite Virgen Extra'!II$6:II$257,'Aceite Virgen Extra'!$A$6:$A$257,"&gt;="&amp;$A271,'Aceite Virgen Extra'!$B$6:$B$257,"&lt;="&amp;$B271)</f>
        <v>8.0399999999999991</v>
      </c>
      <c r="IJ271" s="8">
        <f>SUMIFS('Aceite Virgen Extra'!IJ$6:IJ$257,'Aceite Virgen Extra'!$A$6:$A$257,"&gt;="&amp;$A271,'Aceite Virgen Extra'!$B$6:$B$257,"&lt;="&amp;$B271)</f>
        <v>3.7300000000000004</v>
      </c>
      <c r="IK271" s="8">
        <f>SUMIFS('Aceite Virgen Extra'!IK$6:IK$257,'Aceite Virgen Extra'!$A$6:$A$257,"&gt;="&amp;$A271,'Aceite Virgen Extra'!$B$6:$B$257,"&lt;="&amp;$B271)</f>
        <v>2.79</v>
      </c>
      <c r="IO271" s="8">
        <f>SUMIFS('Aceite Virgen Extra'!IO$6:IO$257,'Aceite Virgen Extra'!$A$6:$A$257,"&gt;="&amp;$A271,'Aceite Virgen Extra'!$B$6:$B$257,"&lt;="&amp;$B271)</f>
        <v>3.2199999999999998</v>
      </c>
      <c r="IP271" s="8">
        <f>SUMIFS('Aceite Virgen Extra'!IP$6:IP$257,'Aceite Virgen Extra'!$A$6:$A$257,"&gt;="&amp;$A271,'Aceite Virgen Extra'!$B$6:$B$257,"&lt;="&amp;$B271)</f>
        <v>3.12</v>
      </c>
      <c r="IQ271" s="8">
        <f>SUMIFS('Aceite Virgen Extra'!IQ$6:IQ$257,'Aceite Virgen Extra'!$A$6:$A$257,"&gt;="&amp;$A271,'Aceite Virgen Extra'!$B$6:$B$257,"&lt;="&amp;$B271)</f>
        <v>2.78</v>
      </c>
      <c r="IR271" s="8">
        <f>SUMIFS('Aceite Virgen Extra'!IR$6:IR$257,'Aceite Virgen Extra'!$A$6:$A$257,"&gt;="&amp;$A271,'Aceite Virgen Extra'!$B$6:$B$257,"&lt;="&amp;$B271)</f>
        <v>6.79</v>
      </c>
      <c r="IV271" s="8">
        <f>SUMIFS('Aceite Virgen Extra'!IV$6:IV$257,'Aceite Virgen Extra'!$A$6:$A$257,"&gt;="&amp;$A271,'Aceite Virgen Extra'!$B$6:$B$257,"&lt;="&amp;$B271)</f>
        <v>2.9399999999999995</v>
      </c>
      <c r="IW271" s="8">
        <f>SUMIFS('Aceite Virgen Extra'!IW$6:IW$257,'Aceite Virgen Extra'!$A$6:$A$257,"&gt;="&amp;$A271,'Aceite Virgen Extra'!$B$6:$B$257,"&lt;="&amp;$B271)</f>
        <v>4.42</v>
      </c>
      <c r="IX271" s="8">
        <f>SUMIFS('Aceite Virgen Extra'!IX$6:IX$257,'Aceite Virgen Extra'!$A$6:$A$257,"&gt;="&amp;$A271,'Aceite Virgen Extra'!$B$6:$B$257,"&lt;="&amp;$B271)</f>
        <v>2.4</v>
      </c>
      <c r="IY271" s="8">
        <f>SUMIFS('Aceite Virgen Extra'!IY$6:IY$257,'Aceite Virgen Extra'!$A$6:$A$257,"&gt;="&amp;$A271,'Aceite Virgen Extra'!$B$6:$B$257,"&lt;="&amp;$B271)</f>
        <v>2.74</v>
      </c>
      <c r="JC271" s="8">
        <f>SUMIFS('Aceite Virgen Extra'!JC$6:JC$257,'Aceite Virgen Extra'!$A$6:$A$257,"&gt;="&amp;$A271,'Aceite Virgen Extra'!$B$6:$B$257,"&lt;="&amp;$B271)</f>
        <v>3.38</v>
      </c>
      <c r="JD271" s="8">
        <f>SUMIFS('Aceite Virgen Extra'!JD$6:JD$257,'Aceite Virgen Extra'!$A$6:$A$257,"&gt;="&amp;$A271,'Aceite Virgen Extra'!$B$6:$B$257,"&lt;="&amp;$B271)</f>
        <v>5.05</v>
      </c>
      <c r="JE271" s="8">
        <f>SUMIFS('Aceite Virgen Extra'!JE$6:JE$257,'Aceite Virgen Extra'!$A$6:$A$257,"&gt;="&amp;$A271,'Aceite Virgen Extra'!$B$6:$B$257,"&lt;="&amp;$B271)</f>
        <v>3.2600000000000002</v>
      </c>
      <c r="JF271" s="8">
        <f>SUMIFS('Aceite Virgen Extra'!JF$6:JF$257,'Aceite Virgen Extra'!$A$6:$A$257,"&gt;="&amp;$A271,'Aceite Virgen Extra'!$B$6:$B$257,"&lt;="&amp;$B271)</f>
        <v>1.5</v>
      </c>
      <c r="JJ271" s="8">
        <f>SUMIFS('Aceite Virgen Extra'!JJ$6:JJ$257,'Aceite Virgen Extra'!$A$6:$A$257,"&gt;="&amp;$A271,'Aceite Virgen Extra'!$B$6:$B$257,"&lt;="&amp;$B271)</f>
        <v>4.87</v>
      </c>
      <c r="JK271" s="8">
        <f>SUMIFS('Aceite Virgen Extra'!JK$6:JK$257,'Aceite Virgen Extra'!$A$6:$A$257,"&gt;="&amp;$A271,'Aceite Virgen Extra'!$B$6:$B$257,"&lt;="&amp;$B271)</f>
        <v>12.9</v>
      </c>
      <c r="JL271" s="8">
        <f>SUMIFS('Aceite Virgen Extra'!JL$6:JL$257,'Aceite Virgen Extra'!$A$6:$A$257,"&gt;="&amp;$A271,'Aceite Virgen Extra'!$B$6:$B$257,"&lt;="&amp;$B271)</f>
        <v>2.2000000000000002</v>
      </c>
      <c r="JM271" s="8">
        <f>SUMIFS('Aceite Virgen Extra'!JM$6:JM$257,'Aceite Virgen Extra'!$A$6:$A$257,"&gt;="&amp;$A271,'Aceite Virgen Extra'!$B$6:$B$257,"&lt;="&amp;$B271)</f>
        <v>0.56999999999999995</v>
      </c>
      <c r="JQ271" s="8">
        <f>SUMIFS('Aceite Virgen Extra'!JQ$6:JQ$257,'Aceite Virgen Extra'!$A$6:$A$257,"&gt;="&amp;$A271,'Aceite Virgen Extra'!$B$6:$B$257,"&lt;="&amp;$B271)</f>
        <v>3.1799999999999997</v>
      </c>
      <c r="JR271" s="8">
        <f>SUMIFS('Aceite Virgen Extra'!JR$6:JR$257,'Aceite Virgen Extra'!$A$6:$A$257,"&gt;="&amp;$A271,'Aceite Virgen Extra'!$B$6:$B$257,"&lt;="&amp;$B271)</f>
        <v>7.18</v>
      </c>
      <c r="JS271" s="8">
        <f>SUMIFS('Aceite Virgen Extra'!JS$6:JS$257,'Aceite Virgen Extra'!$A$6:$A$257,"&gt;="&amp;$A271,'Aceite Virgen Extra'!$B$6:$B$257,"&lt;="&amp;$B271)</f>
        <v>1.83</v>
      </c>
      <c r="JT271" s="8">
        <f>SUMIFS('Aceite Virgen Extra'!JT$6:JT$257,'Aceite Virgen Extra'!$A$6:$A$257,"&gt;="&amp;$A271,'Aceite Virgen Extra'!$B$6:$B$257,"&lt;="&amp;$B271)</f>
        <v>0</v>
      </c>
    </row>
    <row r="272" spans="1:280"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c r="EG272" s="8">
        <f>SUMIFS('Aceite Virgen Extra'!EG$6:EG$257,'Aceite Virgen Extra'!$A$6:$A$257,"&gt;="&amp;$A272,'Aceite Virgen Extra'!$B$6:$B$257,"&lt;="&amp;$B272)</f>
        <v>1.95</v>
      </c>
      <c r="EH272" s="8">
        <f>SUMIFS('Aceite Virgen Extra'!EH$6:EH$257,'Aceite Virgen Extra'!$A$6:$A$257,"&gt;="&amp;$A272,'Aceite Virgen Extra'!$B$6:$B$257,"&lt;="&amp;$B272)</f>
        <v>1.45</v>
      </c>
      <c r="EI272" s="8">
        <f>SUMIFS('Aceite Virgen Extra'!EI$6:EI$257,'Aceite Virgen Extra'!$A$6:$A$257,"&gt;="&amp;$A272,'Aceite Virgen Extra'!$B$6:$B$257,"&lt;="&amp;$B272)</f>
        <v>2.67</v>
      </c>
      <c r="EJ272" s="8">
        <f>SUMIFS('Aceite Virgen Extra'!EJ$6:EJ$257,'Aceite Virgen Extra'!$A$6:$A$257,"&gt;="&amp;$A272,'Aceite Virgen Extra'!$B$6:$B$257,"&lt;="&amp;$B272)</f>
        <v>0.37</v>
      </c>
      <c r="EN272" s="8">
        <f>SUMIFS('Aceite Virgen Extra'!EN$6:EN$257,'Aceite Virgen Extra'!$A$6:$A$257,"&gt;="&amp;$A272,'Aceite Virgen Extra'!$B$6:$B$257,"&lt;="&amp;$B272)</f>
        <v>5.7799999999999994</v>
      </c>
      <c r="EO272" s="8">
        <f>SUMIFS('Aceite Virgen Extra'!EO$6:EO$257,'Aceite Virgen Extra'!$A$6:$A$257,"&gt;="&amp;$A272,'Aceite Virgen Extra'!$B$6:$B$257,"&lt;="&amp;$B272)</f>
        <v>5.33</v>
      </c>
      <c r="EP272" s="8">
        <f>SUMIFS('Aceite Virgen Extra'!EP$6:EP$257,'Aceite Virgen Extra'!$A$6:$A$257,"&gt;="&amp;$A272,'Aceite Virgen Extra'!$B$6:$B$257,"&lt;="&amp;$B272)</f>
        <v>5.21</v>
      </c>
      <c r="EQ272" s="8">
        <f>SUMIFS('Aceite Virgen Extra'!EQ$6:EQ$257,'Aceite Virgen Extra'!$A$6:$A$257,"&gt;="&amp;$A272,'Aceite Virgen Extra'!$B$6:$B$257,"&lt;="&amp;$B272)</f>
        <v>9.08</v>
      </c>
      <c r="EU272" s="8">
        <f>SUMIFS('Aceite Virgen Extra'!EU$6:EU$257,'Aceite Virgen Extra'!$A$6:$A$257,"&gt;="&amp;$A272,'Aceite Virgen Extra'!$B$6:$B$257,"&lt;="&amp;$B272)</f>
        <v>3.7699999999999996</v>
      </c>
      <c r="EV272" s="8">
        <f>SUMIFS('Aceite Virgen Extra'!EV$6:EV$257,'Aceite Virgen Extra'!$A$6:$A$257,"&gt;="&amp;$A272,'Aceite Virgen Extra'!$B$6:$B$257,"&lt;="&amp;$B272)</f>
        <v>1.69</v>
      </c>
      <c r="EW272" s="8">
        <f>SUMIFS('Aceite Virgen Extra'!EW$6:EW$257,'Aceite Virgen Extra'!$A$6:$A$257,"&gt;="&amp;$A272,'Aceite Virgen Extra'!$B$6:$B$257,"&lt;="&amp;$B272)</f>
        <v>4.33</v>
      </c>
      <c r="EX272" s="8">
        <f>SUMIFS('Aceite Virgen Extra'!EX$6:EX$257,'Aceite Virgen Extra'!$A$6:$A$257,"&gt;="&amp;$A272,'Aceite Virgen Extra'!$B$6:$B$257,"&lt;="&amp;$B272)</f>
        <v>3.25</v>
      </c>
      <c r="FB272" s="8">
        <f>SUMIFS('Aceite Virgen Extra'!FB$6:FB$257,'Aceite Virgen Extra'!$A$6:$A$257,"&gt;="&amp;$A272,'Aceite Virgen Extra'!$B$6:$B$257,"&lt;="&amp;$B272)</f>
        <v>1.8900000000000001</v>
      </c>
      <c r="FC272" s="8">
        <f>SUMIFS('Aceite Virgen Extra'!FC$6:FC$257,'Aceite Virgen Extra'!$A$6:$A$257,"&gt;="&amp;$A272,'Aceite Virgen Extra'!$B$6:$B$257,"&lt;="&amp;$B272)</f>
        <v>0.91999999999999993</v>
      </c>
      <c r="FD272" s="8">
        <f>SUMIFS('Aceite Virgen Extra'!FD$6:FD$257,'Aceite Virgen Extra'!$A$6:$A$257,"&gt;="&amp;$A272,'Aceite Virgen Extra'!$B$6:$B$257,"&lt;="&amp;$B272)</f>
        <v>2.92</v>
      </c>
      <c r="FE272" s="8">
        <f>SUMIFS('Aceite Virgen Extra'!FE$6:FE$257,'Aceite Virgen Extra'!$A$6:$A$257,"&gt;="&amp;$A272,'Aceite Virgen Extra'!$B$6:$B$257,"&lt;="&amp;$B272)</f>
        <v>0.41</v>
      </c>
      <c r="FI272" s="8">
        <f>SUMIFS('Aceite Virgen Extra'!FI$6:FI$257,'Aceite Virgen Extra'!$A$6:$A$257,"&gt;="&amp;$A272,'Aceite Virgen Extra'!$B$6:$B$257,"&lt;="&amp;$B272)</f>
        <v>3.16</v>
      </c>
      <c r="FJ272" s="8">
        <f>SUMIFS('Aceite Virgen Extra'!FJ$6:FJ$257,'Aceite Virgen Extra'!$A$6:$A$257,"&gt;="&amp;$A272,'Aceite Virgen Extra'!$B$6:$B$257,"&lt;="&amp;$B272)</f>
        <v>1.6099999999999999</v>
      </c>
      <c r="FK272" s="8">
        <f>SUMIFS('Aceite Virgen Extra'!FK$6:FK$257,'Aceite Virgen Extra'!$A$6:$A$257,"&gt;="&amp;$A272,'Aceite Virgen Extra'!$B$6:$B$257,"&lt;="&amp;$B272)</f>
        <v>4.6899999999999995</v>
      </c>
      <c r="FL272" s="8">
        <f>SUMIFS('Aceite Virgen Extra'!FL$6:FL$257,'Aceite Virgen Extra'!$A$6:$A$257,"&gt;="&amp;$A272,'Aceite Virgen Extra'!$B$6:$B$257,"&lt;="&amp;$B272)</f>
        <v>1.78</v>
      </c>
      <c r="FP272" s="8">
        <f>SUMIFS('Aceite Virgen Extra'!FP$6:FP$257,'Aceite Virgen Extra'!$A$6:$A$257,"&gt;="&amp;$A272,'Aceite Virgen Extra'!$B$6:$B$257,"&lt;="&amp;$B272)</f>
        <v>6.45</v>
      </c>
      <c r="FQ272" s="8">
        <f>SUMIFS('Aceite Virgen Extra'!FQ$6:FQ$257,'Aceite Virgen Extra'!$A$6:$A$257,"&gt;="&amp;$A272,'Aceite Virgen Extra'!$B$6:$B$257,"&lt;="&amp;$B272)</f>
        <v>11.899999999999999</v>
      </c>
      <c r="FR272" s="8">
        <f>SUMIFS('Aceite Virgen Extra'!FR$6:FR$257,'Aceite Virgen Extra'!$A$6:$A$257,"&gt;="&amp;$A272,'Aceite Virgen Extra'!$B$6:$B$257,"&lt;="&amp;$B272)</f>
        <v>5.24</v>
      </c>
      <c r="FS272" s="8">
        <f>SUMIFS('Aceite Virgen Extra'!FS$6:FS$257,'Aceite Virgen Extra'!$A$6:$A$257,"&gt;="&amp;$A272,'Aceite Virgen Extra'!$B$6:$B$257,"&lt;="&amp;$B272)</f>
        <v>2.54</v>
      </c>
      <c r="FW272" s="8">
        <f>SUMIFS('Aceite Virgen Extra'!FW$6:FW$257,'Aceite Virgen Extra'!$A$6:$A$257,"&gt;="&amp;$A272,'Aceite Virgen Extra'!$B$6:$B$257,"&lt;="&amp;$B272)</f>
        <v>8.1900000000000013</v>
      </c>
      <c r="FX272" s="8">
        <f>SUMIFS('Aceite Virgen Extra'!FX$6:FX$257,'Aceite Virgen Extra'!$A$6:$A$257,"&gt;="&amp;$A272,'Aceite Virgen Extra'!$B$6:$B$257,"&lt;="&amp;$B272)</f>
        <v>16.63</v>
      </c>
      <c r="FY272" s="8">
        <f>SUMIFS('Aceite Virgen Extra'!FY$6:FY$257,'Aceite Virgen Extra'!$A$6:$A$257,"&gt;="&amp;$A272,'Aceite Virgen Extra'!$B$6:$B$257,"&lt;="&amp;$B272)</f>
        <v>5.3699999999999992</v>
      </c>
      <c r="FZ272" s="8">
        <f>SUMIFS('Aceite Virgen Extra'!FZ$6:FZ$257,'Aceite Virgen Extra'!$A$6:$A$257,"&gt;="&amp;$A272,'Aceite Virgen Extra'!$B$6:$B$257,"&lt;="&amp;$B272)</f>
        <v>1.22</v>
      </c>
      <c r="GD272" s="8">
        <f>SUMIFS('Aceite Virgen Extra'!GD$6:GD$257,'Aceite Virgen Extra'!$A$6:$A$257,"&gt;="&amp;$A272,'Aceite Virgen Extra'!$B$6:$B$257,"&lt;="&amp;$B272)</f>
        <v>5.18</v>
      </c>
      <c r="GE272" s="8">
        <f>SUMIFS('Aceite Virgen Extra'!GE$6:GE$257,'Aceite Virgen Extra'!$A$6:$A$257,"&gt;="&amp;$A272,'Aceite Virgen Extra'!$B$6:$B$257,"&lt;="&amp;$B272)</f>
        <v>12.66</v>
      </c>
      <c r="GF272" s="8">
        <f>SUMIFS('Aceite Virgen Extra'!GF$6:GF$257,'Aceite Virgen Extra'!$A$6:$A$257,"&gt;="&amp;$A272,'Aceite Virgen Extra'!$B$6:$B$257,"&lt;="&amp;$B272)</f>
        <v>2.14</v>
      </c>
      <c r="GG272" s="8">
        <f>SUMIFS('Aceite Virgen Extra'!GG$6:GG$257,'Aceite Virgen Extra'!$A$6:$A$257,"&gt;="&amp;$A272,'Aceite Virgen Extra'!$B$6:$B$257,"&lt;="&amp;$B272)</f>
        <v>4.88</v>
      </c>
      <c r="GK272" s="8">
        <f>SUMIFS('Aceite Virgen Extra'!GK$6:GK$257,'Aceite Virgen Extra'!$A$6:$A$257,"&gt;="&amp;$A272,'Aceite Virgen Extra'!$B$6:$B$257,"&lt;="&amp;$B272)</f>
        <v>3.88</v>
      </c>
      <c r="GL272" s="8">
        <f>SUMIFS('Aceite Virgen Extra'!GL$6:GL$257,'Aceite Virgen Extra'!$A$6:$A$257,"&gt;="&amp;$A272,'Aceite Virgen Extra'!$B$6:$B$257,"&lt;="&amp;$B272)</f>
        <v>6.36</v>
      </c>
      <c r="GM272" s="8">
        <f>SUMIFS('Aceite Virgen Extra'!GM$6:GM$257,'Aceite Virgen Extra'!$A$6:$A$257,"&gt;="&amp;$A272,'Aceite Virgen Extra'!$B$6:$B$257,"&lt;="&amp;$B272)</f>
        <v>3.1399999999999997</v>
      </c>
      <c r="GN272" s="8">
        <f>SUMIFS('Aceite Virgen Extra'!GN$6:GN$257,'Aceite Virgen Extra'!$A$6:$A$257,"&gt;="&amp;$A272,'Aceite Virgen Extra'!$B$6:$B$257,"&lt;="&amp;$B272)</f>
        <v>2.83</v>
      </c>
      <c r="GR272" s="8">
        <f>SUMIFS('Aceite Virgen Extra'!GR$6:GR$257,'Aceite Virgen Extra'!$A$6:$A$257,"&gt;="&amp;$A272,'Aceite Virgen Extra'!$B$6:$B$257,"&lt;="&amp;$B272)</f>
        <v>4.5999999999999996</v>
      </c>
      <c r="GS272" s="8">
        <f>SUMIFS('Aceite Virgen Extra'!GS$6:GS$257,'Aceite Virgen Extra'!$A$6:$A$257,"&gt;="&amp;$A272,'Aceite Virgen Extra'!$B$6:$B$257,"&lt;="&amp;$B272)</f>
        <v>11.17</v>
      </c>
      <c r="GT272" s="8">
        <f>SUMIFS('Aceite Virgen Extra'!GT$6:GT$257,'Aceite Virgen Extra'!$A$6:$A$257,"&gt;="&amp;$A272,'Aceite Virgen Extra'!$B$6:$B$257,"&lt;="&amp;$B272)</f>
        <v>1.9100000000000001</v>
      </c>
      <c r="GU272" s="8">
        <f>SUMIFS('Aceite Virgen Extra'!GU$6:GU$257,'Aceite Virgen Extra'!$A$6:$A$257,"&gt;="&amp;$A272,'Aceite Virgen Extra'!$B$6:$B$257,"&lt;="&amp;$B272)</f>
        <v>0.73</v>
      </c>
      <c r="GY272" s="8">
        <f>SUMIFS('Aceite Virgen Extra'!GY$6:GY$257,'Aceite Virgen Extra'!$A$6:$A$257,"&gt;="&amp;$A272,'Aceite Virgen Extra'!$B$6:$B$257,"&lt;="&amp;$B272)</f>
        <v>4.8</v>
      </c>
      <c r="GZ272" s="8">
        <f>SUMIFS('Aceite Virgen Extra'!GZ$6:GZ$257,'Aceite Virgen Extra'!$A$6:$A$257,"&gt;="&amp;$A272,'Aceite Virgen Extra'!$B$6:$B$257,"&lt;="&amp;$B272)</f>
        <v>9.5</v>
      </c>
      <c r="HA272" s="8">
        <f>SUMIFS('Aceite Virgen Extra'!HA$6:HA$257,'Aceite Virgen Extra'!$A$6:$A$257,"&gt;="&amp;$A272,'Aceite Virgen Extra'!$B$6:$B$257,"&lt;="&amp;$B272)</f>
        <v>3.24</v>
      </c>
      <c r="HB272" s="8">
        <f>SUMIFS('Aceite Virgen Extra'!HB$6:HB$257,'Aceite Virgen Extra'!$A$6:$A$257,"&gt;="&amp;$A272,'Aceite Virgen Extra'!$B$6:$B$257,"&lt;="&amp;$B272)</f>
        <v>0.56000000000000005</v>
      </c>
      <c r="HF272" s="8">
        <f>SUMIFS('Aceite Virgen Extra'!HF$6:HF$257,'Aceite Virgen Extra'!$A$6:$A$257,"&gt;="&amp;$A272,'Aceite Virgen Extra'!$B$6:$B$257,"&lt;="&amp;$B272)</f>
        <v>5.52</v>
      </c>
      <c r="HG272" s="8">
        <f>SUMIFS('Aceite Virgen Extra'!HG$6:HG$257,'Aceite Virgen Extra'!$A$6:$A$257,"&gt;="&amp;$A272,'Aceite Virgen Extra'!$B$6:$B$257,"&lt;="&amp;$B272)</f>
        <v>7.4799999999999995</v>
      </c>
      <c r="HH272" s="8">
        <f>SUMIFS('Aceite Virgen Extra'!HH$6:HH$257,'Aceite Virgen Extra'!$A$6:$A$257,"&gt;="&amp;$A272,'Aceite Virgen Extra'!$B$6:$B$257,"&lt;="&amp;$B272)</f>
        <v>5.5</v>
      </c>
      <c r="HI272" s="8">
        <f>SUMIFS('Aceite Virgen Extra'!HI$6:HI$257,'Aceite Virgen Extra'!$A$6:$A$257,"&gt;="&amp;$A272,'Aceite Virgen Extra'!$B$6:$B$257,"&lt;="&amp;$B272)</f>
        <v>1.42</v>
      </c>
      <c r="HM272" s="8">
        <f>SUMIFS('Aceite Virgen Extra'!HM$6:HM$257,'Aceite Virgen Extra'!$A$6:$A$257,"&gt;="&amp;$A272,'Aceite Virgen Extra'!$B$6:$B$257,"&lt;="&amp;$B272)</f>
        <v>5.15</v>
      </c>
      <c r="HN272" s="8">
        <f>SUMIFS('Aceite Virgen Extra'!HN$6:HN$257,'Aceite Virgen Extra'!$A$6:$A$257,"&gt;="&amp;$A272,'Aceite Virgen Extra'!$B$6:$B$257,"&lt;="&amp;$B272)</f>
        <v>9.16</v>
      </c>
      <c r="HO272" s="8">
        <f>SUMIFS('Aceite Virgen Extra'!HO$6:HO$257,'Aceite Virgen Extra'!$A$6:$A$257,"&gt;="&amp;$A272,'Aceite Virgen Extra'!$B$6:$B$257,"&lt;="&amp;$B272)</f>
        <v>3.92</v>
      </c>
      <c r="HP272" s="8">
        <f>SUMIFS('Aceite Virgen Extra'!HP$6:HP$257,'Aceite Virgen Extra'!$A$6:$A$257,"&gt;="&amp;$A272,'Aceite Virgen Extra'!$B$6:$B$257,"&lt;="&amp;$B272)</f>
        <v>0</v>
      </c>
      <c r="HT272" s="8">
        <f>SUMIFS('Aceite Virgen Extra'!HT$6:HT$257,'Aceite Virgen Extra'!$A$6:$A$257,"&gt;="&amp;$A272,'Aceite Virgen Extra'!$B$6:$B$257,"&lt;="&amp;$B272)</f>
        <v>9.14</v>
      </c>
      <c r="HU272" s="8">
        <f>SUMIFS('Aceite Virgen Extra'!HU$6:HU$257,'Aceite Virgen Extra'!$A$6:$A$257,"&gt;="&amp;$A272,'Aceite Virgen Extra'!$B$6:$B$257,"&lt;="&amp;$B272)</f>
        <v>13.190000000000001</v>
      </c>
      <c r="HV272" s="8">
        <f>SUMIFS('Aceite Virgen Extra'!HV$6:HV$257,'Aceite Virgen Extra'!$A$6:$A$257,"&gt;="&amp;$A272,'Aceite Virgen Extra'!$B$6:$B$257,"&lt;="&amp;$B272)</f>
        <v>9.07</v>
      </c>
      <c r="HW272" s="8">
        <f>SUMIFS('Aceite Virgen Extra'!HW$6:HW$257,'Aceite Virgen Extra'!$A$6:$A$257,"&gt;="&amp;$A272,'Aceite Virgen Extra'!$B$6:$B$257,"&lt;="&amp;$B272)</f>
        <v>0</v>
      </c>
      <c r="IA272" s="8">
        <f>SUMIFS('Aceite Virgen Extra'!IA$6:IA$257,'Aceite Virgen Extra'!$A$6:$A$257,"&gt;="&amp;$A272,'Aceite Virgen Extra'!$B$6:$B$257,"&lt;="&amp;$B272)</f>
        <v>6.9</v>
      </c>
      <c r="IB272" s="8">
        <f>SUMIFS('Aceite Virgen Extra'!IB$6:IB$257,'Aceite Virgen Extra'!$A$6:$A$257,"&gt;="&amp;$A272,'Aceite Virgen Extra'!$B$6:$B$257,"&lt;="&amp;$B272)</f>
        <v>14.97</v>
      </c>
      <c r="IC272" s="8">
        <f>SUMIFS('Aceite Virgen Extra'!IC$6:IC$257,'Aceite Virgen Extra'!$A$6:$A$257,"&gt;="&amp;$A272,'Aceite Virgen Extra'!$B$6:$B$257,"&lt;="&amp;$B272)</f>
        <v>4.28</v>
      </c>
      <c r="ID272" s="8">
        <f>SUMIFS('Aceite Virgen Extra'!ID$6:ID$257,'Aceite Virgen Extra'!$A$6:$A$257,"&gt;="&amp;$A272,'Aceite Virgen Extra'!$B$6:$B$257,"&lt;="&amp;$B272)</f>
        <v>0.87</v>
      </c>
      <c r="IE272" s="64"/>
      <c r="IH272" s="8">
        <f>SUMIFS('Aceite Virgen Extra'!IH$6:IH$257,'Aceite Virgen Extra'!$A$6:$A$257,"&gt;="&amp;$A272,'Aceite Virgen Extra'!$B$6:$B$257,"&lt;="&amp;$B272)</f>
        <v>8.4600000000000009</v>
      </c>
      <c r="II272" s="8">
        <f>SUMIFS('Aceite Virgen Extra'!II$6:II$257,'Aceite Virgen Extra'!$A$6:$A$257,"&gt;="&amp;$A272,'Aceite Virgen Extra'!$B$6:$B$257,"&lt;="&amp;$B272)</f>
        <v>19.79</v>
      </c>
      <c r="IJ272" s="8">
        <f>SUMIFS('Aceite Virgen Extra'!IJ$6:IJ$257,'Aceite Virgen Extra'!$A$6:$A$257,"&gt;="&amp;$A272,'Aceite Virgen Extra'!$B$6:$B$257,"&lt;="&amp;$B272)</f>
        <v>4.9000000000000004</v>
      </c>
      <c r="IK272" s="8">
        <f>SUMIFS('Aceite Virgen Extra'!IK$6:IK$257,'Aceite Virgen Extra'!$A$6:$A$257,"&gt;="&amp;$A272,'Aceite Virgen Extra'!$B$6:$B$257,"&lt;="&amp;$B272)</f>
        <v>2.12</v>
      </c>
      <c r="IO272" s="8">
        <f>SUMIFS('Aceite Virgen Extra'!IO$6:IO$257,'Aceite Virgen Extra'!$A$6:$A$257,"&gt;="&amp;$A272,'Aceite Virgen Extra'!$B$6:$B$257,"&lt;="&amp;$B272)</f>
        <v>7.4</v>
      </c>
      <c r="IP272" s="8">
        <f>SUMIFS('Aceite Virgen Extra'!IP$6:IP$257,'Aceite Virgen Extra'!$A$6:$A$257,"&gt;="&amp;$A272,'Aceite Virgen Extra'!$B$6:$B$257,"&lt;="&amp;$B272)</f>
        <v>16.36</v>
      </c>
      <c r="IQ272" s="8">
        <f>SUMIFS('Aceite Virgen Extra'!IQ$6:IQ$257,'Aceite Virgen Extra'!$A$6:$A$257,"&gt;="&amp;$A272,'Aceite Virgen Extra'!$B$6:$B$257,"&lt;="&amp;$B272)</f>
        <v>4.2200000000000006</v>
      </c>
      <c r="IR272" s="8">
        <f>SUMIFS('Aceite Virgen Extra'!IR$6:IR$257,'Aceite Virgen Extra'!$A$6:$A$257,"&gt;="&amp;$A272,'Aceite Virgen Extra'!$B$6:$B$257,"&lt;="&amp;$B272)</f>
        <v>4.62</v>
      </c>
      <c r="IV272" s="8">
        <f>SUMIFS('Aceite Virgen Extra'!IV$6:IV$257,'Aceite Virgen Extra'!$A$6:$A$257,"&gt;="&amp;$A272,'Aceite Virgen Extra'!$B$6:$B$257,"&lt;="&amp;$B272)</f>
        <v>10.43</v>
      </c>
      <c r="IW272" s="8">
        <f>SUMIFS('Aceite Virgen Extra'!IW$6:IW$257,'Aceite Virgen Extra'!$A$6:$A$257,"&gt;="&amp;$A272,'Aceite Virgen Extra'!$B$6:$B$257,"&lt;="&amp;$B272)</f>
        <v>22.7</v>
      </c>
      <c r="IX272" s="8">
        <f>SUMIFS('Aceite Virgen Extra'!IX$6:IX$257,'Aceite Virgen Extra'!$A$6:$A$257,"&gt;="&amp;$A272,'Aceite Virgen Extra'!$B$6:$B$257,"&lt;="&amp;$B272)</f>
        <v>6.6400000000000006</v>
      </c>
      <c r="IY272" s="8">
        <f>SUMIFS('Aceite Virgen Extra'!IY$6:IY$257,'Aceite Virgen Extra'!$A$6:$A$257,"&gt;="&amp;$A272,'Aceite Virgen Extra'!$B$6:$B$257,"&lt;="&amp;$B272)</f>
        <v>1.79</v>
      </c>
      <c r="JC272" s="8">
        <f>SUMIFS('Aceite Virgen Extra'!JC$6:JC$257,'Aceite Virgen Extra'!$A$6:$A$257,"&gt;="&amp;$A272,'Aceite Virgen Extra'!$B$6:$B$257,"&lt;="&amp;$B272)</f>
        <v>5.64</v>
      </c>
      <c r="JD272" s="8">
        <f>SUMIFS('Aceite Virgen Extra'!JD$6:JD$257,'Aceite Virgen Extra'!$A$6:$A$257,"&gt;="&amp;$A272,'Aceite Virgen Extra'!$B$6:$B$257,"&lt;="&amp;$B272)</f>
        <v>11.56</v>
      </c>
      <c r="JE272" s="8">
        <f>SUMIFS('Aceite Virgen Extra'!JE$6:JE$257,'Aceite Virgen Extra'!$A$6:$A$257,"&gt;="&amp;$A272,'Aceite Virgen Extra'!$B$6:$B$257,"&lt;="&amp;$B272)</f>
        <v>3.0300000000000002</v>
      </c>
      <c r="JF272" s="8">
        <f>SUMIFS('Aceite Virgen Extra'!JF$6:JF$257,'Aceite Virgen Extra'!$A$6:$A$257,"&gt;="&amp;$A272,'Aceite Virgen Extra'!$B$6:$B$257,"&lt;="&amp;$B272)</f>
        <v>3.43</v>
      </c>
      <c r="JJ272" s="8">
        <f>SUMIFS('Aceite Virgen Extra'!JJ$6:JJ$257,'Aceite Virgen Extra'!$A$6:$A$257,"&gt;="&amp;$A272,'Aceite Virgen Extra'!$B$6:$B$257,"&lt;="&amp;$B272)</f>
        <v>5.4700000000000006</v>
      </c>
      <c r="JK272" s="8">
        <f>SUMIFS('Aceite Virgen Extra'!JK$6:JK$257,'Aceite Virgen Extra'!$A$6:$A$257,"&gt;="&amp;$A272,'Aceite Virgen Extra'!$B$6:$B$257,"&lt;="&amp;$B272)</f>
        <v>11.31</v>
      </c>
      <c r="JL272" s="8">
        <f>SUMIFS('Aceite Virgen Extra'!JL$6:JL$257,'Aceite Virgen Extra'!$A$6:$A$257,"&gt;="&amp;$A272,'Aceite Virgen Extra'!$B$6:$B$257,"&lt;="&amp;$B272)</f>
        <v>4.08</v>
      </c>
      <c r="JM272" s="8">
        <f>SUMIFS('Aceite Virgen Extra'!JM$6:JM$257,'Aceite Virgen Extra'!$A$6:$A$257,"&gt;="&amp;$A272,'Aceite Virgen Extra'!$B$6:$B$257,"&lt;="&amp;$B272)</f>
        <v>1.45</v>
      </c>
      <c r="JQ272" s="8">
        <f>SUMIFS('Aceite Virgen Extra'!JQ$6:JQ$257,'Aceite Virgen Extra'!$A$6:$A$257,"&gt;="&amp;$A272,'Aceite Virgen Extra'!$B$6:$B$257,"&lt;="&amp;$B272)</f>
        <v>6.0699999999999994</v>
      </c>
      <c r="JR272" s="8">
        <f>SUMIFS('Aceite Virgen Extra'!JR$6:JR$257,'Aceite Virgen Extra'!$A$6:$A$257,"&gt;="&amp;$A272,'Aceite Virgen Extra'!$B$6:$B$257,"&lt;="&amp;$B272)</f>
        <v>13.1</v>
      </c>
      <c r="JS272" s="8">
        <f>SUMIFS('Aceite Virgen Extra'!JS$6:JS$257,'Aceite Virgen Extra'!$A$6:$A$257,"&gt;="&amp;$A272,'Aceite Virgen Extra'!$B$6:$B$257,"&lt;="&amp;$B272)</f>
        <v>3.7199999999999998</v>
      </c>
      <c r="JT272" s="8">
        <f>SUMIFS('Aceite Virgen Extra'!JT$6:JT$257,'Aceite Virgen Extra'!$A$6:$A$257,"&gt;="&amp;$A272,'Aceite Virgen Extra'!$B$6:$B$257,"&lt;="&amp;$B272)</f>
        <v>1.94</v>
      </c>
    </row>
    <row r="273" spans="1:280"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c r="EG273" s="8">
        <f>SUMIFS('Aceite Virgen Extra'!EG$6:EG$257,'Aceite Virgen Extra'!$A$6:$A$257,"&gt;="&amp;$A273,'Aceite Virgen Extra'!$B$6:$B$257,"&lt;="&amp;$B273)</f>
        <v>1.3199999999999998</v>
      </c>
      <c r="EH273" s="8">
        <f>SUMIFS('Aceite Virgen Extra'!EH$6:EH$257,'Aceite Virgen Extra'!$A$6:$A$257,"&gt;="&amp;$A273,'Aceite Virgen Extra'!$B$6:$B$257,"&lt;="&amp;$B273)</f>
        <v>1.1499999999999999</v>
      </c>
      <c r="EI273" s="8">
        <f>SUMIFS('Aceite Virgen Extra'!EI$6:EI$257,'Aceite Virgen Extra'!$A$6:$A$257,"&gt;="&amp;$A273,'Aceite Virgen Extra'!$B$6:$B$257,"&lt;="&amp;$B273)</f>
        <v>1.71</v>
      </c>
      <c r="EJ273" s="8">
        <f>SUMIFS('Aceite Virgen Extra'!EJ$6:EJ$257,'Aceite Virgen Extra'!$A$6:$A$257,"&gt;="&amp;$A273,'Aceite Virgen Extra'!$B$6:$B$257,"&lt;="&amp;$B273)</f>
        <v>0</v>
      </c>
      <c r="EN273" s="8">
        <f>SUMIFS('Aceite Virgen Extra'!EN$6:EN$257,'Aceite Virgen Extra'!$A$6:$A$257,"&gt;="&amp;$A273,'Aceite Virgen Extra'!$B$6:$B$257,"&lt;="&amp;$B273)</f>
        <v>2.04</v>
      </c>
      <c r="EO273" s="8">
        <f>SUMIFS('Aceite Virgen Extra'!EO$6:EO$257,'Aceite Virgen Extra'!$A$6:$A$257,"&gt;="&amp;$A273,'Aceite Virgen Extra'!$B$6:$B$257,"&lt;="&amp;$B273)</f>
        <v>1.73</v>
      </c>
      <c r="EP273" s="8">
        <f>SUMIFS('Aceite Virgen Extra'!EP$6:EP$257,'Aceite Virgen Extra'!$A$6:$A$257,"&gt;="&amp;$A273,'Aceite Virgen Extra'!$B$6:$B$257,"&lt;="&amp;$B273)</f>
        <v>2.3200000000000003</v>
      </c>
      <c r="EQ273" s="8">
        <f>SUMIFS('Aceite Virgen Extra'!EQ$6:EQ$257,'Aceite Virgen Extra'!$A$6:$A$257,"&gt;="&amp;$A273,'Aceite Virgen Extra'!$B$6:$B$257,"&lt;="&amp;$B273)</f>
        <v>1.62</v>
      </c>
      <c r="EU273" s="8">
        <f>SUMIFS('Aceite Virgen Extra'!EU$6:EU$257,'Aceite Virgen Extra'!$A$6:$A$257,"&gt;="&amp;$A273,'Aceite Virgen Extra'!$B$6:$B$257,"&lt;="&amp;$B273)</f>
        <v>2.72</v>
      </c>
      <c r="EV273" s="8">
        <f>SUMIFS('Aceite Virgen Extra'!EV$6:EV$257,'Aceite Virgen Extra'!$A$6:$A$257,"&gt;="&amp;$A273,'Aceite Virgen Extra'!$B$6:$B$257,"&lt;="&amp;$B273)</f>
        <v>5.23</v>
      </c>
      <c r="EW273" s="8">
        <f>SUMIFS('Aceite Virgen Extra'!EW$6:EW$257,'Aceite Virgen Extra'!$A$6:$A$257,"&gt;="&amp;$A273,'Aceite Virgen Extra'!$B$6:$B$257,"&lt;="&amp;$B273)</f>
        <v>2.1</v>
      </c>
      <c r="EX273" s="8">
        <f>SUMIFS('Aceite Virgen Extra'!EX$6:EX$257,'Aceite Virgen Extra'!$A$6:$A$257,"&gt;="&amp;$A273,'Aceite Virgen Extra'!$B$6:$B$257,"&lt;="&amp;$B273)</f>
        <v>0.36</v>
      </c>
      <c r="FB273" s="8">
        <f>SUMIFS('Aceite Virgen Extra'!FB$6:FB$257,'Aceite Virgen Extra'!$A$6:$A$257,"&gt;="&amp;$A273,'Aceite Virgen Extra'!$B$6:$B$257,"&lt;="&amp;$B273)</f>
        <v>1.73</v>
      </c>
      <c r="FC273" s="8">
        <f>SUMIFS('Aceite Virgen Extra'!FC$6:FC$257,'Aceite Virgen Extra'!$A$6:$A$257,"&gt;="&amp;$A273,'Aceite Virgen Extra'!$B$6:$B$257,"&lt;="&amp;$B273)</f>
        <v>0.68</v>
      </c>
      <c r="FD273" s="8">
        <f>SUMIFS('Aceite Virgen Extra'!FD$6:FD$257,'Aceite Virgen Extra'!$A$6:$A$257,"&gt;="&amp;$A273,'Aceite Virgen Extra'!$B$6:$B$257,"&lt;="&amp;$B273)</f>
        <v>1.4400000000000002</v>
      </c>
      <c r="FE273" s="8">
        <f>SUMIFS('Aceite Virgen Extra'!FE$6:FE$257,'Aceite Virgen Extra'!$A$6:$A$257,"&gt;="&amp;$A273,'Aceite Virgen Extra'!$B$6:$B$257,"&lt;="&amp;$B273)</f>
        <v>4.49</v>
      </c>
      <c r="FI273" s="8">
        <f>SUMIFS('Aceite Virgen Extra'!FI$6:FI$257,'Aceite Virgen Extra'!$A$6:$A$257,"&gt;="&amp;$A273,'Aceite Virgen Extra'!$B$6:$B$257,"&lt;="&amp;$B273)</f>
        <v>1.9</v>
      </c>
      <c r="FJ273" s="8">
        <f>SUMIFS('Aceite Virgen Extra'!FJ$6:FJ$257,'Aceite Virgen Extra'!$A$6:$A$257,"&gt;="&amp;$A273,'Aceite Virgen Extra'!$B$6:$B$257,"&lt;="&amp;$B273)</f>
        <v>5.53</v>
      </c>
      <c r="FK273" s="8">
        <f>SUMIFS('Aceite Virgen Extra'!FK$6:FK$257,'Aceite Virgen Extra'!$A$6:$A$257,"&gt;="&amp;$A273,'Aceite Virgen Extra'!$B$6:$B$257,"&lt;="&amp;$B273)</f>
        <v>0.73</v>
      </c>
      <c r="FL273" s="8">
        <f>SUMIFS('Aceite Virgen Extra'!FL$6:FL$257,'Aceite Virgen Extra'!$A$6:$A$257,"&gt;="&amp;$A273,'Aceite Virgen Extra'!$B$6:$B$257,"&lt;="&amp;$B273)</f>
        <v>0</v>
      </c>
      <c r="FP273" s="8">
        <f>SUMIFS('Aceite Virgen Extra'!FP$6:FP$257,'Aceite Virgen Extra'!$A$6:$A$257,"&gt;="&amp;$A273,'Aceite Virgen Extra'!$B$6:$B$257,"&lt;="&amp;$B273)</f>
        <v>1.3900000000000001</v>
      </c>
      <c r="FQ273" s="8">
        <f>SUMIFS('Aceite Virgen Extra'!FQ$6:FQ$257,'Aceite Virgen Extra'!$A$6:$A$257,"&gt;="&amp;$A273,'Aceite Virgen Extra'!$B$6:$B$257,"&lt;="&amp;$B273)</f>
        <v>1.46</v>
      </c>
      <c r="FR273" s="8">
        <f>SUMIFS('Aceite Virgen Extra'!FR$6:FR$257,'Aceite Virgen Extra'!$A$6:$A$257,"&gt;="&amp;$A273,'Aceite Virgen Extra'!$B$6:$B$257,"&lt;="&amp;$B273)</f>
        <v>1.4500000000000002</v>
      </c>
      <c r="FS273" s="8">
        <f>SUMIFS('Aceite Virgen Extra'!FS$6:FS$257,'Aceite Virgen Extra'!$A$6:$A$257,"&gt;="&amp;$A273,'Aceite Virgen Extra'!$B$6:$B$257,"&lt;="&amp;$B273)</f>
        <v>1.3399999999999999</v>
      </c>
      <c r="FW273" s="8">
        <f>SUMIFS('Aceite Virgen Extra'!FW$6:FW$257,'Aceite Virgen Extra'!$A$6:$A$257,"&gt;="&amp;$A273,'Aceite Virgen Extra'!$B$6:$B$257,"&lt;="&amp;$B273)</f>
        <v>1.54</v>
      </c>
      <c r="FX273" s="8">
        <f>SUMIFS('Aceite Virgen Extra'!FX$6:FX$257,'Aceite Virgen Extra'!$A$6:$A$257,"&gt;="&amp;$A273,'Aceite Virgen Extra'!$B$6:$B$257,"&lt;="&amp;$B273)</f>
        <v>0.73</v>
      </c>
      <c r="FY273" s="8">
        <f>SUMIFS('Aceite Virgen Extra'!FY$6:FY$257,'Aceite Virgen Extra'!$A$6:$A$257,"&gt;="&amp;$A273,'Aceite Virgen Extra'!$B$6:$B$257,"&lt;="&amp;$B273)</f>
        <v>1.99</v>
      </c>
      <c r="FZ273" s="8">
        <f>SUMIFS('Aceite Virgen Extra'!FZ$6:FZ$257,'Aceite Virgen Extra'!$A$6:$A$257,"&gt;="&amp;$A273,'Aceite Virgen Extra'!$B$6:$B$257,"&lt;="&amp;$B273)</f>
        <v>0.35</v>
      </c>
      <c r="GD273" s="8">
        <f>SUMIFS('Aceite Virgen Extra'!GD$6:GD$257,'Aceite Virgen Extra'!$A$6:$A$257,"&gt;="&amp;$A273,'Aceite Virgen Extra'!$B$6:$B$257,"&lt;="&amp;$B273)</f>
        <v>0.85</v>
      </c>
      <c r="GE273" s="8">
        <f>SUMIFS('Aceite Virgen Extra'!GE$6:GE$257,'Aceite Virgen Extra'!$A$6:$A$257,"&gt;="&amp;$A273,'Aceite Virgen Extra'!$B$6:$B$257,"&lt;="&amp;$B273)</f>
        <v>0.57000000000000006</v>
      </c>
      <c r="GF273" s="8">
        <f>SUMIFS('Aceite Virgen Extra'!GF$6:GF$257,'Aceite Virgen Extra'!$A$6:$A$257,"&gt;="&amp;$A273,'Aceite Virgen Extra'!$B$6:$B$257,"&lt;="&amp;$B273)</f>
        <v>0.98</v>
      </c>
      <c r="GG273" s="8">
        <f>SUMIFS('Aceite Virgen Extra'!GG$6:GG$257,'Aceite Virgen Extra'!$A$6:$A$257,"&gt;="&amp;$A273,'Aceite Virgen Extra'!$B$6:$B$257,"&lt;="&amp;$B273)</f>
        <v>1.06</v>
      </c>
      <c r="GK273" s="8">
        <f>SUMIFS('Aceite Virgen Extra'!GK$6:GK$257,'Aceite Virgen Extra'!$A$6:$A$257,"&gt;="&amp;$A273,'Aceite Virgen Extra'!$B$6:$B$257,"&lt;="&amp;$B273)</f>
        <v>0.76</v>
      </c>
      <c r="GL273" s="8">
        <f>SUMIFS('Aceite Virgen Extra'!GL$6:GL$257,'Aceite Virgen Extra'!$A$6:$A$257,"&gt;="&amp;$A273,'Aceite Virgen Extra'!$B$6:$B$257,"&lt;="&amp;$B273)</f>
        <v>0.81</v>
      </c>
      <c r="GM273" s="8">
        <f>SUMIFS('Aceite Virgen Extra'!GM$6:GM$257,'Aceite Virgen Extra'!$A$6:$A$257,"&gt;="&amp;$A273,'Aceite Virgen Extra'!$B$6:$B$257,"&lt;="&amp;$B273)</f>
        <v>0.94</v>
      </c>
      <c r="GN273" s="8">
        <f>SUMIFS('Aceite Virgen Extra'!GN$6:GN$257,'Aceite Virgen Extra'!$A$6:$A$257,"&gt;="&amp;$A273,'Aceite Virgen Extra'!$B$6:$B$257,"&lt;="&amp;$B273)</f>
        <v>0</v>
      </c>
      <c r="GR273" s="8">
        <f>SUMIFS('Aceite Virgen Extra'!GR$6:GR$257,'Aceite Virgen Extra'!$A$6:$A$257,"&gt;="&amp;$A273,'Aceite Virgen Extra'!$B$6:$B$257,"&lt;="&amp;$B273)</f>
        <v>1.5099999999999998</v>
      </c>
      <c r="GS273" s="8">
        <f>SUMIFS('Aceite Virgen Extra'!GS$6:GS$257,'Aceite Virgen Extra'!$A$6:$A$257,"&gt;="&amp;$A273,'Aceite Virgen Extra'!$B$6:$B$257,"&lt;="&amp;$B273)</f>
        <v>0.83999999999999986</v>
      </c>
      <c r="GT273" s="8">
        <f>SUMIFS('Aceite Virgen Extra'!GT$6:GT$257,'Aceite Virgen Extra'!$A$6:$A$257,"&gt;="&amp;$A273,'Aceite Virgen Extra'!$B$6:$B$257,"&lt;="&amp;$B273)</f>
        <v>1.8199999999999998</v>
      </c>
      <c r="GU273" s="8">
        <f>SUMIFS('Aceite Virgen Extra'!GU$6:GU$257,'Aceite Virgen Extra'!$A$6:$A$257,"&gt;="&amp;$A273,'Aceite Virgen Extra'!$B$6:$B$257,"&lt;="&amp;$B273)</f>
        <v>1.83</v>
      </c>
      <c r="GY273" s="8">
        <f>SUMIFS('Aceite Virgen Extra'!GY$6:GY$257,'Aceite Virgen Extra'!$A$6:$A$257,"&gt;="&amp;$A273,'Aceite Virgen Extra'!$B$6:$B$257,"&lt;="&amp;$B273)</f>
        <v>1.72</v>
      </c>
      <c r="GZ273" s="8">
        <f>SUMIFS('Aceite Virgen Extra'!GZ$6:GZ$257,'Aceite Virgen Extra'!$A$6:$A$257,"&gt;="&amp;$A273,'Aceite Virgen Extra'!$B$6:$B$257,"&lt;="&amp;$B273)</f>
        <v>1.5100000000000002</v>
      </c>
      <c r="HA273" s="8">
        <f>SUMIFS('Aceite Virgen Extra'!HA$6:HA$257,'Aceite Virgen Extra'!$A$6:$A$257,"&gt;="&amp;$A273,'Aceite Virgen Extra'!$B$6:$B$257,"&lt;="&amp;$B273)</f>
        <v>1.82</v>
      </c>
      <c r="HB273" s="8">
        <f>SUMIFS('Aceite Virgen Extra'!HB$6:HB$257,'Aceite Virgen Extra'!$A$6:$A$257,"&gt;="&amp;$A273,'Aceite Virgen Extra'!$B$6:$B$257,"&lt;="&amp;$B273)</f>
        <v>2.54</v>
      </c>
      <c r="HF273" s="8">
        <f>SUMIFS('Aceite Virgen Extra'!HF$6:HF$257,'Aceite Virgen Extra'!$A$6:$A$257,"&gt;="&amp;$A273,'Aceite Virgen Extra'!$B$6:$B$257,"&lt;="&amp;$B273)</f>
        <v>2.2600000000000002</v>
      </c>
      <c r="HG273" s="8">
        <f>SUMIFS('Aceite Virgen Extra'!HG$6:HG$257,'Aceite Virgen Extra'!$A$6:$A$257,"&gt;="&amp;$A273,'Aceite Virgen Extra'!$B$6:$B$257,"&lt;="&amp;$B273)</f>
        <v>1.02</v>
      </c>
      <c r="HH273" s="8">
        <f>SUMIFS('Aceite Virgen Extra'!HH$6:HH$257,'Aceite Virgen Extra'!$A$6:$A$257,"&gt;="&amp;$A273,'Aceite Virgen Extra'!$B$6:$B$257,"&lt;="&amp;$B273)</f>
        <v>3.0300000000000002</v>
      </c>
      <c r="HI273" s="8">
        <f>SUMIFS('Aceite Virgen Extra'!HI$6:HI$257,'Aceite Virgen Extra'!$A$6:$A$257,"&gt;="&amp;$A273,'Aceite Virgen Extra'!$B$6:$B$257,"&lt;="&amp;$B273)</f>
        <v>0</v>
      </c>
      <c r="HM273" s="8">
        <f>SUMIFS('Aceite Virgen Extra'!HM$6:HM$257,'Aceite Virgen Extra'!$A$6:$A$257,"&gt;="&amp;$A273,'Aceite Virgen Extra'!$B$6:$B$257,"&lt;="&amp;$B273)</f>
        <v>1.4</v>
      </c>
      <c r="HN273" s="8">
        <f>SUMIFS('Aceite Virgen Extra'!HN$6:HN$257,'Aceite Virgen Extra'!$A$6:$A$257,"&gt;="&amp;$A273,'Aceite Virgen Extra'!$B$6:$B$257,"&lt;="&amp;$B273)</f>
        <v>2.89</v>
      </c>
      <c r="HO273" s="8">
        <f>SUMIFS('Aceite Virgen Extra'!HO$6:HO$257,'Aceite Virgen Extra'!$A$6:$A$257,"&gt;="&amp;$A273,'Aceite Virgen Extra'!$B$6:$B$257,"&lt;="&amp;$B273)</f>
        <v>0.8</v>
      </c>
      <c r="HP273" s="8">
        <f>SUMIFS('Aceite Virgen Extra'!HP$6:HP$257,'Aceite Virgen Extra'!$A$6:$A$257,"&gt;="&amp;$A273,'Aceite Virgen Extra'!$B$6:$B$257,"&lt;="&amp;$B273)</f>
        <v>0</v>
      </c>
      <c r="HT273" s="8">
        <f>SUMIFS('Aceite Virgen Extra'!HT$6:HT$257,'Aceite Virgen Extra'!$A$6:$A$257,"&gt;="&amp;$A273,'Aceite Virgen Extra'!$B$6:$B$257,"&lt;="&amp;$B273)</f>
        <v>4.0200000000000005</v>
      </c>
      <c r="HU273" s="8">
        <f>SUMIFS('Aceite Virgen Extra'!HU$6:HU$257,'Aceite Virgen Extra'!$A$6:$A$257,"&gt;="&amp;$A273,'Aceite Virgen Extra'!$B$6:$B$257,"&lt;="&amp;$B273)</f>
        <v>11.17</v>
      </c>
      <c r="HV273" s="8">
        <f>SUMIFS('Aceite Virgen Extra'!HV$6:HV$257,'Aceite Virgen Extra'!$A$6:$A$257,"&gt;="&amp;$A273,'Aceite Virgen Extra'!$B$6:$B$257,"&lt;="&amp;$B273)</f>
        <v>0.94</v>
      </c>
      <c r="HW273" s="8">
        <f>SUMIFS('Aceite Virgen Extra'!HW$6:HW$257,'Aceite Virgen Extra'!$A$6:$A$257,"&gt;="&amp;$A273,'Aceite Virgen Extra'!$B$6:$B$257,"&lt;="&amp;$B273)</f>
        <v>0</v>
      </c>
      <c r="IA273" s="8">
        <f>SUMIFS('Aceite Virgen Extra'!IA$6:IA$257,'Aceite Virgen Extra'!$A$6:$A$257,"&gt;="&amp;$A273,'Aceite Virgen Extra'!$B$6:$B$257,"&lt;="&amp;$B273)</f>
        <v>1.2999999999999998</v>
      </c>
      <c r="IB273" s="8">
        <f>SUMIFS('Aceite Virgen Extra'!IB$6:IB$257,'Aceite Virgen Extra'!$A$6:$A$257,"&gt;="&amp;$A273,'Aceite Virgen Extra'!$B$6:$B$257,"&lt;="&amp;$B273)</f>
        <v>1.54</v>
      </c>
      <c r="IC273" s="8">
        <f>SUMIFS('Aceite Virgen Extra'!IC$6:IC$257,'Aceite Virgen Extra'!$A$6:$A$257,"&gt;="&amp;$A273,'Aceite Virgen Extra'!$B$6:$B$257,"&lt;="&amp;$B273)</f>
        <v>0.79999999999999993</v>
      </c>
      <c r="ID273" s="8">
        <f>SUMIFS('Aceite Virgen Extra'!ID$6:ID$257,'Aceite Virgen Extra'!$A$6:$A$257,"&gt;="&amp;$A273,'Aceite Virgen Extra'!$B$6:$B$257,"&lt;="&amp;$B273)</f>
        <v>2.95</v>
      </c>
      <c r="IE273" s="64"/>
      <c r="IH273" s="8">
        <f>SUMIFS('Aceite Virgen Extra'!IH$6:IH$257,'Aceite Virgen Extra'!$A$6:$A$257,"&gt;="&amp;$A273,'Aceite Virgen Extra'!$B$6:$B$257,"&lt;="&amp;$B273)</f>
        <v>1</v>
      </c>
      <c r="II273" s="8">
        <f>SUMIFS('Aceite Virgen Extra'!II$6:II$257,'Aceite Virgen Extra'!$A$6:$A$257,"&gt;="&amp;$A273,'Aceite Virgen Extra'!$B$6:$B$257,"&lt;="&amp;$B273)</f>
        <v>0.6</v>
      </c>
      <c r="IJ273" s="8">
        <f>SUMIFS('Aceite Virgen Extra'!IJ$6:IJ$257,'Aceite Virgen Extra'!$A$6:$A$257,"&gt;="&amp;$A273,'Aceite Virgen Extra'!$B$6:$B$257,"&lt;="&amp;$B273)</f>
        <v>0.67999999999999994</v>
      </c>
      <c r="IK273" s="8">
        <f>SUMIFS('Aceite Virgen Extra'!IK$6:IK$257,'Aceite Virgen Extra'!$A$6:$A$257,"&gt;="&amp;$A273,'Aceite Virgen Extra'!$B$6:$B$257,"&lt;="&amp;$B273)</f>
        <v>1.71</v>
      </c>
      <c r="IO273" s="8">
        <f>SUMIFS('Aceite Virgen Extra'!IO$6:IO$257,'Aceite Virgen Extra'!$A$6:$A$257,"&gt;="&amp;$A273,'Aceite Virgen Extra'!$B$6:$B$257,"&lt;="&amp;$B273)</f>
        <v>0.79</v>
      </c>
      <c r="IP273" s="8">
        <f>SUMIFS('Aceite Virgen Extra'!IP$6:IP$257,'Aceite Virgen Extra'!$A$6:$A$257,"&gt;="&amp;$A273,'Aceite Virgen Extra'!$B$6:$B$257,"&lt;="&amp;$B273)</f>
        <v>0.13</v>
      </c>
      <c r="IQ273" s="8">
        <f>SUMIFS('Aceite Virgen Extra'!IQ$6:IQ$257,'Aceite Virgen Extra'!$A$6:$A$257,"&gt;="&amp;$A273,'Aceite Virgen Extra'!$B$6:$B$257,"&lt;="&amp;$B273)</f>
        <v>0.93</v>
      </c>
      <c r="IR273" s="8">
        <f>SUMIFS('Aceite Virgen Extra'!IR$6:IR$257,'Aceite Virgen Extra'!$A$6:$A$257,"&gt;="&amp;$A273,'Aceite Virgen Extra'!$B$6:$B$257,"&lt;="&amp;$B273)</f>
        <v>0.38</v>
      </c>
      <c r="IV273" s="8">
        <f>SUMIFS('Aceite Virgen Extra'!IV$6:IV$257,'Aceite Virgen Extra'!$A$6:$A$257,"&gt;="&amp;$A273,'Aceite Virgen Extra'!$B$6:$B$257,"&lt;="&amp;$B273)</f>
        <v>0.49</v>
      </c>
      <c r="IW273" s="8">
        <f>SUMIFS('Aceite Virgen Extra'!IW$6:IW$257,'Aceite Virgen Extra'!$A$6:$A$257,"&gt;="&amp;$A273,'Aceite Virgen Extra'!$B$6:$B$257,"&lt;="&amp;$B273)</f>
        <v>0.62000000000000011</v>
      </c>
      <c r="IX273" s="8">
        <f>SUMIFS('Aceite Virgen Extra'!IX$6:IX$257,'Aceite Virgen Extra'!$A$6:$A$257,"&gt;="&amp;$A273,'Aceite Virgen Extra'!$B$6:$B$257,"&lt;="&amp;$B273)</f>
        <v>0.30000000000000004</v>
      </c>
      <c r="IY273" s="8">
        <f>SUMIFS('Aceite Virgen Extra'!IY$6:IY$257,'Aceite Virgen Extra'!$A$6:$A$257,"&gt;="&amp;$A273,'Aceite Virgen Extra'!$B$6:$B$257,"&lt;="&amp;$B273)</f>
        <v>0</v>
      </c>
      <c r="JC273" s="8">
        <f>SUMIFS('Aceite Virgen Extra'!JC$6:JC$257,'Aceite Virgen Extra'!$A$6:$A$257,"&gt;="&amp;$A273,'Aceite Virgen Extra'!$B$6:$B$257,"&lt;="&amp;$B273)</f>
        <v>1.19</v>
      </c>
      <c r="JD273" s="8">
        <f>SUMIFS('Aceite Virgen Extra'!JD$6:JD$257,'Aceite Virgen Extra'!$A$6:$A$257,"&gt;="&amp;$A273,'Aceite Virgen Extra'!$B$6:$B$257,"&lt;="&amp;$B273)</f>
        <v>0.72</v>
      </c>
      <c r="JE273" s="8">
        <f>SUMIFS('Aceite Virgen Extra'!JE$6:JE$257,'Aceite Virgen Extra'!$A$6:$A$257,"&gt;="&amp;$A273,'Aceite Virgen Extra'!$B$6:$B$257,"&lt;="&amp;$B273)</f>
        <v>1.27</v>
      </c>
      <c r="JF273" s="8">
        <f>SUMIFS('Aceite Virgen Extra'!JF$6:JF$257,'Aceite Virgen Extra'!$A$6:$A$257,"&gt;="&amp;$A273,'Aceite Virgen Extra'!$B$6:$B$257,"&lt;="&amp;$B273)</f>
        <v>1.4700000000000002</v>
      </c>
      <c r="JJ273" s="8">
        <f>SUMIFS('Aceite Virgen Extra'!JJ$6:JJ$257,'Aceite Virgen Extra'!$A$6:$A$257,"&gt;="&amp;$A273,'Aceite Virgen Extra'!$B$6:$B$257,"&lt;="&amp;$B273)</f>
        <v>1</v>
      </c>
      <c r="JK273" s="8">
        <f>SUMIFS('Aceite Virgen Extra'!JK$6:JK$257,'Aceite Virgen Extra'!$A$6:$A$257,"&gt;="&amp;$A273,'Aceite Virgen Extra'!$B$6:$B$257,"&lt;="&amp;$B273)</f>
        <v>0.86</v>
      </c>
      <c r="JL273" s="8">
        <f>SUMIFS('Aceite Virgen Extra'!JL$6:JL$257,'Aceite Virgen Extra'!$A$6:$A$257,"&gt;="&amp;$A273,'Aceite Virgen Extra'!$B$6:$B$257,"&lt;="&amp;$B273)</f>
        <v>0.85</v>
      </c>
      <c r="JM273" s="8">
        <f>SUMIFS('Aceite Virgen Extra'!JM$6:JM$257,'Aceite Virgen Extra'!$A$6:$A$257,"&gt;="&amp;$A273,'Aceite Virgen Extra'!$B$6:$B$257,"&lt;="&amp;$B273)</f>
        <v>2.0700000000000003</v>
      </c>
      <c r="JQ273" s="8">
        <f>SUMIFS('Aceite Virgen Extra'!JQ$6:JQ$257,'Aceite Virgen Extra'!$A$6:$A$257,"&gt;="&amp;$A273,'Aceite Virgen Extra'!$B$6:$B$257,"&lt;="&amp;$B273)</f>
        <v>1.5100000000000002</v>
      </c>
      <c r="JR273" s="8">
        <f>SUMIFS('Aceite Virgen Extra'!JR$6:JR$257,'Aceite Virgen Extra'!$A$6:$A$257,"&gt;="&amp;$A273,'Aceite Virgen Extra'!$B$6:$B$257,"&lt;="&amp;$B273)</f>
        <v>0.33999999999999997</v>
      </c>
      <c r="JS273" s="8">
        <f>SUMIFS('Aceite Virgen Extra'!JS$6:JS$257,'Aceite Virgen Extra'!$A$6:$A$257,"&gt;="&amp;$A273,'Aceite Virgen Extra'!$B$6:$B$257,"&lt;="&amp;$B273)</f>
        <v>2.4300000000000002</v>
      </c>
      <c r="JT273" s="8">
        <f>SUMIFS('Aceite Virgen Extra'!JT$6:JT$257,'Aceite Virgen Extra'!$A$6:$A$257,"&gt;="&amp;$A273,'Aceite Virgen Extra'!$B$6:$B$257,"&lt;="&amp;$B273)</f>
        <v>0</v>
      </c>
    </row>
    <row r="274" spans="1:280"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c r="EG274" s="8">
        <f>SUMIFS('Aceite Virgen Extra'!EG$6:EG$257,'Aceite Virgen Extra'!$A$6:$A$257,"&gt;="&amp;$A274,'Aceite Virgen Extra'!$B$6:$B$257,"&lt;="&amp;$B274)</f>
        <v>6.58</v>
      </c>
      <c r="EH274" s="8">
        <f>SUMIFS('Aceite Virgen Extra'!EH$6:EH$257,'Aceite Virgen Extra'!$A$6:$A$257,"&gt;="&amp;$A274,'Aceite Virgen Extra'!$B$6:$B$257,"&lt;="&amp;$B274)</f>
        <v>12.72</v>
      </c>
      <c r="EI274" s="8">
        <f>SUMIFS('Aceite Virgen Extra'!EI$6:EI$257,'Aceite Virgen Extra'!$A$6:$A$257,"&gt;="&amp;$A274,'Aceite Virgen Extra'!$B$6:$B$257,"&lt;="&amp;$B274)</f>
        <v>1.5899999999999999</v>
      </c>
      <c r="EJ274" s="8">
        <f>SUMIFS('Aceite Virgen Extra'!EJ$6:EJ$257,'Aceite Virgen Extra'!$A$6:$A$257,"&gt;="&amp;$A274,'Aceite Virgen Extra'!$B$6:$B$257,"&lt;="&amp;$B274)</f>
        <v>8.64</v>
      </c>
      <c r="EN274" s="8">
        <f>SUMIFS('Aceite Virgen Extra'!EN$6:EN$257,'Aceite Virgen Extra'!$A$6:$A$257,"&gt;="&amp;$A274,'Aceite Virgen Extra'!$B$6:$B$257,"&lt;="&amp;$B274)</f>
        <v>2.15</v>
      </c>
      <c r="EO274" s="8">
        <f>SUMIFS('Aceite Virgen Extra'!EO$6:EO$257,'Aceite Virgen Extra'!$A$6:$A$257,"&gt;="&amp;$A274,'Aceite Virgen Extra'!$B$6:$B$257,"&lt;="&amp;$B274)</f>
        <v>1.6</v>
      </c>
      <c r="EP274" s="8">
        <f>SUMIFS('Aceite Virgen Extra'!EP$6:EP$257,'Aceite Virgen Extra'!$A$6:$A$257,"&gt;="&amp;$A274,'Aceite Virgen Extra'!$B$6:$B$257,"&lt;="&amp;$B274)</f>
        <v>2.5700000000000003</v>
      </c>
      <c r="EQ274" s="8">
        <f>SUMIFS('Aceite Virgen Extra'!EQ$6:EQ$257,'Aceite Virgen Extra'!$A$6:$A$257,"&gt;="&amp;$A274,'Aceite Virgen Extra'!$B$6:$B$257,"&lt;="&amp;$B274)</f>
        <v>0</v>
      </c>
      <c r="EU274" s="8">
        <f>SUMIFS('Aceite Virgen Extra'!EU$6:EU$257,'Aceite Virgen Extra'!$A$6:$A$257,"&gt;="&amp;$A274,'Aceite Virgen Extra'!$B$6:$B$257,"&lt;="&amp;$B274)</f>
        <v>3.75</v>
      </c>
      <c r="EV274" s="8">
        <f>SUMIFS('Aceite Virgen Extra'!EV$6:EV$257,'Aceite Virgen Extra'!$A$6:$A$257,"&gt;="&amp;$A274,'Aceite Virgen Extra'!$B$6:$B$257,"&lt;="&amp;$B274)</f>
        <v>5.73</v>
      </c>
      <c r="EW274" s="8">
        <f>SUMIFS('Aceite Virgen Extra'!EW$6:EW$257,'Aceite Virgen Extra'!$A$6:$A$257,"&gt;="&amp;$A274,'Aceite Virgen Extra'!$B$6:$B$257,"&lt;="&amp;$B274)</f>
        <v>3.8600000000000003</v>
      </c>
      <c r="EX274" s="8">
        <f>SUMIFS('Aceite Virgen Extra'!EX$6:EX$257,'Aceite Virgen Extra'!$A$6:$A$257,"&gt;="&amp;$A274,'Aceite Virgen Extra'!$B$6:$B$257,"&lt;="&amp;$B274)</f>
        <v>0.57999999999999996</v>
      </c>
      <c r="FB274" s="8">
        <f>SUMIFS('Aceite Virgen Extra'!FB$6:FB$257,'Aceite Virgen Extra'!$A$6:$A$257,"&gt;="&amp;$A274,'Aceite Virgen Extra'!$B$6:$B$257,"&lt;="&amp;$B274)</f>
        <v>5.57</v>
      </c>
      <c r="FC274" s="8">
        <f>SUMIFS('Aceite Virgen Extra'!FC$6:FC$257,'Aceite Virgen Extra'!$A$6:$A$257,"&gt;="&amp;$A274,'Aceite Virgen Extra'!$B$6:$B$257,"&lt;="&amp;$B274)</f>
        <v>9.19</v>
      </c>
      <c r="FD274" s="8">
        <f>SUMIFS('Aceite Virgen Extra'!FD$6:FD$257,'Aceite Virgen Extra'!$A$6:$A$257,"&gt;="&amp;$A274,'Aceite Virgen Extra'!$B$6:$B$257,"&lt;="&amp;$B274)</f>
        <v>4.6399999999999997</v>
      </c>
      <c r="FE274" s="8">
        <f>SUMIFS('Aceite Virgen Extra'!FE$6:FE$257,'Aceite Virgen Extra'!$A$6:$A$257,"&gt;="&amp;$A274,'Aceite Virgen Extra'!$B$6:$B$257,"&lt;="&amp;$B274)</f>
        <v>0.38</v>
      </c>
      <c r="FI274" s="8">
        <f>SUMIFS('Aceite Virgen Extra'!FI$6:FI$257,'Aceite Virgen Extra'!$A$6:$A$257,"&gt;="&amp;$A274,'Aceite Virgen Extra'!$B$6:$B$257,"&lt;="&amp;$B274)</f>
        <v>2.11</v>
      </c>
      <c r="FJ274" s="8">
        <f>SUMIFS('Aceite Virgen Extra'!FJ$6:FJ$257,'Aceite Virgen Extra'!$A$6:$A$257,"&gt;="&amp;$A274,'Aceite Virgen Extra'!$B$6:$B$257,"&lt;="&amp;$B274)</f>
        <v>0.38</v>
      </c>
      <c r="FK274" s="8">
        <f>SUMIFS('Aceite Virgen Extra'!FK$6:FK$257,'Aceite Virgen Extra'!$A$6:$A$257,"&gt;="&amp;$A274,'Aceite Virgen Extra'!$B$6:$B$257,"&lt;="&amp;$B274)</f>
        <v>3.36</v>
      </c>
      <c r="FL274" s="8">
        <f>SUMIFS('Aceite Virgen Extra'!FL$6:FL$257,'Aceite Virgen Extra'!$A$6:$A$257,"&gt;="&amp;$A274,'Aceite Virgen Extra'!$B$6:$B$257,"&lt;="&amp;$B274)</f>
        <v>0.28999999999999998</v>
      </c>
      <c r="FP274" s="8">
        <f>SUMIFS('Aceite Virgen Extra'!FP$6:FP$257,'Aceite Virgen Extra'!$A$6:$A$257,"&gt;="&amp;$A274,'Aceite Virgen Extra'!$B$6:$B$257,"&lt;="&amp;$B274)</f>
        <v>2.2200000000000002</v>
      </c>
      <c r="FQ274" s="8">
        <f>SUMIFS('Aceite Virgen Extra'!FQ$6:FQ$257,'Aceite Virgen Extra'!$A$6:$A$257,"&gt;="&amp;$A274,'Aceite Virgen Extra'!$B$6:$B$257,"&lt;="&amp;$B274)</f>
        <v>1.83</v>
      </c>
      <c r="FR274" s="8">
        <f>SUMIFS('Aceite Virgen Extra'!FR$6:FR$257,'Aceite Virgen Extra'!$A$6:$A$257,"&gt;="&amp;$A274,'Aceite Virgen Extra'!$B$6:$B$257,"&lt;="&amp;$B274)</f>
        <v>3.0999999999999996</v>
      </c>
      <c r="FS274" s="8">
        <f>SUMIFS('Aceite Virgen Extra'!FS$6:FS$257,'Aceite Virgen Extra'!$A$6:$A$257,"&gt;="&amp;$A274,'Aceite Virgen Extra'!$B$6:$B$257,"&lt;="&amp;$B274)</f>
        <v>0.49</v>
      </c>
      <c r="FW274" s="8">
        <f>SUMIFS('Aceite Virgen Extra'!FW$6:FW$257,'Aceite Virgen Extra'!$A$6:$A$257,"&gt;="&amp;$A274,'Aceite Virgen Extra'!$B$6:$B$257,"&lt;="&amp;$B274)</f>
        <v>1.98</v>
      </c>
      <c r="FX274" s="8">
        <f>SUMIFS('Aceite Virgen Extra'!FX$6:FX$257,'Aceite Virgen Extra'!$A$6:$A$257,"&gt;="&amp;$A274,'Aceite Virgen Extra'!$B$6:$B$257,"&lt;="&amp;$B274)</f>
        <v>0.28000000000000003</v>
      </c>
      <c r="FY274" s="8">
        <f>SUMIFS('Aceite Virgen Extra'!FY$6:FY$257,'Aceite Virgen Extra'!$A$6:$A$257,"&gt;="&amp;$A274,'Aceite Virgen Extra'!$B$6:$B$257,"&lt;="&amp;$B274)</f>
        <v>2.5099999999999998</v>
      </c>
      <c r="FZ274" s="8">
        <f>SUMIFS('Aceite Virgen Extra'!FZ$6:FZ$257,'Aceite Virgen Extra'!$A$6:$A$257,"&gt;="&amp;$A274,'Aceite Virgen Extra'!$B$6:$B$257,"&lt;="&amp;$B274)</f>
        <v>5.1400000000000006</v>
      </c>
      <c r="GD274" s="8">
        <f>SUMIFS('Aceite Virgen Extra'!GD$6:GD$257,'Aceite Virgen Extra'!$A$6:$A$257,"&gt;="&amp;$A274,'Aceite Virgen Extra'!$B$6:$B$257,"&lt;="&amp;$B274)</f>
        <v>4.75</v>
      </c>
      <c r="GE274" s="8">
        <f>SUMIFS('Aceite Virgen Extra'!GE$6:GE$257,'Aceite Virgen Extra'!$A$6:$A$257,"&gt;="&amp;$A274,'Aceite Virgen Extra'!$B$6:$B$257,"&lt;="&amp;$B274)</f>
        <v>6.55</v>
      </c>
      <c r="GF274" s="8">
        <f>SUMIFS('Aceite Virgen Extra'!GF$6:GF$257,'Aceite Virgen Extra'!$A$6:$A$257,"&gt;="&amp;$A274,'Aceite Virgen Extra'!$B$6:$B$257,"&lt;="&amp;$B274)</f>
        <v>4.3900000000000006</v>
      </c>
      <c r="GG274" s="8">
        <f>SUMIFS('Aceite Virgen Extra'!GG$6:GG$257,'Aceite Virgen Extra'!$A$6:$A$257,"&gt;="&amp;$A274,'Aceite Virgen Extra'!$B$6:$B$257,"&lt;="&amp;$B274)</f>
        <v>3.83</v>
      </c>
      <c r="GK274" s="8">
        <f>SUMIFS('Aceite Virgen Extra'!GK$6:GK$257,'Aceite Virgen Extra'!$A$6:$A$257,"&gt;="&amp;$A274,'Aceite Virgen Extra'!$B$6:$B$257,"&lt;="&amp;$B274)</f>
        <v>7.1499999999999995</v>
      </c>
      <c r="GL274" s="8">
        <f>SUMIFS('Aceite Virgen Extra'!GL$6:GL$257,'Aceite Virgen Extra'!$A$6:$A$257,"&gt;="&amp;$A274,'Aceite Virgen Extra'!$B$6:$B$257,"&lt;="&amp;$B274)</f>
        <v>11.7</v>
      </c>
      <c r="GM274" s="8">
        <f>SUMIFS('Aceite Virgen Extra'!GM$6:GM$257,'Aceite Virgen Extra'!$A$6:$A$257,"&gt;="&amp;$A274,'Aceite Virgen Extra'!$B$6:$B$257,"&lt;="&amp;$B274)</f>
        <v>6.8500000000000014</v>
      </c>
      <c r="GN274" s="8">
        <f>SUMIFS('Aceite Virgen Extra'!GN$6:GN$257,'Aceite Virgen Extra'!$A$6:$A$257,"&gt;="&amp;$A274,'Aceite Virgen Extra'!$B$6:$B$257,"&lt;="&amp;$B274)</f>
        <v>0.9</v>
      </c>
      <c r="GR274" s="8">
        <f>SUMIFS('Aceite Virgen Extra'!GR$6:GR$257,'Aceite Virgen Extra'!$A$6:$A$257,"&gt;="&amp;$A274,'Aceite Virgen Extra'!$B$6:$B$257,"&lt;="&amp;$B274)</f>
        <v>3.59</v>
      </c>
      <c r="GS274" s="8">
        <f>SUMIFS('Aceite Virgen Extra'!GS$6:GS$257,'Aceite Virgen Extra'!$A$6:$A$257,"&gt;="&amp;$A274,'Aceite Virgen Extra'!$B$6:$B$257,"&lt;="&amp;$B274)</f>
        <v>2.73</v>
      </c>
      <c r="GT274" s="8">
        <f>SUMIFS('Aceite Virgen Extra'!GT$6:GT$257,'Aceite Virgen Extra'!$A$6:$A$257,"&gt;="&amp;$A274,'Aceite Virgen Extra'!$B$6:$B$257,"&lt;="&amp;$B274)</f>
        <v>4.32</v>
      </c>
      <c r="GU274" s="8">
        <f>SUMIFS('Aceite Virgen Extra'!GU$6:GU$257,'Aceite Virgen Extra'!$A$6:$A$257,"&gt;="&amp;$A274,'Aceite Virgen Extra'!$B$6:$B$257,"&lt;="&amp;$B274)</f>
        <v>2.94</v>
      </c>
      <c r="GY274" s="8">
        <f>SUMIFS('Aceite Virgen Extra'!GY$6:GY$257,'Aceite Virgen Extra'!$A$6:$A$257,"&gt;="&amp;$A274,'Aceite Virgen Extra'!$B$6:$B$257,"&lt;="&amp;$B274)</f>
        <v>3.53</v>
      </c>
      <c r="GZ274" s="8">
        <f>SUMIFS('Aceite Virgen Extra'!GZ$6:GZ$257,'Aceite Virgen Extra'!$A$6:$A$257,"&gt;="&amp;$A274,'Aceite Virgen Extra'!$B$6:$B$257,"&lt;="&amp;$B274)</f>
        <v>1.04</v>
      </c>
      <c r="HA274" s="8">
        <f>SUMIFS('Aceite Virgen Extra'!HA$6:HA$257,'Aceite Virgen Extra'!$A$6:$A$257,"&gt;="&amp;$A274,'Aceite Virgen Extra'!$B$6:$B$257,"&lt;="&amp;$B274)</f>
        <v>5.5499999999999989</v>
      </c>
      <c r="HB274" s="8">
        <f>SUMIFS('Aceite Virgen Extra'!HB$6:HB$257,'Aceite Virgen Extra'!$A$6:$A$257,"&gt;="&amp;$A274,'Aceite Virgen Extra'!$B$6:$B$257,"&lt;="&amp;$B274)</f>
        <v>1.63</v>
      </c>
      <c r="HF274" s="8">
        <f>SUMIFS('Aceite Virgen Extra'!HF$6:HF$257,'Aceite Virgen Extra'!$A$6:$A$257,"&gt;="&amp;$A274,'Aceite Virgen Extra'!$B$6:$B$257,"&lt;="&amp;$B274)</f>
        <v>3.93</v>
      </c>
      <c r="HG274" s="8">
        <f>SUMIFS('Aceite Virgen Extra'!HG$6:HG$257,'Aceite Virgen Extra'!$A$6:$A$257,"&gt;="&amp;$A274,'Aceite Virgen Extra'!$B$6:$B$257,"&lt;="&amp;$B274)</f>
        <v>0.82</v>
      </c>
      <c r="HH274" s="8">
        <f>SUMIFS('Aceite Virgen Extra'!HH$6:HH$257,'Aceite Virgen Extra'!$A$6:$A$257,"&gt;="&amp;$A274,'Aceite Virgen Extra'!$B$6:$B$257,"&lt;="&amp;$B274)</f>
        <v>6.1</v>
      </c>
      <c r="HI274" s="8">
        <f>SUMIFS('Aceite Virgen Extra'!HI$6:HI$257,'Aceite Virgen Extra'!$A$6:$A$257,"&gt;="&amp;$A274,'Aceite Virgen Extra'!$B$6:$B$257,"&lt;="&amp;$B274)</f>
        <v>3.43</v>
      </c>
      <c r="HM274" s="8">
        <f>SUMIFS('Aceite Virgen Extra'!HM$6:HM$257,'Aceite Virgen Extra'!$A$6:$A$257,"&gt;="&amp;$A274,'Aceite Virgen Extra'!$B$6:$B$257,"&lt;="&amp;$B274)</f>
        <v>3.95</v>
      </c>
      <c r="HN274" s="8">
        <f>SUMIFS('Aceite Virgen Extra'!HN$6:HN$257,'Aceite Virgen Extra'!$A$6:$A$257,"&gt;="&amp;$A274,'Aceite Virgen Extra'!$B$6:$B$257,"&lt;="&amp;$B274)</f>
        <v>2.58</v>
      </c>
      <c r="HO274" s="8">
        <f>SUMIFS('Aceite Virgen Extra'!HO$6:HO$257,'Aceite Virgen Extra'!$A$6:$A$257,"&gt;="&amp;$A274,'Aceite Virgen Extra'!$B$6:$B$257,"&lt;="&amp;$B274)</f>
        <v>5.33</v>
      </c>
      <c r="HP274" s="8">
        <f>SUMIFS('Aceite Virgen Extra'!HP$6:HP$257,'Aceite Virgen Extra'!$A$6:$A$257,"&gt;="&amp;$A274,'Aceite Virgen Extra'!$B$6:$B$257,"&lt;="&amp;$B274)</f>
        <v>1.7</v>
      </c>
      <c r="HT274" s="8">
        <f>SUMIFS('Aceite Virgen Extra'!HT$6:HT$257,'Aceite Virgen Extra'!$A$6:$A$257,"&gt;="&amp;$A274,'Aceite Virgen Extra'!$B$6:$B$257,"&lt;="&amp;$B274)</f>
        <v>3.81</v>
      </c>
      <c r="HU274" s="8">
        <f>SUMIFS('Aceite Virgen Extra'!HU$6:HU$257,'Aceite Virgen Extra'!$A$6:$A$257,"&gt;="&amp;$A274,'Aceite Virgen Extra'!$B$6:$B$257,"&lt;="&amp;$B274)</f>
        <v>2.9000000000000004</v>
      </c>
      <c r="HV274" s="8">
        <f>SUMIFS('Aceite Virgen Extra'!HV$6:HV$257,'Aceite Virgen Extra'!$A$6:$A$257,"&gt;="&amp;$A274,'Aceite Virgen Extra'!$B$6:$B$257,"&lt;="&amp;$B274)</f>
        <v>4.29</v>
      </c>
      <c r="HW274" s="8">
        <f>SUMIFS('Aceite Virgen Extra'!HW$6:HW$257,'Aceite Virgen Extra'!$A$6:$A$257,"&gt;="&amp;$A274,'Aceite Virgen Extra'!$B$6:$B$257,"&lt;="&amp;$B274)</f>
        <v>4.37</v>
      </c>
      <c r="IA274" s="8">
        <f>SUMIFS('Aceite Virgen Extra'!IA$6:IA$257,'Aceite Virgen Extra'!$A$6:$A$257,"&gt;="&amp;$A274,'Aceite Virgen Extra'!$B$6:$B$257,"&lt;="&amp;$B274)</f>
        <v>4.1500000000000004</v>
      </c>
      <c r="IB274" s="8">
        <f>SUMIFS('Aceite Virgen Extra'!IB$6:IB$257,'Aceite Virgen Extra'!$A$6:$A$257,"&gt;="&amp;$A274,'Aceite Virgen Extra'!$B$6:$B$257,"&lt;="&amp;$B274)</f>
        <v>3.09</v>
      </c>
      <c r="IC274" s="8">
        <f>SUMIFS('Aceite Virgen Extra'!IC$6:IC$257,'Aceite Virgen Extra'!$A$6:$A$257,"&gt;="&amp;$A274,'Aceite Virgen Extra'!$B$6:$B$257,"&lt;="&amp;$B274)</f>
        <v>3.78</v>
      </c>
      <c r="ID274" s="8">
        <f>SUMIFS('Aceite Virgen Extra'!ID$6:ID$257,'Aceite Virgen Extra'!$A$6:$A$257,"&gt;="&amp;$A274,'Aceite Virgen Extra'!$B$6:$B$257,"&lt;="&amp;$B274)</f>
        <v>10.950000000000001</v>
      </c>
      <c r="IE274" s="64"/>
      <c r="IH274" s="8">
        <f>SUMIFS('Aceite Virgen Extra'!IH$6:IH$257,'Aceite Virgen Extra'!$A$6:$A$257,"&gt;="&amp;$A274,'Aceite Virgen Extra'!$B$6:$B$257,"&lt;="&amp;$B274)</f>
        <v>4.7500000000000009</v>
      </c>
      <c r="II274" s="8">
        <f>SUMIFS('Aceite Virgen Extra'!II$6:II$257,'Aceite Virgen Extra'!$A$6:$A$257,"&gt;="&amp;$A274,'Aceite Virgen Extra'!$B$6:$B$257,"&lt;="&amp;$B274)</f>
        <v>4.55</v>
      </c>
      <c r="IJ274" s="8">
        <f>SUMIFS('Aceite Virgen Extra'!IJ$6:IJ$257,'Aceite Virgen Extra'!$A$6:$A$257,"&gt;="&amp;$A274,'Aceite Virgen Extra'!$B$6:$B$257,"&lt;="&amp;$B274)</f>
        <v>5.9399999999999995</v>
      </c>
      <c r="IK274" s="8">
        <f>SUMIFS('Aceite Virgen Extra'!IK$6:IK$257,'Aceite Virgen Extra'!$A$6:$A$257,"&gt;="&amp;$A274,'Aceite Virgen Extra'!$B$6:$B$257,"&lt;="&amp;$B274)</f>
        <v>1.36</v>
      </c>
      <c r="IO274" s="8">
        <f>SUMIFS('Aceite Virgen Extra'!IO$6:IO$257,'Aceite Virgen Extra'!$A$6:$A$257,"&gt;="&amp;$A274,'Aceite Virgen Extra'!$B$6:$B$257,"&lt;="&amp;$B274)</f>
        <v>5.6099999999999994</v>
      </c>
      <c r="IP274" s="8">
        <f>SUMIFS('Aceite Virgen Extra'!IP$6:IP$257,'Aceite Virgen Extra'!$A$6:$A$257,"&gt;="&amp;$A274,'Aceite Virgen Extra'!$B$6:$B$257,"&lt;="&amp;$B274)</f>
        <v>11.55</v>
      </c>
      <c r="IQ274" s="8">
        <f>SUMIFS('Aceite Virgen Extra'!IQ$6:IQ$257,'Aceite Virgen Extra'!$A$6:$A$257,"&gt;="&amp;$A274,'Aceite Virgen Extra'!$B$6:$B$257,"&lt;="&amp;$B274)</f>
        <v>3.71</v>
      </c>
      <c r="IR274" s="8">
        <f>SUMIFS('Aceite Virgen Extra'!IR$6:IR$257,'Aceite Virgen Extra'!$A$6:$A$257,"&gt;="&amp;$A274,'Aceite Virgen Extra'!$B$6:$B$257,"&lt;="&amp;$B274)</f>
        <v>1.1499999999999999</v>
      </c>
      <c r="IV274" s="8">
        <f>SUMIFS('Aceite Virgen Extra'!IV$6:IV$257,'Aceite Virgen Extra'!$A$6:$A$257,"&gt;="&amp;$A274,'Aceite Virgen Extra'!$B$6:$B$257,"&lt;="&amp;$B274)</f>
        <v>5.83</v>
      </c>
      <c r="IW274" s="8">
        <f>SUMIFS('Aceite Virgen Extra'!IW$6:IW$257,'Aceite Virgen Extra'!$A$6:$A$257,"&gt;="&amp;$A274,'Aceite Virgen Extra'!$B$6:$B$257,"&lt;="&amp;$B274)</f>
        <v>6.41</v>
      </c>
      <c r="IX274" s="8">
        <f>SUMIFS('Aceite Virgen Extra'!IX$6:IX$257,'Aceite Virgen Extra'!$A$6:$A$257,"&gt;="&amp;$A274,'Aceite Virgen Extra'!$B$6:$B$257,"&lt;="&amp;$B274)</f>
        <v>6.3599999999999994</v>
      </c>
      <c r="IY274" s="8">
        <f>SUMIFS('Aceite Virgen Extra'!IY$6:IY$257,'Aceite Virgen Extra'!$A$6:$A$257,"&gt;="&amp;$A274,'Aceite Virgen Extra'!$B$6:$B$257,"&lt;="&amp;$B274)</f>
        <v>5.23</v>
      </c>
      <c r="JC274" s="8">
        <f>SUMIFS('Aceite Virgen Extra'!JC$6:JC$257,'Aceite Virgen Extra'!$A$6:$A$257,"&gt;="&amp;$A274,'Aceite Virgen Extra'!$B$6:$B$257,"&lt;="&amp;$B274)</f>
        <v>6.15</v>
      </c>
      <c r="JD274" s="8">
        <f>SUMIFS('Aceite Virgen Extra'!JD$6:JD$257,'Aceite Virgen Extra'!$A$6:$A$257,"&gt;="&amp;$A274,'Aceite Virgen Extra'!$B$6:$B$257,"&lt;="&amp;$B274)</f>
        <v>10.26</v>
      </c>
      <c r="JE274" s="8">
        <f>SUMIFS('Aceite Virgen Extra'!JE$6:JE$257,'Aceite Virgen Extra'!$A$6:$A$257,"&gt;="&amp;$A274,'Aceite Virgen Extra'!$B$6:$B$257,"&lt;="&amp;$B274)</f>
        <v>5.26</v>
      </c>
      <c r="JF274" s="8">
        <f>SUMIFS('Aceite Virgen Extra'!JF$6:JF$257,'Aceite Virgen Extra'!$A$6:$A$257,"&gt;="&amp;$A274,'Aceite Virgen Extra'!$B$6:$B$257,"&lt;="&amp;$B274)</f>
        <v>2.71</v>
      </c>
      <c r="JJ274" s="8">
        <f>SUMIFS('Aceite Virgen Extra'!JJ$6:JJ$257,'Aceite Virgen Extra'!$A$6:$A$257,"&gt;="&amp;$A274,'Aceite Virgen Extra'!$B$6:$B$257,"&lt;="&amp;$B274)</f>
        <v>5.73</v>
      </c>
      <c r="JK274" s="8">
        <f>SUMIFS('Aceite Virgen Extra'!JK$6:JK$257,'Aceite Virgen Extra'!$A$6:$A$257,"&gt;="&amp;$A274,'Aceite Virgen Extra'!$B$6:$B$257,"&lt;="&amp;$B274)</f>
        <v>9.6</v>
      </c>
      <c r="JL274" s="8">
        <f>SUMIFS('Aceite Virgen Extra'!JL$6:JL$257,'Aceite Virgen Extra'!$A$6:$A$257,"&gt;="&amp;$A274,'Aceite Virgen Extra'!$B$6:$B$257,"&lt;="&amp;$B274)</f>
        <v>4.3199999999999994</v>
      </c>
      <c r="JM274" s="8">
        <f>SUMIFS('Aceite Virgen Extra'!JM$6:JM$257,'Aceite Virgen Extra'!$A$6:$A$257,"&gt;="&amp;$A274,'Aceite Virgen Extra'!$B$6:$B$257,"&lt;="&amp;$B274)</f>
        <v>5.0199999999999996</v>
      </c>
      <c r="JQ274" s="8">
        <f>SUMIFS('Aceite Virgen Extra'!JQ$6:JQ$257,'Aceite Virgen Extra'!$A$6:$A$257,"&gt;="&amp;$A274,'Aceite Virgen Extra'!$B$6:$B$257,"&lt;="&amp;$B274)</f>
        <v>5.07</v>
      </c>
      <c r="JR274" s="8">
        <f>SUMIFS('Aceite Virgen Extra'!JR$6:JR$257,'Aceite Virgen Extra'!$A$6:$A$257,"&gt;="&amp;$A274,'Aceite Virgen Extra'!$B$6:$B$257,"&lt;="&amp;$B274)</f>
        <v>9.57</v>
      </c>
      <c r="JS274" s="8">
        <f>SUMIFS('Aceite Virgen Extra'!JS$6:JS$257,'Aceite Virgen Extra'!$A$6:$A$257,"&gt;="&amp;$A274,'Aceite Virgen Extra'!$B$6:$B$257,"&lt;="&amp;$B274)</f>
        <v>3.5500000000000003</v>
      </c>
      <c r="JT274" s="8">
        <f>SUMIFS('Aceite Virgen Extra'!JT$6:JT$257,'Aceite Virgen Extra'!$A$6:$A$257,"&gt;="&amp;$A274,'Aceite Virgen Extra'!$B$6:$B$257,"&lt;="&amp;$B274)</f>
        <v>1.35</v>
      </c>
    </row>
    <row r="275" spans="1:280"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c r="EG275" s="8">
        <f>SUMIFS('Aceite Virgen Extra'!EG$6:EG$257,'Aceite Virgen Extra'!$A$6:$A$257,"&gt;="&amp;$A275,'Aceite Virgen Extra'!$B$6:$B$257,"&lt;="&amp;$B275)</f>
        <v>5.91</v>
      </c>
      <c r="EH275" s="8">
        <f>SUMIFS('Aceite Virgen Extra'!EH$6:EH$257,'Aceite Virgen Extra'!$A$6:$A$257,"&gt;="&amp;$A275,'Aceite Virgen Extra'!$B$6:$B$257,"&lt;="&amp;$B275)</f>
        <v>2.86</v>
      </c>
      <c r="EI275" s="8">
        <f>SUMIFS('Aceite Virgen Extra'!EI$6:EI$257,'Aceite Virgen Extra'!$A$6:$A$257,"&gt;="&amp;$A275,'Aceite Virgen Extra'!$B$6:$B$257,"&lt;="&amp;$B275)</f>
        <v>7.65</v>
      </c>
      <c r="EJ275" s="8">
        <f>SUMIFS('Aceite Virgen Extra'!EJ$6:EJ$257,'Aceite Virgen Extra'!$A$6:$A$257,"&gt;="&amp;$A275,'Aceite Virgen Extra'!$B$6:$B$257,"&lt;="&amp;$B275)</f>
        <v>6.81</v>
      </c>
      <c r="EN275" s="8">
        <f>SUMIFS('Aceite Virgen Extra'!EN$6:EN$257,'Aceite Virgen Extra'!$A$6:$A$257,"&gt;="&amp;$A275,'Aceite Virgen Extra'!$B$6:$B$257,"&lt;="&amp;$B275)</f>
        <v>5.51</v>
      </c>
      <c r="EO275" s="8">
        <f>SUMIFS('Aceite Virgen Extra'!EO$6:EO$257,'Aceite Virgen Extra'!$A$6:$A$257,"&gt;="&amp;$A275,'Aceite Virgen Extra'!$B$6:$B$257,"&lt;="&amp;$B275)</f>
        <v>1.8399999999999999</v>
      </c>
      <c r="EP275" s="8">
        <f>SUMIFS('Aceite Virgen Extra'!EP$6:EP$257,'Aceite Virgen Extra'!$A$6:$A$257,"&gt;="&amp;$A275,'Aceite Virgen Extra'!$B$6:$B$257,"&lt;="&amp;$B275)</f>
        <v>7.5200000000000014</v>
      </c>
      <c r="EQ275" s="8">
        <f>SUMIFS('Aceite Virgen Extra'!EQ$6:EQ$257,'Aceite Virgen Extra'!$A$6:$A$257,"&gt;="&amp;$A275,'Aceite Virgen Extra'!$B$6:$B$257,"&lt;="&amp;$B275)</f>
        <v>5.35</v>
      </c>
      <c r="EU275" s="8">
        <f>SUMIFS('Aceite Virgen Extra'!EU$6:EU$257,'Aceite Virgen Extra'!$A$6:$A$257,"&gt;="&amp;$A275,'Aceite Virgen Extra'!$B$6:$B$257,"&lt;="&amp;$B275)</f>
        <v>6.02</v>
      </c>
      <c r="EV275" s="8">
        <f>SUMIFS('Aceite Virgen Extra'!EV$6:EV$257,'Aceite Virgen Extra'!$A$6:$A$257,"&gt;="&amp;$A275,'Aceite Virgen Extra'!$B$6:$B$257,"&lt;="&amp;$B275)</f>
        <v>1.65</v>
      </c>
      <c r="EW275" s="8">
        <f>SUMIFS('Aceite Virgen Extra'!EW$6:EW$257,'Aceite Virgen Extra'!$A$6:$A$257,"&gt;="&amp;$A275,'Aceite Virgen Extra'!$B$6:$B$257,"&lt;="&amp;$B275)</f>
        <v>9.2100000000000009</v>
      </c>
      <c r="EX275" s="8">
        <f>SUMIFS('Aceite Virgen Extra'!EX$6:EX$257,'Aceite Virgen Extra'!$A$6:$A$257,"&gt;="&amp;$A275,'Aceite Virgen Extra'!$B$6:$B$257,"&lt;="&amp;$B275)</f>
        <v>4.1400000000000006</v>
      </c>
      <c r="FB275" s="8">
        <f>SUMIFS('Aceite Virgen Extra'!FB$6:FB$257,'Aceite Virgen Extra'!$A$6:$A$257,"&gt;="&amp;$A275,'Aceite Virgen Extra'!$B$6:$B$257,"&lt;="&amp;$B275)</f>
        <v>6.7799999999999994</v>
      </c>
      <c r="FC275" s="8">
        <f>SUMIFS('Aceite Virgen Extra'!FC$6:FC$257,'Aceite Virgen Extra'!$A$6:$A$257,"&gt;="&amp;$A275,'Aceite Virgen Extra'!$B$6:$B$257,"&lt;="&amp;$B275)</f>
        <v>1.32</v>
      </c>
      <c r="FD275" s="8">
        <f>SUMIFS('Aceite Virgen Extra'!FD$6:FD$257,'Aceite Virgen Extra'!$A$6:$A$257,"&gt;="&amp;$A275,'Aceite Virgen Extra'!$B$6:$B$257,"&lt;="&amp;$B275)</f>
        <v>9.9899999999999984</v>
      </c>
      <c r="FE275" s="8">
        <f>SUMIFS('Aceite Virgen Extra'!FE$6:FE$257,'Aceite Virgen Extra'!$A$6:$A$257,"&gt;="&amp;$A275,'Aceite Virgen Extra'!$B$6:$B$257,"&lt;="&amp;$B275)</f>
        <v>8.82</v>
      </c>
      <c r="FI275" s="8">
        <f>SUMIFS('Aceite Virgen Extra'!FI$6:FI$257,'Aceite Virgen Extra'!$A$6:$A$257,"&gt;="&amp;$A275,'Aceite Virgen Extra'!$B$6:$B$257,"&lt;="&amp;$B275)</f>
        <v>5.3599999999999994</v>
      </c>
      <c r="FJ275" s="8">
        <f>SUMIFS('Aceite Virgen Extra'!FJ$6:FJ$257,'Aceite Virgen Extra'!$A$6:$A$257,"&gt;="&amp;$A275,'Aceite Virgen Extra'!$B$6:$B$257,"&lt;="&amp;$B275)</f>
        <v>1.9700000000000002</v>
      </c>
      <c r="FK275" s="8">
        <f>SUMIFS('Aceite Virgen Extra'!FK$6:FK$257,'Aceite Virgen Extra'!$A$6:$A$257,"&gt;="&amp;$A275,'Aceite Virgen Extra'!$B$6:$B$257,"&lt;="&amp;$B275)</f>
        <v>6.8599999999999994</v>
      </c>
      <c r="FL275" s="8">
        <f>SUMIFS('Aceite Virgen Extra'!FL$6:FL$257,'Aceite Virgen Extra'!$A$6:$A$257,"&gt;="&amp;$A275,'Aceite Virgen Extra'!$B$6:$B$257,"&lt;="&amp;$B275)</f>
        <v>4.87</v>
      </c>
      <c r="FP275" s="8">
        <f>SUMIFS('Aceite Virgen Extra'!FP$6:FP$257,'Aceite Virgen Extra'!$A$6:$A$257,"&gt;="&amp;$A275,'Aceite Virgen Extra'!$B$6:$B$257,"&lt;="&amp;$B275)</f>
        <v>7.54</v>
      </c>
      <c r="FQ275" s="8">
        <f>SUMIFS('Aceite Virgen Extra'!FQ$6:FQ$257,'Aceite Virgen Extra'!$A$6:$A$257,"&gt;="&amp;$A275,'Aceite Virgen Extra'!$B$6:$B$257,"&lt;="&amp;$B275)</f>
        <v>8.0799999999999983</v>
      </c>
      <c r="FR275" s="8">
        <f>SUMIFS('Aceite Virgen Extra'!FR$6:FR$257,'Aceite Virgen Extra'!$A$6:$A$257,"&gt;="&amp;$A275,'Aceite Virgen Extra'!$B$6:$B$257,"&lt;="&amp;$B275)</f>
        <v>8.02</v>
      </c>
      <c r="FS275" s="8">
        <f>SUMIFS('Aceite Virgen Extra'!FS$6:FS$257,'Aceite Virgen Extra'!$A$6:$A$257,"&gt;="&amp;$A275,'Aceite Virgen Extra'!$B$6:$B$257,"&lt;="&amp;$B275)</f>
        <v>5.24</v>
      </c>
      <c r="FW275" s="8">
        <f>SUMIFS('Aceite Virgen Extra'!FW$6:FW$257,'Aceite Virgen Extra'!$A$6:$A$257,"&gt;="&amp;$A275,'Aceite Virgen Extra'!$B$6:$B$257,"&lt;="&amp;$B275)</f>
        <v>11.93</v>
      </c>
      <c r="FX275" s="8">
        <f>SUMIFS('Aceite Virgen Extra'!FX$6:FX$257,'Aceite Virgen Extra'!$A$6:$A$257,"&gt;="&amp;$A275,'Aceite Virgen Extra'!$B$6:$B$257,"&lt;="&amp;$B275)</f>
        <v>13.489999999999998</v>
      </c>
      <c r="FY275" s="8">
        <f>SUMIFS('Aceite Virgen Extra'!FY$6:FY$257,'Aceite Virgen Extra'!$A$6:$A$257,"&gt;="&amp;$A275,'Aceite Virgen Extra'!$B$6:$B$257,"&lt;="&amp;$B275)</f>
        <v>11.39</v>
      </c>
      <c r="FZ275" s="8">
        <f>SUMIFS('Aceite Virgen Extra'!FZ$6:FZ$257,'Aceite Virgen Extra'!$A$6:$A$257,"&gt;="&amp;$A275,'Aceite Virgen Extra'!$B$6:$B$257,"&lt;="&amp;$B275)</f>
        <v>13.2</v>
      </c>
      <c r="GD275" s="8">
        <f>SUMIFS('Aceite Virgen Extra'!GD$6:GD$257,'Aceite Virgen Extra'!$A$6:$A$257,"&gt;="&amp;$A275,'Aceite Virgen Extra'!$B$6:$B$257,"&lt;="&amp;$B275)</f>
        <v>8.0299999999999994</v>
      </c>
      <c r="GE275" s="8">
        <f>SUMIFS('Aceite Virgen Extra'!GE$6:GE$257,'Aceite Virgen Extra'!$A$6:$A$257,"&gt;="&amp;$A275,'Aceite Virgen Extra'!$B$6:$B$257,"&lt;="&amp;$B275)</f>
        <v>6.0200000000000005</v>
      </c>
      <c r="GF275" s="8">
        <f>SUMIFS('Aceite Virgen Extra'!GF$6:GF$257,'Aceite Virgen Extra'!$A$6:$A$257,"&gt;="&amp;$A275,'Aceite Virgen Extra'!$B$6:$B$257,"&lt;="&amp;$B275)</f>
        <v>7.8</v>
      </c>
      <c r="GG275" s="8">
        <f>SUMIFS('Aceite Virgen Extra'!GG$6:GG$257,'Aceite Virgen Extra'!$A$6:$A$257,"&gt;="&amp;$A275,'Aceite Virgen Extra'!$B$6:$B$257,"&lt;="&amp;$B275)</f>
        <v>13.149999999999999</v>
      </c>
      <c r="GK275" s="8">
        <f>SUMIFS('Aceite Virgen Extra'!GK$6:GK$257,'Aceite Virgen Extra'!$A$6:$A$257,"&gt;="&amp;$A275,'Aceite Virgen Extra'!$B$6:$B$257,"&lt;="&amp;$B275)</f>
        <v>10.8</v>
      </c>
      <c r="GL275" s="8">
        <f>SUMIFS('Aceite Virgen Extra'!GL$6:GL$257,'Aceite Virgen Extra'!$A$6:$A$257,"&gt;="&amp;$A275,'Aceite Virgen Extra'!$B$6:$B$257,"&lt;="&amp;$B275)</f>
        <v>13.69</v>
      </c>
      <c r="GM275" s="8">
        <f>SUMIFS('Aceite Virgen Extra'!GM$6:GM$257,'Aceite Virgen Extra'!$A$6:$A$257,"&gt;="&amp;$A275,'Aceite Virgen Extra'!$B$6:$B$257,"&lt;="&amp;$B275)</f>
        <v>8.76</v>
      </c>
      <c r="GN275" s="8">
        <f>SUMIFS('Aceite Virgen Extra'!GN$6:GN$257,'Aceite Virgen Extra'!$A$6:$A$257,"&gt;="&amp;$A275,'Aceite Virgen Extra'!$B$6:$B$257,"&lt;="&amp;$B275)</f>
        <v>10.68</v>
      </c>
      <c r="GR275" s="8">
        <f>SUMIFS('Aceite Virgen Extra'!GR$6:GR$257,'Aceite Virgen Extra'!$A$6:$A$257,"&gt;="&amp;$A275,'Aceite Virgen Extra'!$B$6:$B$257,"&lt;="&amp;$B275)</f>
        <v>16.279999999999998</v>
      </c>
      <c r="GS275" s="8">
        <f>SUMIFS('Aceite Virgen Extra'!GS$6:GS$257,'Aceite Virgen Extra'!$A$6:$A$257,"&gt;="&amp;$A275,'Aceite Virgen Extra'!$B$6:$B$257,"&lt;="&amp;$B275)</f>
        <v>20.350000000000001</v>
      </c>
      <c r="GT275" s="8">
        <f>SUMIFS('Aceite Virgen Extra'!GT$6:GT$257,'Aceite Virgen Extra'!$A$6:$A$257,"&gt;="&amp;$A275,'Aceite Virgen Extra'!$B$6:$B$257,"&lt;="&amp;$B275)</f>
        <v>15.28</v>
      </c>
      <c r="GU275" s="8">
        <f>SUMIFS('Aceite Virgen Extra'!GU$6:GU$257,'Aceite Virgen Extra'!$A$6:$A$257,"&gt;="&amp;$A275,'Aceite Virgen Extra'!$B$6:$B$257,"&lt;="&amp;$B275)</f>
        <v>13.600000000000001</v>
      </c>
      <c r="GY275" s="8">
        <f>SUMIFS('Aceite Virgen Extra'!GY$6:GY$257,'Aceite Virgen Extra'!$A$6:$A$257,"&gt;="&amp;$A275,'Aceite Virgen Extra'!$B$6:$B$257,"&lt;="&amp;$B275)</f>
        <v>10.51</v>
      </c>
      <c r="GZ275" s="8">
        <f>SUMIFS('Aceite Virgen Extra'!GZ$6:GZ$257,'Aceite Virgen Extra'!$A$6:$A$257,"&gt;="&amp;$A275,'Aceite Virgen Extra'!$B$6:$B$257,"&lt;="&amp;$B275)</f>
        <v>18.770000000000003</v>
      </c>
      <c r="HA275" s="8">
        <f>SUMIFS('Aceite Virgen Extra'!HA$6:HA$257,'Aceite Virgen Extra'!$A$6:$A$257,"&gt;="&amp;$A275,'Aceite Virgen Extra'!$B$6:$B$257,"&lt;="&amp;$B275)</f>
        <v>6.28</v>
      </c>
      <c r="HB275" s="8">
        <f>SUMIFS('Aceite Virgen Extra'!HB$6:HB$257,'Aceite Virgen Extra'!$A$6:$A$257,"&gt;="&amp;$A275,'Aceite Virgen Extra'!$B$6:$B$257,"&lt;="&amp;$B275)</f>
        <v>7.9700000000000006</v>
      </c>
      <c r="HF275" s="8">
        <f>SUMIFS('Aceite Virgen Extra'!HF$6:HF$257,'Aceite Virgen Extra'!$A$6:$A$257,"&gt;="&amp;$A275,'Aceite Virgen Extra'!$B$6:$B$257,"&lt;="&amp;$B275)</f>
        <v>7.91</v>
      </c>
      <c r="HG275" s="8">
        <f>SUMIFS('Aceite Virgen Extra'!HG$6:HG$257,'Aceite Virgen Extra'!$A$6:$A$257,"&gt;="&amp;$A275,'Aceite Virgen Extra'!$B$6:$B$257,"&lt;="&amp;$B275)</f>
        <v>12.33</v>
      </c>
      <c r="HH275" s="8">
        <f>SUMIFS('Aceite Virgen Extra'!HH$6:HH$257,'Aceite Virgen Extra'!$A$6:$A$257,"&gt;="&amp;$A275,'Aceite Virgen Extra'!$B$6:$B$257,"&lt;="&amp;$B275)</f>
        <v>7.31</v>
      </c>
      <c r="HI275" s="8">
        <f>SUMIFS('Aceite Virgen Extra'!HI$6:HI$257,'Aceite Virgen Extra'!$A$6:$A$257,"&gt;="&amp;$A275,'Aceite Virgen Extra'!$B$6:$B$257,"&lt;="&amp;$B275)</f>
        <v>9.49</v>
      </c>
      <c r="HM275" s="8">
        <f>SUMIFS('Aceite Virgen Extra'!HM$6:HM$257,'Aceite Virgen Extra'!$A$6:$A$257,"&gt;="&amp;$A275,'Aceite Virgen Extra'!$B$6:$B$257,"&lt;="&amp;$B275)</f>
        <v>8.67</v>
      </c>
      <c r="HN275" s="8">
        <f>SUMIFS('Aceite Virgen Extra'!HN$6:HN$257,'Aceite Virgen Extra'!$A$6:$A$257,"&gt;="&amp;$A275,'Aceite Virgen Extra'!$B$6:$B$257,"&lt;="&amp;$B275)</f>
        <v>12.98</v>
      </c>
      <c r="HO275" s="8">
        <f>SUMIFS('Aceite Virgen Extra'!HO$6:HO$257,'Aceite Virgen Extra'!$A$6:$A$257,"&gt;="&amp;$A275,'Aceite Virgen Extra'!$B$6:$B$257,"&lt;="&amp;$B275)</f>
        <v>7.53</v>
      </c>
      <c r="HP275" s="8">
        <f>SUMIFS('Aceite Virgen Extra'!HP$6:HP$257,'Aceite Virgen Extra'!$A$6:$A$257,"&gt;="&amp;$A275,'Aceite Virgen Extra'!$B$6:$B$257,"&lt;="&amp;$B275)</f>
        <v>1.87</v>
      </c>
      <c r="HT275" s="8">
        <f>SUMIFS('Aceite Virgen Extra'!HT$6:HT$257,'Aceite Virgen Extra'!$A$6:$A$257,"&gt;="&amp;$A275,'Aceite Virgen Extra'!$B$6:$B$257,"&lt;="&amp;$B275)</f>
        <v>4.55</v>
      </c>
      <c r="HU275" s="8">
        <f>SUMIFS('Aceite Virgen Extra'!HU$6:HU$257,'Aceite Virgen Extra'!$A$6:$A$257,"&gt;="&amp;$A275,'Aceite Virgen Extra'!$B$6:$B$257,"&lt;="&amp;$B275)</f>
        <v>4.49</v>
      </c>
      <c r="HV275" s="8">
        <f>SUMIFS('Aceite Virgen Extra'!HV$6:HV$257,'Aceite Virgen Extra'!$A$6:$A$257,"&gt;="&amp;$A275,'Aceite Virgen Extra'!$B$6:$B$257,"&lt;="&amp;$B275)</f>
        <v>4.83</v>
      </c>
      <c r="HW275" s="8">
        <f>SUMIFS('Aceite Virgen Extra'!HW$6:HW$257,'Aceite Virgen Extra'!$A$6:$A$257,"&gt;="&amp;$A275,'Aceite Virgen Extra'!$B$6:$B$257,"&lt;="&amp;$B275)</f>
        <v>3.52</v>
      </c>
      <c r="IA275" s="8">
        <f>SUMIFS('Aceite Virgen Extra'!IA$6:IA$257,'Aceite Virgen Extra'!$A$6:$A$257,"&gt;="&amp;$A275,'Aceite Virgen Extra'!$B$6:$B$257,"&lt;="&amp;$B275)</f>
        <v>5.6800000000000006</v>
      </c>
      <c r="IB275" s="8">
        <f>SUMIFS('Aceite Virgen Extra'!IB$6:IB$257,'Aceite Virgen Extra'!$A$6:$A$257,"&gt;="&amp;$A275,'Aceite Virgen Extra'!$B$6:$B$257,"&lt;="&amp;$B275)</f>
        <v>5.9700000000000006</v>
      </c>
      <c r="IC275" s="8">
        <f>SUMIFS('Aceite Virgen Extra'!IC$6:IC$257,'Aceite Virgen Extra'!$A$6:$A$257,"&gt;="&amp;$A275,'Aceite Virgen Extra'!$B$6:$B$257,"&lt;="&amp;$B275)</f>
        <v>5.4399999999999995</v>
      </c>
      <c r="ID275" s="8">
        <f>SUMIFS('Aceite Virgen Extra'!ID$6:ID$257,'Aceite Virgen Extra'!$A$6:$A$257,"&gt;="&amp;$A275,'Aceite Virgen Extra'!$B$6:$B$257,"&lt;="&amp;$B275)</f>
        <v>5.93</v>
      </c>
      <c r="IE275" s="64"/>
      <c r="IH275" s="8">
        <f>SUMIFS('Aceite Virgen Extra'!IH$6:IH$257,'Aceite Virgen Extra'!$A$6:$A$257,"&gt;="&amp;$A275,'Aceite Virgen Extra'!$B$6:$B$257,"&lt;="&amp;$B275)</f>
        <v>6.35</v>
      </c>
      <c r="II275" s="8">
        <f>SUMIFS('Aceite Virgen Extra'!II$6:II$257,'Aceite Virgen Extra'!$A$6:$A$257,"&gt;="&amp;$A275,'Aceite Virgen Extra'!$B$6:$B$257,"&lt;="&amp;$B275)</f>
        <v>5.5299999999999994</v>
      </c>
      <c r="IJ275" s="8">
        <f>SUMIFS('Aceite Virgen Extra'!IJ$6:IJ$257,'Aceite Virgen Extra'!$A$6:$A$257,"&gt;="&amp;$A275,'Aceite Virgen Extra'!$B$6:$B$257,"&lt;="&amp;$B275)</f>
        <v>7.03</v>
      </c>
      <c r="IK275" s="8">
        <f>SUMIFS('Aceite Virgen Extra'!IK$6:IK$257,'Aceite Virgen Extra'!$A$6:$A$257,"&gt;="&amp;$A275,'Aceite Virgen Extra'!$B$6:$B$257,"&lt;="&amp;$B275)</f>
        <v>3.5</v>
      </c>
      <c r="IO275" s="8">
        <f>SUMIFS('Aceite Virgen Extra'!IO$6:IO$257,'Aceite Virgen Extra'!$A$6:$A$257,"&gt;="&amp;$A275,'Aceite Virgen Extra'!$B$6:$B$257,"&lt;="&amp;$B275)</f>
        <v>4.7699999999999996</v>
      </c>
      <c r="IP275" s="8">
        <f>SUMIFS('Aceite Virgen Extra'!IP$6:IP$257,'Aceite Virgen Extra'!$A$6:$A$257,"&gt;="&amp;$A275,'Aceite Virgen Extra'!$B$6:$B$257,"&lt;="&amp;$B275)</f>
        <v>4.21</v>
      </c>
      <c r="IQ275" s="8">
        <f>SUMIFS('Aceite Virgen Extra'!IQ$6:IQ$257,'Aceite Virgen Extra'!$A$6:$A$257,"&gt;="&amp;$A275,'Aceite Virgen Extra'!$B$6:$B$257,"&lt;="&amp;$B275)</f>
        <v>5.67</v>
      </c>
      <c r="IR275" s="8">
        <f>SUMIFS('Aceite Virgen Extra'!IR$6:IR$257,'Aceite Virgen Extra'!$A$6:$A$257,"&gt;="&amp;$A275,'Aceite Virgen Extra'!$B$6:$B$257,"&lt;="&amp;$B275)</f>
        <v>2.79</v>
      </c>
      <c r="IV275" s="8">
        <f>SUMIFS('Aceite Virgen Extra'!IV$6:IV$257,'Aceite Virgen Extra'!$A$6:$A$257,"&gt;="&amp;$A275,'Aceite Virgen Extra'!$B$6:$B$257,"&lt;="&amp;$B275)</f>
        <v>4.8099999999999996</v>
      </c>
      <c r="IW275" s="8">
        <f>SUMIFS('Aceite Virgen Extra'!IW$6:IW$257,'Aceite Virgen Extra'!$A$6:$A$257,"&gt;="&amp;$A275,'Aceite Virgen Extra'!$B$6:$B$257,"&lt;="&amp;$B275)</f>
        <v>2.23</v>
      </c>
      <c r="IX275" s="8">
        <f>SUMIFS('Aceite Virgen Extra'!IX$6:IX$257,'Aceite Virgen Extra'!$A$6:$A$257,"&gt;="&amp;$A275,'Aceite Virgen Extra'!$B$6:$B$257,"&lt;="&amp;$B275)</f>
        <v>5.8500000000000005</v>
      </c>
      <c r="IY275" s="8">
        <f>SUMIFS('Aceite Virgen Extra'!IY$6:IY$257,'Aceite Virgen Extra'!$A$6:$A$257,"&gt;="&amp;$A275,'Aceite Virgen Extra'!$B$6:$B$257,"&lt;="&amp;$B275)</f>
        <v>1.07</v>
      </c>
      <c r="JC275" s="8">
        <f>SUMIFS('Aceite Virgen Extra'!JC$6:JC$257,'Aceite Virgen Extra'!$A$6:$A$257,"&gt;="&amp;$A275,'Aceite Virgen Extra'!$B$6:$B$257,"&lt;="&amp;$B275)</f>
        <v>4.3899999999999997</v>
      </c>
      <c r="JD275" s="8">
        <f>SUMIFS('Aceite Virgen Extra'!JD$6:JD$257,'Aceite Virgen Extra'!$A$6:$A$257,"&gt;="&amp;$A275,'Aceite Virgen Extra'!$B$6:$B$257,"&lt;="&amp;$B275)</f>
        <v>1.6099999999999999</v>
      </c>
      <c r="JE275" s="8">
        <f>SUMIFS('Aceite Virgen Extra'!JE$6:JE$257,'Aceite Virgen Extra'!$A$6:$A$257,"&gt;="&amp;$A275,'Aceite Virgen Extra'!$B$6:$B$257,"&lt;="&amp;$B275)</f>
        <v>6.06</v>
      </c>
      <c r="JF275" s="8">
        <f>SUMIFS('Aceite Virgen Extra'!JF$6:JF$257,'Aceite Virgen Extra'!$A$6:$A$257,"&gt;="&amp;$A275,'Aceite Virgen Extra'!$B$6:$B$257,"&lt;="&amp;$B275)</f>
        <v>6.72</v>
      </c>
      <c r="JJ275" s="8">
        <f>SUMIFS('Aceite Virgen Extra'!JJ$6:JJ$257,'Aceite Virgen Extra'!$A$6:$A$257,"&gt;="&amp;$A275,'Aceite Virgen Extra'!$B$6:$B$257,"&lt;="&amp;$B275)</f>
        <v>5.34</v>
      </c>
      <c r="JK275" s="8">
        <f>SUMIFS('Aceite Virgen Extra'!JK$6:JK$257,'Aceite Virgen Extra'!$A$6:$A$257,"&gt;="&amp;$A275,'Aceite Virgen Extra'!$B$6:$B$257,"&lt;="&amp;$B275)</f>
        <v>2.1799999999999997</v>
      </c>
      <c r="JL275" s="8">
        <f>SUMIFS('Aceite Virgen Extra'!JL$6:JL$257,'Aceite Virgen Extra'!$A$6:$A$257,"&gt;="&amp;$A275,'Aceite Virgen Extra'!$B$6:$B$257,"&lt;="&amp;$B275)</f>
        <v>7.89</v>
      </c>
      <c r="JM275" s="8">
        <f>SUMIFS('Aceite Virgen Extra'!JM$6:JM$257,'Aceite Virgen Extra'!$A$6:$A$257,"&gt;="&amp;$A275,'Aceite Virgen Extra'!$B$6:$B$257,"&lt;="&amp;$B275)</f>
        <v>2.41</v>
      </c>
      <c r="JQ275" s="8">
        <f>SUMIFS('Aceite Virgen Extra'!JQ$6:JQ$257,'Aceite Virgen Extra'!$A$6:$A$257,"&gt;="&amp;$A275,'Aceite Virgen Extra'!$B$6:$B$257,"&lt;="&amp;$B275)</f>
        <v>5.13</v>
      </c>
      <c r="JR275" s="8">
        <f>SUMIFS('Aceite Virgen Extra'!JR$6:JR$257,'Aceite Virgen Extra'!$A$6:$A$257,"&gt;="&amp;$A275,'Aceite Virgen Extra'!$B$6:$B$257,"&lt;="&amp;$B275)</f>
        <v>3.62</v>
      </c>
      <c r="JS275" s="8">
        <f>SUMIFS('Aceite Virgen Extra'!JS$6:JS$257,'Aceite Virgen Extra'!$A$6:$A$257,"&gt;="&amp;$A275,'Aceite Virgen Extra'!$B$6:$B$257,"&lt;="&amp;$B275)</f>
        <v>6.36</v>
      </c>
      <c r="JT275" s="8">
        <f>SUMIFS('Aceite Virgen Extra'!JT$6:JT$257,'Aceite Virgen Extra'!$A$6:$A$257,"&gt;="&amp;$A275,'Aceite Virgen Extra'!$B$6:$B$257,"&lt;="&amp;$B275)</f>
        <v>5.8</v>
      </c>
    </row>
    <row r="276" spans="1:280"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c r="EG276" s="8">
        <f>SUMIFS('Aceite Virgen Extra'!EG$6:EG$257,'Aceite Virgen Extra'!$A$6:$A$257,"&gt;="&amp;$A276,'Aceite Virgen Extra'!$B$6:$B$257,"&lt;="&amp;$B276)</f>
        <v>10.66</v>
      </c>
      <c r="EH276" s="8">
        <f>SUMIFS('Aceite Virgen Extra'!EH$6:EH$257,'Aceite Virgen Extra'!$A$6:$A$257,"&gt;="&amp;$A276,'Aceite Virgen Extra'!$B$6:$B$257,"&lt;="&amp;$B276)</f>
        <v>24.8</v>
      </c>
      <c r="EI276" s="8">
        <f>SUMIFS('Aceite Virgen Extra'!EI$6:EI$257,'Aceite Virgen Extra'!$A$6:$A$257,"&gt;="&amp;$A276,'Aceite Virgen Extra'!$B$6:$B$257,"&lt;="&amp;$B276)</f>
        <v>4.1100000000000003</v>
      </c>
      <c r="EJ276" s="8">
        <f>SUMIFS('Aceite Virgen Extra'!EJ$6:EJ$257,'Aceite Virgen Extra'!$A$6:$A$257,"&gt;="&amp;$A276,'Aceite Virgen Extra'!$B$6:$B$257,"&lt;="&amp;$B276)</f>
        <v>2.3199999999999998</v>
      </c>
      <c r="EN276" s="8">
        <f>SUMIFS('Aceite Virgen Extra'!EN$6:EN$257,'Aceite Virgen Extra'!$A$6:$A$257,"&gt;="&amp;$A276,'Aceite Virgen Extra'!$B$6:$B$257,"&lt;="&amp;$B276)</f>
        <v>10.95</v>
      </c>
      <c r="EO276" s="8">
        <f>SUMIFS('Aceite Virgen Extra'!EO$6:EO$257,'Aceite Virgen Extra'!$A$6:$A$257,"&gt;="&amp;$A276,'Aceite Virgen Extra'!$B$6:$B$257,"&lt;="&amp;$B276)</f>
        <v>28.1</v>
      </c>
      <c r="EP276" s="8">
        <f>SUMIFS('Aceite Virgen Extra'!EP$6:EP$257,'Aceite Virgen Extra'!$A$6:$A$257,"&gt;="&amp;$A276,'Aceite Virgen Extra'!$B$6:$B$257,"&lt;="&amp;$B276)</f>
        <v>4.18</v>
      </c>
      <c r="EQ276" s="8">
        <f>SUMIFS('Aceite Virgen Extra'!EQ$6:EQ$257,'Aceite Virgen Extra'!$A$6:$A$257,"&gt;="&amp;$A276,'Aceite Virgen Extra'!$B$6:$B$257,"&lt;="&amp;$B276)</f>
        <v>1.33</v>
      </c>
      <c r="EU276" s="8">
        <f>SUMIFS('Aceite Virgen Extra'!EU$6:EU$257,'Aceite Virgen Extra'!$A$6:$A$257,"&gt;="&amp;$A276,'Aceite Virgen Extra'!$B$6:$B$257,"&lt;="&amp;$B276)</f>
        <v>7.38</v>
      </c>
      <c r="EV276" s="8">
        <f>SUMIFS('Aceite Virgen Extra'!EV$6:EV$257,'Aceite Virgen Extra'!$A$6:$A$257,"&gt;="&amp;$A276,'Aceite Virgen Extra'!$B$6:$B$257,"&lt;="&amp;$B276)</f>
        <v>19.369999999999997</v>
      </c>
      <c r="EW276" s="8">
        <f>SUMIFS('Aceite Virgen Extra'!EW$6:EW$257,'Aceite Virgen Extra'!$A$6:$A$257,"&gt;="&amp;$A276,'Aceite Virgen Extra'!$B$6:$B$257,"&lt;="&amp;$B276)</f>
        <v>3.3000000000000003</v>
      </c>
      <c r="EX276" s="8">
        <f>SUMIFS('Aceite Virgen Extra'!EX$6:EX$257,'Aceite Virgen Extra'!$A$6:$A$257,"&gt;="&amp;$A276,'Aceite Virgen Extra'!$B$6:$B$257,"&lt;="&amp;$B276)</f>
        <v>0</v>
      </c>
      <c r="FB276" s="8">
        <f>SUMIFS('Aceite Virgen Extra'!FB$6:FB$257,'Aceite Virgen Extra'!$A$6:$A$257,"&gt;="&amp;$A276,'Aceite Virgen Extra'!$B$6:$B$257,"&lt;="&amp;$B276)</f>
        <v>7.4</v>
      </c>
      <c r="FC276" s="8">
        <f>SUMIFS('Aceite Virgen Extra'!FC$6:FC$257,'Aceite Virgen Extra'!$A$6:$A$257,"&gt;="&amp;$A276,'Aceite Virgen Extra'!$B$6:$B$257,"&lt;="&amp;$B276)</f>
        <v>18.13</v>
      </c>
      <c r="FD276" s="8">
        <f>SUMIFS('Aceite Virgen Extra'!FD$6:FD$257,'Aceite Virgen Extra'!$A$6:$A$257,"&gt;="&amp;$A276,'Aceite Virgen Extra'!$B$6:$B$257,"&lt;="&amp;$B276)</f>
        <v>2.7600000000000002</v>
      </c>
      <c r="FE276" s="8">
        <f>SUMIFS('Aceite Virgen Extra'!FE$6:FE$257,'Aceite Virgen Extra'!$A$6:$A$257,"&gt;="&amp;$A276,'Aceite Virgen Extra'!$B$6:$B$257,"&lt;="&amp;$B276)</f>
        <v>1.59</v>
      </c>
      <c r="FI276" s="8">
        <f>SUMIFS('Aceite Virgen Extra'!FI$6:FI$257,'Aceite Virgen Extra'!$A$6:$A$257,"&gt;="&amp;$A276,'Aceite Virgen Extra'!$B$6:$B$257,"&lt;="&amp;$B276)</f>
        <v>7.84</v>
      </c>
      <c r="FJ276" s="8">
        <f>SUMIFS('Aceite Virgen Extra'!FJ$6:FJ$257,'Aceite Virgen Extra'!$A$6:$A$257,"&gt;="&amp;$A276,'Aceite Virgen Extra'!$B$6:$B$257,"&lt;="&amp;$B276)</f>
        <v>22.729999999999997</v>
      </c>
      <c r="FK276" s="8">
        <f>SUMIFS('Aceite Virgen Extra'!FK$6:FK$257,'Aceite Virgen Extra'!$A$6:$A$257,"&gt;="&amp;$A276,'Aceite Virgen Extra'!$B$6:$B$257,"&lt;="&amp;$B276)</f>
        <v>2.1</v>
      </c>
      <c r="FL276" s="8">
        <f>SUMIFS('Aceite Virgen Extra'!FL$6:FL$257,'Aceite Virgen Extra'!$A$6:$A$257,"&gt;="&amp;$A276,'Aceite Virgen Extra'!$B$6:$B$257,"&lt;="&amp;$B276)</f>
        <v>2.4900000000000002</v>
      </c>
      <c r="FP276" s="8">
        <f>SUMIFS('Aceite Virgen Extra'!FP$6:FP$257,'Aceite Virgen Extra'!$A$6:$A$257,"&gt;="&amp;$A276,'Aceite Virgen Extra'!$B$6:$B$257,"&lt;="&amp;$B276)</f>
        <v>6.33</v>
      </c>
      <c r="FQ276" s="8">
        <f>SUMIFS('Aceite Virgen Extra'!FQ$6:FQ$257,'Aceite Virgen Extra'!$A$6:$A$257,"&gt;="&amp;$A276,'Aceite Virgen Extra'!$B$6:$B$257,"&lt;="&amp;$B276)</f>
        <v>15.89</v>
      </c>
      <c r="FR276" s="8">
        <f>SUMIFS('Aceite Virgen Extra'!FR$6:FR$257,'Aceite Virgen Extra'!$A$6:$A$257,"&gt;="&amp;$A276,'Aceite Virgen Extra'!$B$6:$B$257,"&lt;="&amp;$B276)</f>
        <v>1.4</v>
      </c>
      <c r="FS276" s="8">
        <f>SUMIFS('Aceite Virgen Extra'!FS$6:FS$257,'Aceite Virgen Extra'!$A$6:$A$257,"&gt;="&amp;$A276,'Aceite Virgen Extra'!$B$6:$B$257,"&lt;="&amp;$B276)</f>
        <v>11.62</v>
      </c>
      <c r="FW276" s="8">
        <f>SUMIFS('Aceite Virgen Extra'!FW$6:FW$257,'Aceite Virgen Extra'!$A$6:$A$257,"&gt;="&amp;$A276,'Aceite Virgen Extra'!$B$6:$B$257,"&lt;="&amp;$B276)</f>
        <v>1.81</v>
      </c>
      <c r="FX276" s="8">
        <f>SUMIFS('Aceite Virgen Extra'!FX$6:FX$257,'Aceite Virgen Extra'!$A$6:$A$257,"&gt;="&amp;$A276,'Aceite Virgen Extra'!$B$6:$B$257,"&lt;="&amp;$B276)</f>
        <v>5.1000000000000005</v>
      </c>
      <c r="FY276" s="8">
        <f>SUMIFS('Aceite Virgen Extra'!FY$6:FY$257,'Aceite Virgen Extra'!$A$6:$A$257,"&gt;="&amp;$A276,'Aceite Virgen Extra'!$B$6:$B$257,"&lt;="&amp;$B276)</f>
        <v>0.5</v>
      </c>
      <c r="FZ276" s="8">
        <f>SUMIFS('Aceite Virgen Extra'!FZ$6:FZ$257,'Aceite Virgen Extra'!$A$6:$A$257,"&gt;="&amp;$A276,'Aceite Virgen Extra'!$B$6:$B$257,"&lt;="&amp;$B276)</f>
        <v>0.8</v>
      </c>
      <c r="GD276" s="8">
        <f>SUMIFS('Aceite Virgen Extra'!GD$6:GD$257,'Aceite Virgen Extra'!$A$6:$A$257,"&gt;="&amp;$A276,'Aceite Virgen Extra'!$B$6:$B$257,"&lt;="&amp;$B276)</f>
        <v>3.37</v>
      </c>
      <c r="GE276" s="8">
        <f>SUMIFS('Aceite Virgen Extra'!GE$6:GE$257,'Aceite Virgen Extra'!$A$6:$A$257,"&gt;="&amp;$A276,'Aceite Virgen Extra'!$B$6:$B$257,"&lt;="&amp;$B276)</f>
        <v>11.34</v>
      </c>
      <c r="GF276" s="8">
        <f>SUMIFS('Aceite Virgen Extra'!GF$6:GF$257,'Aceite Virgen Extra'!$A$6:$A$257,"&gt;="&amp;$A276,'Aceite Virgen Extra'!$B$6:$B$257,"&lt;="&amp;$B276)</f>
        <v>0.47</v>
      </c>
      <c r="GG276" s="8">
        <f>SUMIFS('Aceite Virgen Extra'!GG$6:GG$257,'Aceite Virgen Extra'!$A$6:$A$257,"&gt;="&amp;$A276,'Aceite Virgen Extra'!$B$6:$B$257,"&lt;="&amp;$B276)</f>
        <v>1.91</v>
      </c>
      <c r="GK276" s="8">
        <f>SUMIFS('Aceite Virgen Extra'!GK$6:GK$257,'Aceite Virgen Extra'!$A$6:$A$257,"&gt;="&amp;$A276,'Aceite Virgen Extra'!$B$6:$B$257,"&lt;="&amp;$B276)</f>
        <v>2.98</v>
      </c>
      <c r="GL276" s="8">
        <f>SUMIFS('Aceite Virgen Extra'!GL$6:GL$257,'Aceite Virgen Extra'!$A$6:$A$257,"&gt;="&amp;$A276,'Aceite Virgen Extra'!$B$6:$B$257,"&lt;="&amp;$B276)</f>
        <v>7.5500000000000007</v>
      </c>
      <c r="GM276" s="8">
        <f>SUMIFS('Aceite Virgen Extra'!GM$6:GM$257,'Aceite Virgen Extra'!$A$6:$A$257,"&gt;="&amp;$A276,'Aceite Virgen Extra'!$B$6:$B$257,"&lt;="&amp;$B276)</f>
        <v>1.26</v>
      </c>
      <c r="GN276" s="8">
        <f>SUMIFS('Aceite Virgen Extra'!GN$6:GN$257,'Aceite Virgen Extra'!$A$6:$A$257,"&gt;="&amp;$A276,'Aceite Virgen Extra'!$B$6:$B$257,"&lt;="&amp;$B276)</f>
        <v>0.79</v>
      </c>
      <c r="GR276" s="8">
        <f>SUMIFS('Aceite Virgen Extra'!GR$6:GR$257,'Aceite Virgen Extra'!$A$6:$A$257,"&gt;="&amp;$A276,'Aceite Virgen Extra'!$B$6:$B$257,"&lt;="&amp;$B276)</f>
        <v>0.87000000000000011</v>
      </c>
      <c r="GS276" s="8">
        <f>SUMIFS('Aceite Virgen Extra'!GS$6:GS$257,'Aceite Virgen Extra'!$A$6:$A$257,"&gt;="&amp;$A276,'Aceite Virgen Extra'!$B$6:$B$257,"&lt;="&amp;$B276)</f>
        <v>1.4100000000000001</v>
      </c>
      <c r="GT276" s="8">
        <f>SUMIFS('Aceite Virgen Extra'!GT$6:GT$257,'Aceite Virgen Extra'!$A$6:$A$257,"&gt;="&amp;$A276,'Aceite Virgen Extra'!$B$6:$B$257,"&lt;="&amp;$B276)</f>
        <v>0.62000000000000011</v>
      </c>
      <c r="GU276" s="8">
        <f>SUMIFS('Aceite Virgen Extra'!GU$6:GU$257,'Aceite Virgen Extra'!$A$6:$A$257,"&gt;="&amp;$A276,'Aceite Virgen Extra'!$B$6:$B$257,"&lt;="&amp;$B276)</f>
        <v>0</v>
      </c>
      <c r="GY276" s="8">
        <f>SUMIFS('Aceite Virgen Extra'!GY$6:GY$257,'Aceite Virgen Extra'!$A$6:$A$257,"&gt;="&amp;$A276,'Aceite Virgen Extra'!$B$6:$B$257,"&lt;="&amp;$B276)</f>
        <v>1.5099999999999998</v>
      </c>
      <c r="GZ276" s="8">
        <f>SUMIFS('Aceite Virgen Extra'!GZ$6:GZ$257,'Aceite Virgen Extra'!$A$6:$A$257,"&gt;="&amp;$A276,'Aceite Virgen Extra'!$B$6:$B$257,"&lt;="&amp;$B276)</f>
        <v>2.44</v>
      </c>
      <c r="HA276" s="8">
        <f>SUMIFS('Aceite Virgen Extra'!HA$6:HA$257,'Aceite Virgen Extra'!$A$6:$A$257,"&gt;="&amp;$A276,'Aceite Virgen Extra'!$B$6:$B$257,"&lt;="&amp;$B276)</f>
        <v>1.28</v>
      </c>
      <c r="HB276" s="8">
        <f>SUMIFS('Aceite Virgen Extra'!HB$6:HB$257,'Aceite Virgen Extra'!$A$6:$A$257,"&gt;="&amp;$A276,'Aceite Virgen Extra'!$B$6:$B$257,"&lt;="&amp;$B276)</f>
        <v>0.96</v>
      </c>
      <c r="HF276" s="8">
        <f>SUMIFS('Aceite Virgen Extra'!HF$6:HF$257,'Aceite Virgen Extra'!$A$6:$A$257,"&gt;="&amp;$A276,'Aceite Virgen Extra'!$B$6:$B$257,"&lt;="&amp;$B276)</f>
        <v>1.3599999999999999</v>
      </c>
      <c r="HG276" s="8">
        <f>SUMIFS('Aceite Virgen Extra'!HG$6:HG$257,'Aceite Virgen Extra'!$A$6:$A$257,"&gt;="&amp;$A276,'Aceite Virgen Extra'!$B$6:$B$257,"&lt;="&amp;$B276)</f>
        <v>2.54</v>
      </c>
      <c r="HH276" s="8">
        <f>SUMIFS('Aceite Virgen Extra'!HH$6:HH$257,'Aceite Virgen Extra'!$A$6:$A$257,"&gt;="&amp;$A276,'Aceite Virgen Extra'!$B$6:$B$257,"&lt;="&amp;$B276)</f>
        <v>1.05</v>
      </c>
      <c r="HI276" s="8">
        <f>SUMIFS('Aceite Virgen Extra'!HI$6:HI$257,'Aceite Virgen Extra'!$A$6:$A$257,"&gt;="&amp;$A276,'Aceite Virgen Extra'!$B$6:$B$257,"&lt;="&amp;$B276)</f>
        <v>0</v>
      </c>
      <c r="HM276" s="8">
        <f>SUMIFS('Aceite Virgen Extra'!HM$6:HM$257,'Aceite Virgen Extra'!$A$6:$A$257,"&gt;="&amp;$A276,'Aceite Virgen Extra'!$B$6:$B$257,"&lt;="&amp;$B276)</f>
        <v>0.67</v>
      </c>
      <c r="HN276" s="8">
        <f>SUMIFS('Aceite Virgen Extra'!HN$6:HN$257,'Aceite Virgen Extra'!$A$6:$A$257,"&gt;="&amp;$A276,'Aceite Virgen Extra'!$B$6:$B$257,"&lt;="&amp;$B276)</f>
        <v>0.76</v>
      </c>
      <c r="HO276" s="8">
        <f>SUMIFS('Aceite Virgen Extra'!HO$6:HO$257,'Aceite Virgen Extra'!$A$6:$A$257,"&gt;="&amp;$A276,'Aceite Virgen Extra'!$B$6:$B$257,"&lt;="&amp;$B276)</f>
        <v>0.73</v>
      </c>
      <c r="HP276" s="8">
        <f>SUMIFS('Aceite Virgen Extra'!HP$6:HP$257,'Aceite Virgen Extra'!$A$6:$A$257,"&gt;="&amp;$A276,'Aceite Virgen Extra'!$B$6:$B$257,"&lt;="&amp;$B276)</f>
        <v>0</v>
      </c>
      <c r="HT276" s="8">
        <f>SUMIFS('Aceite Virgen Extra'!HT$6:HT$257,'Aceite Virgen Extra'!$A$6:$A$257,"&gt;="&amp;$A276,'Aceite Virgen Extra'!$B$6:$B$257,"&lt;="&amp;$B276)</f>
        <v>0.82000000000000006</v>
      </c>
      <c r="HU276" s="8">
        <f>SUMIFS('Aceite Virgen Extra'!HU$6:HU$257,'Aceite Virgen Extra'!$A$6:$A$257,"&gt;="&amp;$A276,'Aceite Virgen Extra'!$B$6:$B$257,"&lt;="&amp;$B276)</f>
        <v>0.83000000000000007</v>
      </c>
      <c r="HV276" s="8">
        <f>SUMIFS('Aceite Virgen Extra'!HV$6:HV$257,'Aceite Virgen Extra'!$A$6:$A$257,"&gt;="&amp;$A276,'Aceite Virgen Extra'!$B$6:$B$257,"&lt;="&amp;$B276)</f>
        <v>1.05</v>
      </c>
      <c r="HW276" s="8">
        <f>SUMIFS('Aceite Virgen Extra'!HW$6:HW$257,'Aceite Virgen Extra'!$A$6:$A$257,"&gt;="&amp;$A276,'Aceite Virgen Extra'!$B$6:$B$257,"&lt;="&amp;$B276)</f>
        <v>0</v>
      </c>
      <c r="IA276" s="8">
        <f>SUMIFS('Aceite Virgen Extra'!IA$6:IA$257,'Aceite Virgen Extra'!$A$6:$A$257,"&gt;="&amp;$A276,'Aceite Virgen Extra'!$B$6:$B$257,"&lt;="&amp;$B276)</f>
        <v>0.89000000000000012</v>
      </c>
      <c r="IB276" s="8">
        <f>SUMIFS('Aceite Virgen Extra'!IB$6:IB$257,'Aceite Virgen Extra'!$A$6:$A$257,"&gt;="&amp;$A276,'Aceite Virgen Extra'!$B$6:$B$257,"&lt;="&amp;$B276)</f>
        <v>0.87</v>
      </c>
      <c r="IC276" s="8">
        <f>SUMIFS('Aceite Virgen Extra'!IC$6:IC$257,'Aceite Virgen Extra'!$A$6:$A$257,"&gt;="&amp;$A276,'Aceite Virgen Extra'!$B$6:$B$257,"&lt;="&amp;$B276)</f>
        <v>0.79</v>
      </c>
      <c r="ID276" s="8">
        <f>SUMIFS('Aceite Virgen Extra'!ID$6:ID$257,'Aceite Virgen Extra'!$A$6:$A$257,"&gt;="&amp;$A276,'Aceite Virgen Extra'!$B$6:$B$257,"&lt;="&amp;$B276)</f>
        <v>2.34</v>
      </c>
      <c r="IE276" s="64"/>
      <c r="IH276" s="8">
        <f>SUMIFS('Aceite Virgen Extra'!IH$6:IH$257,'Aceite Virgen Extra'!$A$6:$A$257,"&gt;="&amp;$A276,'Aceite Virgen Extra'!$B$6:$B$257,"&lt;="&amp;$B276)</f>
        <v>1.02</v>
      </c>
      <c r="II276" s="8">
        <f>SUMIFS('Aceite Virgen Extra'!II$6:II$257,'Aceite Virgen Extra'!$A$6:$A$257,"&gt;="&amp;$A276,'Aceite Virgen Extra'!$B$6:$B$257,"&lt;="&amp;$B276)</f>
        <v>3.3</v>
      </c>
      <c r="IJ276" s="8">
        <f>SUMIFS('Aceite Virgen Extra'!IJ$6:IJ$257,'Aceite Virgen Extra'!$A$6:$A$257,"&gt;="&amp;$A276,'Aceite Virgen Extra'!$B$6:$B$257,"&lt;="&amp;$B276)</f>
        <v>0.4</v>
      </c>
      <c r="IK276" s="8">
        <f>SUMIFS('Aceite Virgen Extra'!IK$6:IK$257,'Aceite Virgen Extra'!$A$6:$A$257,"&gt;="&amp;$A276,'Aceite Virgen Extra'!$B$6:$B$257,"&lt;="&amp;$B276)</f>
        <v>0.28000000000000003</v>
      </c>
      <c r="IO276" s="8">
        <f>SUMIFS('Aceite Virgen Extra'!IO$6:IO$257,'Aceite Virgen Extra'!$A$6:$A$257,"&gt;="&amp;$A276,'Aceite Virgen Extra'!$B$6:$B$257,"&lt;="&amp;$B276)</f>
        <v>0.84000000000000008</v>
      </c>
      <c r="IP276" s="8">
        <f>SUMIFS('Aceite Virgen Extra'!IP$6:IP$257,'Aceite Virgen Extra'!$A$6:$A$257,"&gt;="&amp;$A276,'Aceite Virgen Extra'!$B$6:$B$257,"&lt;="&amp;$B276)</f>
        <v>0.19</v>
      </c>
      <c r="IQ276" s="8">
        <f>SUMIFS('Aceite Virgen Extra'!IQ$6:IQ$257,'Aceite Virgen Extra'!$A$6:$A$257,"&gt;="&amp;$A276,'Aceite Virgen Extra'!$B$6:$B$257,"&lt;="&amp;$B276)</f>
        <v>0.87</v>
      </c>
      <c r="IR276" s="8">
        <f>SUMIFS('Aceite Virgen Extra'!IR$6:IR$257,'Aceite Virgen Extra'!$A$6:$A$257,"&gt;="&amp;$A276,'Aceite Virgen Extra'!$B$6:$B$257,"&lt;="&amp;$B276)</f>
        <v>1.41</v>
      </c>
      <c r="IV276" s="8">
        <f>SUMIFS('Aceite Virgen Extra'!IV$6:IV$257,'Aceite Virgen Extra'!$A$6:$A$257,"&gt;="&amp;$A276,'Aceite Virgen Extra'!$B$6:$B$257,"&lt;="&amp;$B276)</f>
        <v>0.7</v>
      </c>
      <c r="IW276" s="8">
        <f>SUMIFS('Aceite Virgen Extra'!IW$6:IW$257,'Aceite Virgen Extra'!$A$6:$A$257,"&gt;="&amp;$A276,'Aceite Virgen Extra'!$B$6:$B$257,"&lt;="&amp;$B276)</f>
        <v>0.28000000000000003</v>
      </c>
      <c r="IX276" s="8">
        <f>SUMIFS('Aceite Virgen Extra'!IX$6:IX$257,'Aceite Virgen Extra'!$A$6:$A$257,"&gt;="&amp;$A276,'Aceite Virgen Extra'!$B$6:$B$257,"&lt;="&amp;$B276)</f>
        <v>0.8</v>
      </c>
      <c r="IY276" s="8">
        <f>SUMIFS('Aceite Virgen Extra'!IY$6:IY$257,'Aceite Virgen Extra'!$A$6:$A$257,"&gt;="&amp;$A276,'Aceite Virgen Extra'!$B$6:$B$257,"&lt;="&amp;$B276)</f>
        <v>0.89</v>
      </c>
      <c r="JC276" s="8">
        <f>SUMIFS('Aceite Virgen Extra'!JC$6:JC$257,'Aceite Virgen Extra'!$A$6:$A$257,"&gt;="&amp;$A276,'Aceite Virgen Extra'!$B$6:$B$257,"&lt;="&amp;$B276)</f>
        <v>0.55000000000000004</v>
      </c>
      <c r="JD276" s="8">
        <f>SUMIFS('Aceite Virgen Extra'!JD$6:JD$257,'Aceite Virgen Extra'!$A$6:$A$257,"&gt;="&amp;$A276,'Aceite Virgen Extra'!$B$6:$B$257,"&lt;="&amp;$B276)</f>
        <v>0.42000000000000004</v>
      </c>
      <c r="JE276" s="8">
        <f>SUMIFS('Aceite Virgen Extra'!JE$6:JE$257,'Aceite Virgen Extra'!$A$6:$A$257,"&gt;="&amp;$A276,'Aceite Virgen Extra'!$B$6:$B$257,"&lt;="&amp;$B276)</f>
        <v>0.49</v>
      </c>
      <c r="JF276" s="8">
        <f>SUMIFS('Aceite Virgen Extra'!JF$6:JF$257,'Aceite Virgen Extra'!$A$6:$A$257,"&gt;="&amp;$A276,'Aceite Virgen Extra'!$B$6:$B$257,"&lt;="&amp;$B276)</f>
        <v>1.61</v>
      </c>
      <c r="JJ276" s="8">
        <f>SUMIFS('Aceite Virgen Extra'!JJ$6:JJ$257,'Aceite Virgen Extra'!$A$6:$A$257,"&gt;="&amp;$A276,'Aceite Virgen Extra'!$B$6:$B$257,"&lt;="&amp;$B276)</f>
        <v>0.58000000000000007</v>
      </c>
      <c r="JK276" s="8">
        <f>SUMIFS('Aceite Virgen Extra'!JK$6:JK$257,'Aceite Virgen Extra'!$A$6:$A$257,"&gt;="&amp;$A276,'Aceite Virgen Extra'!$B$6:$B$257,"&lt;="&amp;$B276)</f>
        <v>0.19</v>
      </c>
      <c r="JL276" s="8">
        <f>SUMIFS('Aceite Virgen Extra'!JL$6:JL$257,'Aceite Virgen Extra'!$A$6:$A$257,"&gt;="&amp;$A276,'Aceite Virgen Extra'!$B$6:$B$257,"&lt;="&amp;$B276)</f>
        <v>0.58000000000000007</v>
      </c>
      <c r="JM276" s="8">
        <f>SUMIFS('Aceite Virgen Extra'!JM$6:JM$257,'Aceite Virgen Extra'!$A$6:$A$257,"&gt;="&amp;$A276,'Aceite Virgen Extra'!$B$6:$B$257,"&lt;="&amp;$B276)</f>
        <v>1.47</v>
      </c>
      <c r="JQ276" s="8">
        <f>SUMIFS('Aceite Virgen Extra'!JQ$6:JQ$257,'Aceite Virgen Extra'!$A$6:$A$257,"&gt;="&amp;$A276,'Aceite Virgen Extra'!$B$6:$B$257,"&lt;="&amp;$B276)</f>
        <v>0.84</v>
      </c>
      <c r="JR276" s="8">
        <f>SUMIFS('Aceite Virgen Extra'!JR$6:JR$257,'Aceite Virgen Extra'!$A$6:$A$257,"&gt;="&amp;$A276,'Aceite Virgen Extra'!$B$6:$B$257,"&lt;="&amp;$B276)</f>
        <v>0.7</v>
      </c>
      <c r="JS276" s="8">
        <f>SUMIFS('Aceite Virgen Extra'!JS$6:JS$257,'Aceite Virgen Extra'!$A$6:$A$257,"&gt;="&amp;$A276,'Aceite Virgen Extra'!$B$6:$B$257,"&lt;="&amp;$B276)</f>
        <v>0.71</v>
      </c>
      <c r="JT276" s="8">
        <f>SUMIFS('Aceite Virgen Extra'!JT$6:JT$257,'Aceite Virgen Extra'!$A$6:$A$257,"&gt;="&amp;$A276,'Aceite Virgen Extra'!$B$6:$B$257,"&lt;="&amp;$B276)</f>
        <v>0.92</v>
      </c>
    </row>
    <row r="277" spans="1:280"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c r="EG277" s="8">
        <f>SUMIFS('Aceite Virgen Extra'!EG$6:EG$257,'Aceite Virgen Extra'!$A$6:$A$257,"&gt;="&amp;$A277,'Aceite Virgen Extra'!$B$6:$B$257,"&lt;="&amp;$B277)</f>
        <v>1.4400000000000002</v>
      </c>
      <c r="EH277" s="8">
        <f>SUMIFS('Aceite Virgen Extra'!EH$6:EH$257,'Aceite Virgen Extra'!$A$6:$A$257,"&gt;="&amp;$A277,'Aceite Virgen Extra'!$B$6:$B$257,"&lt;="&amp;$B277)</f>
        <v>2.8200000000000003</v>
      </c>
      <c r="EI277" s="8">
        <f>SUMIFS('Aceite Virgen Extra'!EI$6:EI$257,'Aceite Virgen Extra'!$A$6:$A$257,"&gt;="&amp;$A277,'Aceite Virgen Extra'!$B$6:$B$257,"&lt;="&amp;$B277)</f>
        <v>0.86999999999999988</v>
      </c>
      <c r="EJ277" s="8">
        <f>SUMIFS('Aceite Virgen Extra'!EJ$6:EJ$257,'Aceite Virgen Extra'!$A$6:$A$257,"&gt;="&amp;$A277,'Aceite Virgen Extra'!$B$6:$B$257,"&lt;="&amp;$B277)</f>
        <v>0</v>
      </c>
      <c r="EN277" s="8">
        <f>SUMIFS('Aceite Virgen Extra'!EN$6:EN$257,'Aceite Virgen Extra'!$A$6:$A$257,"&gt;="&amp;$A277,'Aceite Virgen Extra'!$B$6:$B$257,"&lt;="&amp;$B277)</f>
        <v>4.28</v>
      </c>
      <c r="EO277" s="8">
        <f>SUMIFS('Aceite Virgen Extra'!EO$6:EO$257,'Aceite Virgen Extra'!$A$6:$A$257,"&gt;="&amp;$A277,'Aceite Virgen Extra'!$B$6:$B$257,"&lt;="&amp;$B277)</f>
        <v>11.120000000000001</v>
      </c>
      <c r="EP277" s="8">
        <f>SUMIFS('Aceite Virgen Extra'!EP$6:EP$257,'Aceite Virgen Extra'!$A$6:$A$257,"&gt;="&amp;$A277,'Aceite Virgen Extra'!$B$6:$B$257,"&lt;="&amp;$B277)</f>
        <v>1.21</v>
      </c>
      <c r="EQ277" s="8">
        <f>SUMIFS('Aceite Virgen Extra'!EQ$6:EQ$257,'Aceite Virgen Extra'!$A$6:$A$257,"&gt;="&amp;$A277,'Aceite Virgen Extra'!$B$6:$B$257,"&lt;="&amp;$B277)</f>
        <v>0</v>
      </c>
      <c r="EU277" s="8">
        <f>SUMIFS('Aceite Virgen Extra'!EU$6:EU$257,'Aceite Virgen Extra'!$A$6:$A$257,"&gt;="&amp;$A277,'Aceite Virgen Extra'!$B$6:$B$257,"&lt;="&amp;$B277)</f>
        <v>3.63</v>
      </c>
      <c r="EV277" s="8">
        <f>SUMIFS('Aceite Virgen Extra'!EV$6:EV$257,'Aceite Virgen Extra'!$A$6:$A$257,"&gt;="&amp;$A277,'Aceite Virgen Extra'!$B$6:$B$257,"&lt;="&amp;$B277)</f>
        <v>6.6</v>
      </c>
      <c r="EW277" s="8">
        <f>SUMIFS('Aceite Virgen Extra'!EW$6:EW$257,'Aceite Virgen Extra'!$A$6:$A$257,"&gt;="&amp;$A277,'Aceite Virgen Extra'!$B$6:$B$257,"&lt;="&amp;$B277)</f>
        <v>2.8400000000000003</v>
      </c>
      <c r="EX277" s="8">
        <f>SUMIFS('Aceite Virgen Extra'!EX$6:EX$257,'Aceite Virgen Extra'!$A$6:$A$257,"&gt;="&amp;$A277,'Aceite Virgen Extra'!$B$6:$B$257,"&lt;="&amp;$B277)</f>
        <v>0.93</v>
      </c>
      <c r="FB277" s="8">
        <f>SUMIFS('Aceite Virgen Extra'!FB$6:FB$257,'Aceite Virgen Extra'!$A$6:$A$257,"&gt;="&amp;$A277,'Aceite Virgen Extra'!$B$6:$B$257,"&lt;="&amp;$B277)</f>
        <v>5.0299999999999994</v>
      </c>
      <c r="FC277" s="8">
        <f>SUMIFS('Aceite Virgen Extra'!FC$6:FC$257,'Aceite Virgen Extra'!$A$6:$A$257,"&gt;="&amp;$A277,'Aceite Virgen Extra'!$B$6:$B$257,"&lt;="&amp;$B277)</f>
        <v>4.16</v>
      </c>
      <c r="FD277" s="8">
        <f>SUMIFS('Aceite Virgen Extra'!FD$6:FD$257,'Aceite Virgen Extra'!$A$6:$A$257,"&gt;="&amp;$A277,'Aceite Virgen Extra'!$B$6:$B$257,"&lt;="&amp;$B277)</f>
        <v>5.7899999999999991</v>
      </c>
      <c r="FE277" s="8">
        <f>SUMIFS('Aceite Virgen Extra'!FE$6:FE$257,'Aceite Virgen Extra'!$A$6:$A$257,"&gt;="&amp;$A277,'Aceite Virgen Extra'!$B$6:$B$257,"&lt;="&amp;$B277)</f>
        <v>3.89</v>
      </c>
      <c r="FI277" s="8">
        <f>SUMIFS('Aceite Virgen Extra'!FI$6:FI$257,'Aceite Virgen Extra'!$A$6:$A$257,"&gt;="&amp;$A277,'Aceite Virgen Extra'!$B$6:$B$257,"&lt;="&amp;$B277)</f>
        <v>2.86</v>
      </c>
      <c r="FJ277" s="8">
        <f>SUMIFS('Aceite Virgen Extra'!FJ$6:FJ$257,'Aceite Virgen Extra'!$A$6:$A$257,"&gt;="&amp;$A277,'Aceite Virgen Extra'!$B$6:$B$257,"&lt;="&amp;$B277)</f>
        <v>1.7</v>
      </c>
      <c r="FK277" s="8">
        <f>SUMIFS('Aceite Virgen Extra'!FK$6:FK$257,'Aceite Virgen Extra'!$A$6:$A$257,"&gt;="&amp;$A277,'Aceite Virgen Extra'!$B$6:$B$257,"&lt;="&amp;$B277)</f>
        <v>2.83</v>
      </c>
      <c r="FL277" s="8">
        <f>SUMIFS('Aceite Virgen Extra'!FL$6:FL$257,'Aceite Virgen Extra'!$A$6:$A$257,"&gt;="&amp;$A277,'Aceite Virgen Extra'!$B$6:$B$257,"&lt;="&amp;$B277)</f>
        <v>5.71</v>
      </c>
      <c r="FP277" s="8">
        <f>SUMIFS('Aceite Virgen Extra'!FP$6:FP$257,'Aceite Virgen Extra'!$A$6:$A$257,"&gt;="&amp;$A277,'Aceite Virgen Extra'!$B$6:$B$257,"&lt;="&amp;$B277)</f>
        <v>1.8800000000000001</v>
      </c>
      <c r="FQ277" s="8">
        <f>SUMIFS('Aceite Virgen Extra'!FQ$6:FQ$257,'Aceite Virgen Extra'!$A$6:$A$257,"&gt;="&amp;$A277,'Aceite Virgen Extra'!$B$6:$B$257,"&lt;="&amp;$B277)</f>
        <v>1.8900000000000001</v>
      </c>
      <c r="FR277" s="8">
        <f>SUMIFS('Aceite Virgen Extra'!FR$6:FR$257,'Aceite Virgen Extra'!$A$6:$A$257,"&gt;="&amp;$A277,'Aceite Virgen Extra'!$B$6:$B$257,"&lt;="&amp;$B277)</f>
        <v>1.88</v>
      </c>
      <c r="FS277" s="8">
        <f>SUMIFS('Aceite Virgen Extra'!FS$6:FS$257,'Aceite Virgen Extra'!$A$6:$A$257,"&gt;="&amp;$A277,'Aceite Virgen Extra'!$B$6:$B$257,"&lt;="&amp;$B277)</f>
        <v>2.0300000000000002</v>
      </c>
      <c r="FW277" s="8">
        <f>SUMIFS('Aceite Virgen Extra'!FW$6:FW$257,'Aceite Virgen Extra'!$A$6:$A$257,"&gt;="&amp;$A277,'Aceite Virgen Extra'!$B$6:$B$257,"&lt;="&amp;$B277)</f>
        <v>0.78</v>
      </c>
      <c r="FX277" s="8">
        <f>SUMIFS('Aceite Virgen Extra'!FX$6:FX$257,'Aceite Virgen Extra'!$A$6:$A$257,"&gt;="&amp;$A277,'Aceite Virgen Extra'!$B$6:$B$257,"&lt;="&amp;$B277)</f>
        <v>1.48</v>
      </c>
      <c r="FY277" s="8">
        <f>SUMIFS('Aceite Virgen Extra'!FY$6:FY$257,'Aceite Virgen Extra'!$A$6:$A$257,"&gt;="&amp;$A277,'Aceite Virgen Extra'!$B$6:$B$257,"&lt;="&amp;$B277)</f>
        <v>0.7</v>
      </c>
      <c r="FZ277" s="8">
        <f>SUMIFS('Aceite Virgen Extra'!FZ$6:FZ$257,'Aceite Virgen Extra'!$A$6:$A$257,"&gt;="&amp;$A277,'Aceite Virgen Extra'!$B$6:$B$257,"&lt;="&amp;$B277)</f>
        <v>0</v>
      </c>
      <c r="GD277" s="8">
        <f>SUMIFS('Aceite Virgen Extra'!GD$6:GD$257,'Aceite Virgen Extra'!$A$6:$A$257,"&gt;="&amp;$A277,'Aceite Virgen Extra'!$B$6:$B$257,"&lt;="&amp;$B277)</f>
        <v>1.22</v>
      </c>
      <c r="GE277" s="8">
        <f>SUMIFS('Aceite Virgen Extra'!GE$6:GE$257,'Aceite Virgen Extra'!$A$6:$A$257,"&gt;="&amp;$A277,'Aceite Virgen Extra'!$B$6:$B$257,"&lt;="&amp;$B277)</f>
        <v>2.3499999999999996</v>
      </c>
      <c r="GF277" s="8">
        <f>SUMIFS('Aceite Virgen Extra'!GF$6:GF$257,'Aceite Virgen Extra'!$A$6:$A$257,"&gt;="&amp;$A277,'Aceite Virgen Extra'!$B$6:$B$257,"&lt;="&amp;$B277)</f>
        <v>0.92</v>
      </c>
      <c r="GG277" s="8">
        <f>SUMIFS('Aceite Virgen Extra'!GG$6:GG$257,'Aceite Virgen Extra'!$A$6:$A$257,"&gt;="&amp;$A277,'Aceite Virgen Extra'!$B$6:$B$257,"&lt;="&amp;$B277)</f>
        <v>0</v>
      </c>
      <c r="GK277" s="8">
        <f>SUMIFS('Aceite Virgen Extra'!GK$6:GK$257,'Aceite Virgen Extra'!$A$6:$A$257,"&gt;="&amp;$A277,'Aceite Virgen Extra'!$B$6:$B$257,"&lt;="&amp;$B277)</f>
        <v>0.9</v>
      </c>
      <c r="GL277" s="8">
        <f>SUMIFS('Aceite Virgen Extra'!GL$6:GL$257,'Aceite Virgen Extra'!$A$6:$A$257,"&gt;="&amp;$A277,'Aceite Virgen Extra'!$B$6:$B$257,"&lt;="&amp;$B277)</f>
        <v>0.63</v>
      </c>
      <c r="GM277" s="8">
        <f>SUMIFS('Aceite Virgen Extra'!GM$6:GM$257,'Aceite Virgen Extra'!$A$6:$A$257,"&gt;="&amp;$A277,'Aceite Virgen Extra'!$B$6:$B$257,"&lt;="&amp;$B277)</f>
        <v>1.07</v>
      </c>
      <c r="GN277" s="8">
        <f>SUMIFS('Aceite Virgen Extra'!GN$6:GN$257,'Aceite Virgen Extra'!$A$6:$A$257,"&gt;="&amp;$A277,'Aceite Virgen Extra'!$B$6:$B$257,"&lt;="&amp;$B277)</f>
        <v>0</v>
      </c>
      <c r="GR277" s="8">
        <f>SUMIFS('Aceite Virgen Extra'!GR$6:GR$257,'Aceite Virgen Extra'!$A$6:$A$257,"&gt;="&amp;$A277,'Aceite Virgen Extra'!$B$6:$B$257,"&lt;="&amp;$B277)</f>
        <v>1.32</v>
      </c>
      <c r="GS277" s="8">
        <f>SUMIFS('Aceite Virgen Extra'!GS$6:GS$257,'Aceite Virgen Extra'!$A$6:$A$257,"&gt;="&amp;$A277,'Aceite Virgen Extra'!$B$6:$B$257,"&lt;="&amp;$B277)</f>
        <v>0.98</v>
      </c>
      <c r="GT277" s="8">
        <f>SUMIFS('Aceite Virgen Extra'!GT$6:GT$257,'Aceite Virgen Extra'!$A$6:$A$257,"&gt;="&amp;$A277,'Aceite Virgen Extra'!$B$6:$B$257,"&lt;="&amp;$B277)</f>
        <v>1.78</v>
      </c>
      <c r="GU277" s="8">
        <f>SUMIFS('Aceite Virgen Extra'!GU$6:GU$257,'Aceite Virgen Extra'!$A$6:$A$257,"&gt;="&amp;$A277,'Aceite Virgen Extra'!$B$6:$B$257,"&lt;="&amp;$B277)</f>
        <v>0</v>
      </c>
      <c r="GY277" s="8">
        <f>SUMIFS('Aceite Virgen Extra'!GY$6:GY$257,'Aceite Virgen Extra'!$A$6:$A$257,"&gt;="&amp;$A277,'Aceite Virgen Extra'!$B$6:$B$257,"&lt;="&amp;$B277)</f>
        <v>2.16</v>
      </c>
      <c r="GZ277" s="8">
        <f>SUMIFS('Aceite Virgen Extra'!GZ$6:GZ$257,'Aceite Virgen Extra'!$A$6:$A$257,"&gt;="&amp;$A277,'Aceite Virgen Extra'!$B$6:$B$257,"&lt;="&amp;$B277)</f>
        <v>2.2399999999999998</v>
      </c>
      <c r="HA277" s="8">
        <f>SUMIFS('Aceite Virgen Extra'!HA$6:HA$257,'Aceite Virgen Extra'!$A$6:$A$257,"&gt;="&amp;$A277,'Aceite Virgen Extra'!$B$6:$B$257,"&lt;="&amp;$B277)</f>
        <v>2.1799999999999997</v>
      </c>
      <c r="HB277" s="8">
        <f>SUMIFS('Aceite Virgen Extra'!HB$6:HB$257,'Aceite Virgen Extra'!$A$6:$A$257,"&gt;="&amp;$A277,'Aceite Virgen Extra'!$B$6:$B$257,"&lt;="&amp;$B277)</f>
        <v>1.33</v>
      </c>
      <c r="HF277" s="8">
        <f>SUMIFS('Aceite Virgen Extra'!HF$6:HF$257,'Aceite Virgen Extra'!$A$6:$A$257,"&gt;="&amp;$A277,'Aceite Virgen Extra'!$B$6:$B$257,"&lt;="&amp;$B277)</f>
        <v>1.36</v>
      </c>
      <c r="HG277" s="8">
        <f>SUMIFS('Aceite Virgen Extra'!HG$6:HG$257,'Aceite Virgen Extra'!$A$6:$A$257,"&gt;="&amp;$A277,'Aceite Virgen Extra'!$B$6:$B$257,"&lt;="&amp;$B277)</f>
        <v>1.69</v>
      </c>
      <c r="HH277" s="8">
        <f>SUMIFS('Aceite Virgen Extra'!HH$6:HH$257,'Aceite Virgen Extra'!$A$6:$A$257,"&gt;="&amp;$A277,'Aceite Virgen Extra'!$B$6:$B$257,"&lt;="&amp;$B277)</f>
        <v>1.3</v>
      </c>
      <c r="HI277" s="8">
        <f>SUMIFS('Aceite Virgen Extra'!HI$6:HI$257,'Aceite Virgen Extra'!$A$6:$A$257,"&gt;="&amp;$A277,'Aceite Virgen Extra'!$B$6:$B$257,"&lt;="&amp;$B277)</f>
        <v>0.28999999999999998</v>
      </c>
      <c r="HM277" s="8">
        <f>SUMIFS('Aceite Virgen Extra'!HM$6:HM$257,'Aceite Virgen Extra'!$A$6:$A$257,"&gt;="&amp;$A277,'Aceite Virgen Extra'!$B$6:$B$257,"&lt;="&amp;$B277)</f>
        <v>1.4900000000000002</v>
      </c>
      <c r="HN277" s="8">
        <f>SUMIFS('Aceite Virgen Extra'!HN$6:HN$257,'Aceite Virgen Extra'!$A$6:$A$257,"&gt;="&amp;$A277,'Aceite Virgen Extra'!$B$6:$B$257,"&lt;="&amp;$B277)</f>
        <v>1.5</v>
      </c>
      <c r="HO277" s="8">
        <f>SUMIFS('Aceite Virgen Extra'!HO$6:HO$257,'Aceite Virgen Extra'!$A$6:$A$257,"&gt;="&amp;$A277,'Aceite Virgen Extra'!$B$6:$B$257,"&lt;="&amp;$B277)</f>
        <v>1.8</v>
      </c>
      <c r="HP277" s="8">
        <f>SUMIFS('Aceite Virgen Extra'!HP$6:HP$257,'Aceite Virgen Extra'!$A$6:$A$257,"&gt;="&amp;$A277,'Aceite Virgen Extra'!$B$6:$B$257,"&lt;="&amp;$B277)</f>
        <v>0</v>
      </c>
      <c r="HT277" s="8">
        <f>SUMIFS('Aceite Virgen Extra'!HT$6:HT$257,'Aceite Virgen Extra'!$A$6:$A$257,"&gt;="&amp;$A277,'Aceite Virgen Extra'!$B$6:$B$257,"&lt;="&amp;$B277)</f>
        <v>1.0900000000000001</v>
      </c>
      <c r="HU277" s="8">
        <f>SUMIFS('Aceite Virgen Extra'!HU$6:HU$257,'Aceite Virgen Extra'!$A$6:$A$257,"&gt;="&amp;$A277,'Aceite Virgen Extra'!$B$6:$B$257,"&lt;="&amp;$B277)</f>
        <v>0.37</v>
      </c>
      <c r="HV277" s="8">
        <f>SUMIFS('Aceite Virgen Extra'!HV$6:HV$257,'Aceite Virgen Extra'!$A$6:$A$257,"&gt;="&amp;$A277,'Aceite Virgen Extra'!$B$6:$B$257,"&lt;="&amp;$B277)</f>
        <v>1.49</v>
      </c>
      <c r="HW277" s="8">
        <f>SUMIFS('Aceite Virgen Extra'!HW$6:HW$257,'Aceite Virgen Extra'!$A$6:$A$257,"&gt;="&amp;$A277,'Aceite Virgen Extra'!$B$6:$B$257,"&lt;="&amp;$B277)</f>
        <v>1.8</v>
      </c>
      <c r="IA277" s="8">
        <f>SUMIFS('Aceite Virgen Extra'!IA$6:IA$257,'Aceite Virgen Extra'!$A$6:$A$257,"&gt;="&amp;$A277,'Aceite Virgen Extra'!$B$6:$B$257,"&lt;="&amp;$B277)</f>
        <v>1.21</v>
      </c>
      <c r="IB277" s="8">
        <f>SUMIFS('Aceite Virgen Extra'!IB$6:IB$257,'Aceite Virgen Extra'!$A$6:$A$257,"&gt;="&amp;$A277,'Aceite Virgen Extra'!$B$6:$B$257,"&lt;="&amp;$B277)</f>
        <v>1.69</v>
      </c>
      <c r="IC277" s="8">
        <f>SUMIFS('Aceite Virgen Extra'!IC$6:IC$257,'Aceite Virgen Extra'!$A$6:$A$257,"&gt;="&amp;$A277,'Aceite Virgen Extra'!$B$6:$B$257,"&lt;="&amp;$B277)</f>
        <v>1.19</v>
      </c>
      <c r="ID277" s="8">
        <f>SUMIFS('Aceite Virgen Extra'!ID$6:ID$257,'Aceite Virgen Extra'!$A$6:$A$257,"&gt;="&amp;$A277,'Aceite Virgen Extra'!$B$6:$B$257,"&lt;="&amp;$B277)</f>
        <v>0.33</v>
      </c>
      <c r="IE277" s="64"/>
      <c r="IH277" s="8">
        <f>SUMIFS('Aceite Virgen Extra'!IH$6:IH$257,'Aceite Virgen Extra'!$A$6:$A$257,"&gt;="&amp;$A277,'Aceite Virgen Extra'!$B$6:$B$257,"&lt;="&amp;$B277)</f>
        <v>1.1299999999999999</v>
      </c>
      <c r="II277" s="8">
        <f>SUMIFS('Aceite Virgen Extra'!II$6:II$257,'Aceite Virgen Extra'!$A$6:$A$257,"&gt;="&amp;$A277,'Aceite Virgen Extra'!$B$6:$B$257,"&lt;="&amp;$B277)</f>
        <v>1.35</v>
      </c>
      <c r="IJ277" s="8">
        <f>SUMIFS('Aceite Virgen Extra'!IJ$6:IJ$257,'Aceite Virgen Extra'!$A$6:$A$257,"&gt;="&amp;$A277,'Aceite Virgen Extra'!$B$6:$B$257,"&lt;="&amp;$B277)</f>
        <v>1.1000000000000001</v>
      </c>
      <c r="IK277" s="8">
        <f>SUMIFS('Aceite Virgen Extra'!IK$6:IK$257,'Aceite Virgen Extra'!$A$6:$A$257,"&gt;="&amp;$A277,'Aceite Virgen Extra'!$B$6:$B$257,"&lt;="&amp;$B277)</f>
        <v>0</v>
      </c>
      <c r="IO277" s="8">
        <f>SUMIFS('Aceite Virgen Extra'!IO$6:IO$257,'Aceite Virgen Extra'!$A$6:$A$257,"&gt;="&amp;$A277,'Aceite Virgen Extra'!$B$6:$B$257,"&lt;="&amp;$B277)</f>
        <v>1.4000000000000001</v>
      </c>
      <c r="IP277" s="8">
        <f>SUMIFS('Aceite Virgen Extra'!IP$6:IP$257,'Aceite Virgen Extra'!$A$6:$A$257,"&gt;="&amp;$A277,'Aceite Virgen Extra'!$B$6:$B$257,"&lt;="&amp;$B277)</f>
        <v>2.33</v>
      </c>
      <c r="IQ277" s="8">
        <f>SUMIFS('Aceite Virgen Extra'!IQ$6:IQ$257,'Aceite Virgen Extra'!$A$6:$A$257,"&gt;="&amp;$A277,'Aceite Virgen Extra'!$B$6:$B$257,"&lt;="&amp;$B277)</f>
        <v>1.38</v>
      </c>
      <c r="IR277" s="8">
        <f>SUMIFS('Aceite Virgen Extra'!IR$6:IR$257,'Aceite Virgen Extra'!$A$6:$A$257,"&gt;="&amp;$A277,'Aceite Virgen Extra'!$B$6:$B$257,"&lt;="&amp;$B277)</f>
        <v>0</v>
      </c>
      <c r="IV277" s="8">
        <f>SUMIFS('Aceite Virgen Extra'!IV$6:IV$257,'Aceite Virgen Extra'!$A$6:$A$257,"&gt;="&amp;$A277,'Aceite Virgen Extra'!$B$6:$B$257,"&lt;="&amp;$B277)</f>
        <v>0.65</v>
      </c>
      <c r="IW277" s="8">
        <f>SUMIFS('Aceite Virgen Extra'!IW$6:IW$257,'Aceite Virgen Extra'!$A$6:$A$257,"&gt;="&amp;$A277,'Aceite Virgen Extra'!$B$6:$B$257,"&lt;="&amp;$B277)</f>
        <v>0.47000000000000008</v>
      </c>
      <c r="IX277" s="8">
        <f>SUMIFS('Aceite Virgen Extra'!IX$6:IX$257,'Aceite Virgen Extra'!$A$6:$A$257,"&gt;="&amp;$A277,'Aceite Virgen Extra'!$B$6:$B$257,"&lt;="&amp;$B277)</f>
        <v>0.89999999999999991</v>
      </c>
      <c r="IY277" s="8">
        <f>SUMIFS('Aceite Virgen Extra'!IY$6:IY$257,'Aceite Virgen Extra'!$A$6:$A$257,"&gt;="&amp;$A277,'Aceite Virgen Extra'!$B$6:$B$257,"&lt;="&amp;$B277)</f>
        <v>0</v>
      </c>
      <c r="JC277" s="8">
        <f>SUMIFS('Aceite Virgen Extra'!JC$6:JC$257,'Aceite Virgen Extra'!$A$6:$A$257,"&gt;="&amp;$A277,'Aceite Virgen Extra'!$B$6:$B$257,"&lt;="&amp;$B277)</f>
        <v>1.58</v>
      </c>
      <c r="JD277" s="8">
        <f>SUMIFS('Aceite Virgen Extra'!JD$6:JD$257,'Aceite Virgen Extra'!$A$6:$A$257,"&gt;="&amp;$A277,'Aceite Virgen Extra'!$B$6:$B$257,"&lt;="&amp;$B277)</f>
        <v>2.5099999999999998</v>
      </c>
      <c r="JE277" s="8">
        <f>SUMIFS('Aceite Virgen Extra'!JE$6:JE$257,'Aceite Virgen Extra'!$A$6:$A$257,"&gt;="&amp;$A277,'Aceite Virgen Extra'!$B$6:$B$257,"&lt;="&amp;$B277)</f>
        <v>1.48</v>
      </c>
      <c r="JF277" s="8">
        <f>SUMIFS('Aceite Virgen Extra'!JF$6:JF$257,'Aceite Virgen Extra'!$A$6:$A$257,"&gt;="&amp;$A277,'Aceite Virgen Extra'!$B$6:$B$257,"&lt;="&amp;$B277)</f>
        <v>0</v>
      </c>
      <c r="JJ277" s="8">
        <f>SUMIFS('Aceite Virgen Extra'!JJ$6:JJ$257,'Aceite Virgen Extra'!$A$6:$A$257,"&gt;="&amp;$A277,'Aceite Virgen Extra'!$B$6:$B$257,"&lt;="&amp;$B277)</f>
        <v>0.96</v>
      </c>
      <c r="JK277" s="8">
        <f>SUMIFS('Aceite Virgen Extra'!JK$6:JK$257,'Aceite Virgen Extra'!$A$6:$A$257,"&gt;="&amp;$A277,'Aceite Virgen Extra'!$B$6:$B$257,"&lt;="&amp;$B277)</f>
        <v>0.67</v>
      </c>
      <c r="JL277" s="8">
        <f>SUMIFS('Aceite Virgen Extra'!JL$6:JL$257,'Aceite Virgen Extra'!$A$6:$A$257,"&gt;="&amp;$A277,'Aceite Virgen Extra'!$B$6:$B$257,"&lt;="&amp;$B277)</f>
        <v>1.0900000000000001</v>
      </c>
      <c r="JM277" s="8">
        <f>SUMIFS('Aceite Virgen Extra'!JM$6:JM$257,'Aceite Virgen Extra'!$A$6:$A$257,"&gt;="&amp;$A277,'Aceite Virgen Extra'!$B$6:$B$257,"&lt;="&amp;$B277)</f>
        <v>1.25</v>
      </c>
      <c r="JQ277" s="8">
        <f>SUMIFS('Aceite Virgen Extra'!JQ$6:JQ$257,'Aceite Virgen Extra'!$A$6:$A$257,"&gt;="&amp;$A277,'Aceite Virgen Extra'!$B$6:$B$257,"&lt;="&amp;$B277)</f>
        <v>1.19</v>
      </c>
      <c r="JR277" s="8">
        <f>SUMIFS('Aceite Virgen Extra'!JR$6:JR$257,'Aceite Virgen Extra'!$A$6:$A$257,"&gt;="&amp;$A277,'Aceite Virgen Extra'!$B$6:$B$257,"&lt;="&amp;$B277)</f>
        <v>1.1299999999999999</v>
      </c>
      <c r="JS277" s="8">
        <f>SUMIFS('Aceite Virgen Extra'!JS$6:JS$257,'Aceite Virgen Extra'!$A$6:$A$257,"&gt;="&amp;$A277,'Aceite Virgen Extra'!$B$6:$B$257,"&lt;="&amp;$B277)</f>
        <v>1.6400000000000001</v>
      </c>
      <c r="JT277" s="8">
        <f>SUMIFS('Aceite Virgen Extra'!JT$6:JT$257,'Aceite Virgen Extra'!$A$6:$A$257,"&gt;="&amp;$A277,'Aceite Virgen Extra'!$B$6:$B$257,"&lt;="&amp;$B277)</f>
        <v>0</v>
      </c>
    </row>
    <row r="278" spans="1:280"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c r="EG278" s="8">
        <f>SUMIFS('Aceite Virgen Extra'!EG$6:EG$257,'Aceite Virgen Extra'!$A$6:$A$257,"&gt;="&amp;$A278,'Aceite Virgen Extra'!$B$6:$B$257,"&lt;="&amp;$B278)</f>
        <v>0.63</v>
      </c>
      <c r="EH278" s="8">
        <f>SUMIFS('Aceite Virgen Extra'!EH$6:EH$257,'Aceite Virgen Extra'!$A$6:$A$257,"&gt;="&amp;$A278,'Aceite Virgen Extra'!$B$6:$B$257,"&lt;="&amp;$B278)</f>
        <v>0.34</v>
      </c>
      <c r="EI278" s="8">
        <f>SUMIFS('Aceite Virgen Extra'!EI$6:EI$257,'Aceite Virgen Extra'!$A$6:$A$257,"&gt;="&amp;$A278,'Aceite Virgen Extra'!$B$6:$B$257,"&lt;="&amp;$B278)</f>
        <v>0.74</v>
      </c>
      <c r="EJ278" s="8">
        <f>SUMIFS('Aceite Virgen Extra'!EJ$6:EJ$257,'Aceite Virgen Extra'!$A$6:$A$257,"&gt;="&amp;$A278,'Aceite Virgen Extra'!$B$6:$B$257,"&lt;="&amp;$B278)</f>
        <v>0.31</v>
      </c>
      <c r="EN278" s="8">
        <f>SUMIFS('Aceite Virgen Extra'!EN$6:EN$257,'Aceite Virgen Extra'!$A$6:$A$257,"&gt;="&amp;$A278,'Aceite Virgen Extra'!$B$6:$B$257,"&lt;="&amp;$B278)</f>
        <v>0.27</v>
      </c>
      <c r="EO278" s="8">
        <f>SUMIFS('Aceite Virgen Extra'!EO$6:EO$257,'Aceite Virgen Extra'!$A$6:$A$257,"&gt;="&amp;$A278,'Aceite Virgen Extra'!$B$6:$B$257,"&lt;="&amp;$B278)</f>
        <v>0</v>
      </c>
      <c r="EP278" s="8">
        <f>SUMIFS('Aceite Virgen Extra'!EP$6:EP$257,'Aceite Virgen Extra'!$A$6:$A$257,"&gt;="&amp;$A278,'Aceite Virgen Extra'!$B$6:$B$257,"&lt;="&amp;$B278)</f>
        <v>0.51</v>
      </c>
      <c r="EQ278" s="8">
        <f>SUMIFS('Aceite Virgen Extra'!EQ$6:EQ$257,'Aceite Virgen Extra'!$A$6:$A$257,"&gt;="&amp;$A278,'Aceite Virgen Extra'!$B$6:$B$257,"&lt;="&amp;$B278)</f>
        <v>0</v>
      </c>
      <c r="EU278" s="8">
        <f>SUMIFS('Aceite Virgen Extra'!EU$6:EU$257,'Aceite Virgen Extra'!$A$6:$A$257,"&gt;="&amp;$A278,'Aceite Virgen Extra'!$B$6:$B$257,"&lt;="&amp;$B278)</f>
        <v>0.63000000000000012</v>
      </c>
      <c r="EV278" s="8">
        <f>SUMIFS('Aceite Virgen Extra'!EV$6:EV$257,'Aceite Virgen Extra'!$A$6:$A$257,"&gt;="&amp;$A278,'Aceite Virgen Extra'!$B$6:$B$257,"&lt;="&amp;$B278)</f>
        <v>0.27</v>
      </c>
      <c r="EW278" s="8">
        <f>SUMIFS('Aceite Virgen Extra'!EW$6:EW$257,'Aceite Virgen Extra'!$A$6:$A$257,"&gt;="&amp;$A278,'Aceite Virgen Extra'!$B$6:$B$257,"&lt;="&amp;$B278)</f>
        <v>0.38</v>
      </c>
      <c r="EX278" s="8">
        <f>SUMIFS('Aceite Virgen Extra'!EX$6:EX$257,'Aceite Virgen Extra'!$A$6:$A$257,"&gt;="&amp;$A278,'Aceite Virgen Extra'!$B$6:$B$257,"&lt;="&amp;$B278)</f>
        <v>1.41</v>
      </c>
      <c r="FB278" s="8">
        <f>SUMIFS('Aceite Virgen Extra'!FB$6:FB$257,'Aceite Virgen Extra'!$A$6:$A$257,"&gt;="&amp;$A278,'Aceite Virgen Extra'!$B$6:$B$257,"&lt;="&amp;$B278)</f>
        <v>0.54</v>
      </c>
      <c r="FC278" s="8">
        <f>SUMIFS('Aceite Virgen Extra'!FC$6:FC$257,'Aceite Virgen Extra'!$A$6:$A$257,"&gt;="&amp;$A278,'Aceite Virgen Extra'!$B$6:$B$257,"&lt;="&amp;$B278)</f>
        <v>0.58000000000000007</v>
      </c>
      <c r="FD278" s="8">
        <f>SUMIFS('Aceite Virgen Extra'!FD$6:FD$257,'Aceite Virgen Extra'!$A$6:$A$257,"&gt;="&amp;$A278,'Aceite Virgen Extra'!$B$6:$B$257,"&lt;="&amp;$B278)</f>
        <v>0.41000000000000003</v>
      </c>
      <c r="FE278" s="8">
        <f>SUMIFS('Aceite Virgen Extra'!FE$6:FE$257,'Aceite Virgen Extra'!$A$6:$A$257,"&gt;="&amp;$A278,'Aceite Virgen Extra'!$B$6:$B$257,"&lt;="&amp;$B278)</f>
        <v>1.1599999999999999</v>
      </c>
      <c r="FI278" s="8">
        <f>SUMIFS('Aceite Virgen Extra'!FI$6:FI$257,'Aceite Virgen Extra'!$A$6:$A$257,"&gt;="&amp;$A278,'Aceite Virgen Extra'!$B$6:$B$257,"&lt;="&amp;$B278)</f>
        <v>0.75</v>
      </c>
      <c r="FJ278" s="8">
        <f>SUMIFS('Aceite Virgen Extra'!FJ$6:FJ$257,'Aceite Virgen Extra'!$A$6:$A$257,"&gt;="&amp;$A278,'Aceite Virgen Extra'!$B$6:$B$257,"&lt;="&amp;$B278)</f>
        <v>1.3900000000000001</v>
      </c>
      <c r="FK278" s="8">
        <f>SUMIFS('Aceite Virgen Extra'!FK$6:FK$257,'Aceite Virgen Extra'!$A$6:$A$257,"&gt;="&amp;$A278,'Aceite Virgen Extra'!$B$6:$B$257,"&lt;="&amp;$B278)</f>
        <v>0.37</v>
      </c>
      <c r="FL278" s="8">
        <f>SUMIFS('Aceite Virgen Extra'!FL$6:FL$257,'Aceite Virgen Extra'!$A$6:$A$257,"&gt;="&amp;$A278,'Aceite Virgen Extra'!$B$6:$B$257,"&lt;="&amp;$B278)</f>
        <v>0.79</v>
      </c>
      <c r="FP278" s="8">
        <f>SUMIFS('Aceite Virgen Extra'!FP$6:FP$257,'Aceite Virgen Extra'!$A$6:$A$257,"&gt;="&amp;$A278,'Aceite Virgen Extra'!$B$6:$B$257,"&lt;="&amp;$B278)</f>
        <v>0.41000000000000003</v>
      </c>
      <c r="FQ278" s="8">
        <f>SUMIFS('Aceite Virgen Extra'!FQ$6:FQ$257,'Aceite Virgen Extra'!$A$6:$A$257,"&gt;="&amp;$A278,'Aceite Virgen Extra'!$B$6:$B$257,"&lt;="&amp;$B278)</f>
        <v>0.37</v>
      </c>
      <c r="FR278" s="8">
        <f>SUMIFS('Aceite Virgen Extra'!FR$6:FR$257,'Aceite Virgen Extra'!$A$6:$A$257,"&gt;="&amp;$A278,'Aceite Virgen Extra'!$B$6:$B$257,"&lt;="&amp;$B278)</f>
        <v>0.11</v>
      </c>
      <c r="FS278" s="8">
        <f>SUMIFS('Aceite Virgen Extra'!FS$6:FS$257,'Aceite Virgen Extra'!$A$6:$A$257,"&gt;="&amp;$A278,'Aceite Virgen Extra'!$B$6:$B$257,"&lt;="&amp;$B278)</f>
        <v>0.78</v>
      </c>
      <c r="FW278" s="8">
        <f>SUMIFS('Aceite Virgen Extra'!FW$6:FW$257,'Aceite Virgen Extra'!$A$6:$A$257,"&gt;="&amp;$A278,'Aceite Virgen Extra'!$B$6:$B$257,"&lt;="&amp;$B278)</f>
        <v>0.82000000000000006</v>
      </c>
      <c r="FX278" s="8">
        <f>SUMIFS('Aceite Virgen Extra'!FX$6:FX$257,'Aceite Virgen Extra'!$A$6:$A$257,"&gt;="&amp;$A278,'Aceite Virgen Extra'!$B$6:$B$257,"&lt;="&amp;$B278)</f>
        <v>1.29</v>
      </c>
      <c r="FY278" s="8">
        <f>SUMIFS('Aceite Virgen Extra'!FY$6:FY$257,'Aceite Virgen Extra'!$A$6:$A$257,"&gt;="&amp;$A278,'Aceite Virgen Extra'!$B$6:$B$257,"&lt;="&amp;$B278)</f>
        <v>0.38</v>
      </c>
      <c r="FZ278" s="8">
        <f>SUMIFS('Aceite Virgen Extra'!FZ$6:FZ$257,'Aceite Virgen Extra'!$A$6:$A$257,"&gt;="&amp;$A278,'Aceite Virgen Extra'!$B$6:$B$257,"&lt;="&amp;$B278)</f>
        <v>2.91</v>
      </c>
      <c r="GD278" s="8">
        <f>SUMIFS('Aceite Virgen Extra'!GD$6:GD$257,'Aceite Virgen Extra'!$A$6:$A$257,"&gt;="&amp;$A278,'Aceite Virgen Extra'!$B$6:$B$257,"&lt;="&amp;$B278)</f>
        <v>0.41</v>
      </c>
      <c r="GE278" s="8">
        <f>SUMIFS('Aceite Virgen Extra'!GE$6:GE$257,'Aceite Virgen Extra'!$A$6:$A$257,"&gt;="&amp;$A278,'Aceite Virgen Extra'!$B$6:$B$257,"&lt;="&amp;$B278)</f>
        <v>0</v>
      </c>
      <c r="GF278" s="8">
        <f>SUMIFS('Aceite Virgen Extra'!GF$6:GF$257,'Aceite Virgen Extra'!$A$6:$A$257,"&gt;="&amp;$A278,'Aceite Virgen Extra'!$B$6:$B$257,"&lt;="&amp;$B278)</f>
        <v>0.58000000000000007</v>
      </c>
      <c r="GG278" s="8">
        <f>SUMIFS('Aceite Virgen Extra'!GG$6:GG$257,'Aceite Virgen Extra'!$A$6:$A$257,"&gt;="&amp;$A278,'Aceite Virgen Extra'!$B$6:$B$257,"&lt;="&amp;$B278)</f>
        <v>0</v>
      </c>
      <c r="GK278" s="8">
        <f>SUMIFS('Aceite Virgen Extra'!GK$6:GK$257,'Aceite Virgen Extra'!$A$6:$A$257,"&gt;="&amp;$A278,'Aceite Virgen Extra'!$B$6:$B$257,"&lt;="&amp;$B278)</f>
        <v>0.27</v>
      </c>
      <c r="GL278" s="8">
        <f>SUMIFS('Aceite Virgen Extra'!GL$6:GL$257,'Aceite Virgen Extra'!$A$6:$A$257,"&gt;="&amp;$A278,'Aceite Virgen Extra'!$B$6:$B$257,"&lt;="&amp;$B278)</f>
        <v>0.1</v>
      </c>
      <c r="GM278" s="8">
        <f>SUMIFS('Aceite Virgen Extra'!GM$6:GM$257,'Aceite Virgen Extra'!$A$6:$A$257,"&gt;="&amp;$A278,'Aceite Virgen Extra'!$B$6:$B$257,"&lt;="&amp;$B278)</f>
        <v>0.38</v>
      </c>
      <c r="GN278" s="8">
        <f>SUMIFS('Aceite Virgen Extra'!GN$6:GN$257,'Aceite Virgen Extra'!$A$6:$A$257,"&gt;="&amp;$A278,'Aceite Virgen Extra'!$B$6:$B$257,"&lt;="&amp;$B278)</f>
        <v>0.31</v>
      </c>
      <c r="GR278" s="8">
        <f>SUMIFS('Aceite Virgen Extra'!GR$6:GR$257,'Aceite Virgen Extra'!$A$6:$A$257,"&gt;="&amp;$A278,'Aceite Virgen Extra'!$B$6:$B$257,"&lt;="&amp;$B278)</f>
        <v>0.24</v>
      </c>
      <c r="GS278" s="8">
        <f>SUMIFS('Aceite Virgen Extra'!GS$6:GS$257,'Aceite Virgen Extra'!$A$6:$A$257,"&gt;="&amp;$A278,'Aceite Virgen Extra'!$B$6:$B$257,"&lt;="&amp;$B278)</f>
        <v>0.53</v>
      </c>
      <c r="GT278" s="8">
        <f>SUMIFS('Aceite Virgen Extra'!GT$6:GT$257,'Aceite Virgen Extra'!$A$6:$A$257,"&gt;="&amp;$A278,'Aceite Virgen Extra'!$B$6:$B$257,"&lt;="&amp;$B278)</f>
        <v>0</v>
      </c>
      <c r="GU278" s="8">
        <f>SUMIFS('Aceite Virgen Extra'!GU$6:GU$257,'Aceite Virgen Extra'!$A$6:$A$257,"&gt;="&amp;$A278,'Aceite Virgen Extra'!$B$6:$B$257,"&lt;="&amp;$B278)</f>
        <v>0</v>
      </c>
      <c r="GY278" s="8">
        <f>SUMIFS('Aceite Virgen Extra'!GY$6:GY$257,'Aceite Virgen Extra'!$A$6:$A$257,"&gt;="&amp;$A278,'Aceite Virgen Extra'!$B$6:$B$257,"&lt;="&amp;$B278)</f>
        <v>1.3900000000000001</v>
      </c>
      <c r="GZ278" s="8">
        <f>SUMIFS('Aceite Virgen Extra'!GZ$6:GZ$257,'Aceite Virgen Extra'!$A$6:$A$257,"&gt;="&amp;$A278,'Aceite Virgen Extra'!$B$6:$B$257,"&lt;="&amp;$B278)</f>
        <v>2.9099999999999997</v>
      </c>
      <c r="HA278" s="8">
        <f>SUMIFS('Aceite Virgen Extra'!HA$6:HA$257,'Aceite Virgen Extra'!$A$6:$A$257,"&gt;="&amp;$A278,'Aceite Virgen Extra'!$B$6:$B$257,"&lt;="&amp;$B278)</f>
        <v>0.39</v>
      </c>
      <c r="HB278" s="8">
        <f>SUMIFS('Aceite Virgen Extra'!HB$6:HB$257,'Aceite Virgen Extra'!$A$6:$A$257,"&gt;="&amp;$A278,'Aceite Virgen Extra'!$B$6:$B$257,"&lt;="&amp;$B278)</f>
        <v>0.56000000000000005</v>
      </c>
      <c r="HF278" s="8">
        <f>SUMIFS('Aceite Virgen Extra'!HF$6:HF$257,'Aceite Virgen Extra'!$A$6:$A$257,"&gt;="&amp;$A278,'Aceite Virgen Extra'!$B$6:$B$257,"&lt;="&amp;$B278)</f>
        <v>0.58000000000000007</v>
      </c>
      <c r="HG278" s="8">
        <f>SUMIFS('Aceite Virgen Extra'!HG$6:HG$257,'Aceite Virgen Extra'!$A$6:$A$257,"&gt;="&amp;$A278,'Aceite Virgen Extra'!$B$6:$B$257,"&lt;="&amp;$B278)</f>
        <v>0.41000000000000003</v>
      </c>
      <c r="HH278" s="8">
        <f>SUMIFS('Aceite Virgen Extra'!HH$6:HH$257,'Aceite Virgen Extra'!$A$6:$A$257,"&gt;="&amp;$A278,'Aceite Virgen Extra'!$B$6:$B$257,"&lt;="&amp;$B278)</f>
        <v>0.38</v>
      </c>
      <c r="HI278" s="8">
        <f>SUMIFS('Aceite Virgen Extra'!HI$6:HI$257,'Aceite Virgen Extra'!$A$6:$A$257,"&gt;="&amp;$A278,'Aceite Virgen Extra'!$B$6:$B$257,"&lt;="&amp;$B278)</f>
        <v>0</v>
      </c>
      <c r="HM278" s="8">
        <f>SUMIFS('Aceite Virgen Extra'!HM$6:HM$257,'Aceite Virgen Extra'!$A$6:$A$257,"&gt;="&amp;$A278,'Aceite Virgen Extra'!$B$6:$B$257,"&lt;="&amp;$B278)</f>
        <v>0.24</v>
      </c>
      <c r="HN278" s="8">
        <f>SUMIFS('Aceite Virgen Extra'!HN$6:HN$257,'Aceite Virgen Extra'!$A$6:$A$257,"&gt;="&amp;$A278,'Aceite Virgen Extra'!$B$6:$B$257,"&lt;="&amp;$B278)</f>
        <v>0.12</v>
      </c>
      <c r="HO278" s="8">
        <f>SUMIFS('Aceite Virgen Extra'!HO$6:HO$257,'Aceite Virgen Extra'!$A$6:$A$257,"&gt;="&amp;$A278,'Aceite Virgen Extra'!$B$6:$B$257,"&lt;="&amp;$B278)</f>
        <v>0.16</v>
      </c>
      <c r="HP278" s="8">
        <f>SUMIFS('Aceite Virgen Extra'!HP$6:HP$257,'Aceite Virgen Extra'!$A$6:$A$257,"&gt;="&amp;$A278,'Aceite Virgen Extra'!$B$6:$B$257,"&lt;="&amp;$B278)</f>
        <v>0</v>
      </c>
      <c r="HT278" s="8">
        <f>SUMIFS('Aceite Virgen Extra'!HT$6:HT$257,'Aceite Virgen Extra'!$A$6:$A$257,"&gt;="&amp;$A278,'Aceite Virgen Extra'!$B$6:$B$257,"&lt;="&amp;$B278)</f>
        <v>0.27</v>
      </c>
      <c r="HU278" s="8">
        <f>SUMIFS('Aceite Virgen Extra'!HU$6:HU$257,'Aceite Virgen Extra'!$A$6:$A$257,"&gt;="&amp;$A278,'Aceite Virgen Extra'!$B$6:$B$257,"&lt;="&amp;$B278)</f>
        <v>0.12</v>
      </c>
      <c r="HV278" s="8">
        <f>SUMIFS('Aceite Virgen Extra'!HV$6:HV$257,'Aceite Virgen Extra'!$A$6:$A$257,"&gt;="&amp;$A278,'Aceite Virgen Extra'!$B$6:$B$257,"&lt;="&amp;$B278)</f>
        <v>0.25</v>
      </c>
      <c r="HW278" s="8">
        <f>SUMIFS('Aceite Virgen Extra'!HW$6:HW$257,'Aceite Virgen Extra'!$A$6:$A$257,"&gt;="&amp;$A278,'Aceite Virgen Extra'!$B$6:$B$257,"&lt;="&amp;$B278)</f>
        <v>0</v>
      </c>
      <c r="IA278" s="8">
        <f>SUMIFS('Aceite Virgen Extra'!IA$6:IA$257,'Aceite Virgen Extra'!$A$6:$A$257,"&gt;="&amp;$A278,'Aceite Virgen Extra'!$B$6:$B$257,"&lt;="&amp;$B278)</f>
        <v>0.1</v>
      </c>
      <c r="IB278" s="8">
        <f>SUMIFS('Aceite Virgen Extra'!IB$6:IB$257,'Aceite Virgen Extra'!$A$6:$A$257,"&gt;="&amp;$A278,'Aceite Virgen Extra'!$B$6:$B$257,"&lt;="&amp;$B278)</f>
        <v>0</v>
      </c>
      <c r="IC278" s="8">
        <f>SUMIFS('Aceite Virgen Extra'!IC$6:IC$257,'Aceite Virgen Extra'!$A$6:$A$257,"&gt;="&amp;$A278,'Aceite Virgen Extra'!$B$6:$B$257,"&lt;="&amp;$B278)</f>
        <v>0</v>
      </c>
      <c r="ID278" s="8">
        <f>SUMIFS('Aceite Virgen Extra'!ID$6:ID$257,'Aceite Virgen Extra'!$A$6:$A$257,"&gt;="&amp;$A278,'Aceite Virgen Extra'!$B$6:$B$257,"&lt;="&amp;$B278)</f>
        <v>0</v>
      </c>
      <c r="IE278" s="64"/>
      <c r="IH278" s="8">
        <f>SUMIFS('Aceite Virgen Extra'!IH$6:IH$257,'Aceite Virgen Extra'!$A$6:$A$257,"&gt;="&amp;$A278,'Aceite Virgen Extra'!$B$6:$B$257,"&lt;="&amp;$B278)</f>
        <v>0.36</v>
      </c>
      <c r="II278" s="8">
        <f>SUMIFS('Aceite Virgen Extra'!II$6:II$257,'Aceite Virgen Extra'!$A$6:$A$257,"&gt;="&amp;$A278,'Aceite Virgen Extra'!$B$6:$B$257,"&lt;="&amp;$B278)</f>
        <v>0.78</v>
      </c>
      <c r="IJ278" s="8">
        <f>SUMIFS('Aceite Virgen Extra'!IJ$6:IJ$257,'Aceite Virgen Extra'!$A$6:$A$257,"&gt;="&amp;$A278,'Aceite Virgen Extra'!$B$6:$B$257,"&lt;="&amp;$B278)</f>
        <v>0.12000000000000001</v>
      </c>
      <c r="IK278" s="8">
        <f>SUMIFS('Aceite Virgen Extra'!IK$6:IK$257,'Aceite Virgen Extra'!$A$6:$A$257,"&gt;="&amp;$A278,'Aceite Virgen Extra'!$B$6:$B$257,"&lt;="&amp;$B278)</f>
        <v>1.1100000000000001</v>
      </c>
      <c r="IO278" s="8">
        <f>SUMIFS('Aceite Virgen Extra'!IO$6:IO$257,'Aceite Virgen Extra'!$A$6:$A$257,"&gt;="&amp;$A278,'Aceite Virgen Extra'!$B$6:$B$257,"&lt;="&amp;$B278)</f>
        <v>0.05</v>
      </c>
      <c r="IP278" s="8">
        <f>SUMIFS('Aceite Virgen Extra'!IP$6:IP$257,'Aceite Virgen Extra'!$A$6:$A$257,"&gt;="&amp;$A278,'Aceite Virgen Extra'!$B$6:$B$257,"&lt;="&amp;$B278)</f>
        <v>0.13</v>
      </c>
      <c r="IQ278" s="8">
        <f>SUMIFS('Aceite Virgen Extra'!IQ$6:IQ$257,'Aceite Virgen Extra'!$A$6:$A$257,"&gt;="&amp;$A278,'Aceite Virgen Extra'!$B$6:$B$257,"&lt;="&amp;$B278)</f>
        <v>0.04</v>
      </c>
      <c r="IR278" s="8">
        <f>SUMIFS('Aceite Virgen Extra'!IR$6:IR$257,'Aceite Virgen Extra'!$A$6:$A$257,"&gt;="&amp;$A278,'Aceite Virgen Extra'!$B$6:$B$257,"&lt;="&amp;$B278)</f>
        <v>0</v>
      </c>
      <c r="IV278" s="8">
        <f>SUMIFS('Aceite Virgen Extra'!IV$6:IV$257,'Aceite Virgen Extra'!$A$6:$A$257,"&gt;="&amp;$A278,'Aceite Virgen Extra'!$B$6:$B$257,"&lt;="&amp;$B278)</f>
        <v>0.24</v>
      </c>
      <c r="IW278" s="8">
        <f>SUMIFS('Aceite Virgen Extra'!IW$6:IW$257,'Aceite Virgen Extra'!$A$6:$A$257,"&gt;="&amp;$A278,'Aceite Virgen Extra'!$B$6:$B$257,"&lt;="&amp;$B278)</f>
        <v>0.12</v>
      </c>
      <c r="IX278" s="8">
        <f>SUMIFS('Aceite Virgen Extra'!IX$6:IX$257,'Aceite Virgen Extra'!$A$6:$A$257,"&gt;="&amp;$A278,'Aceite Virgen Extra'!$B$6:$B$257,"&lt;="&amp;$B278)</f>
        <v>0.28000000000000003</v>
      </c>
      <c r="IY278" s="8">
        <f>SUMIFS('Aceite Virgen Extra'!IY$6:IY$257,'Aceite Virgen Extra'!$A$6:$A$257,"&gt;="&amp;$A278,'Aceite Virgen Extra'!$B$6:$B$257,"&lt;="&amp;$B278)</f>
        <v>0</v>
      </c>
      <c r="JC278" s="8">
        <f>SUMIFS('Aceite Virgen Extra'!JC$6:JC$257,'Aceite Virgen Extra'!$A$6:$A$257,"&gt;="&amp;$A278,'Aceite Virgen Extra'!$B$6:$B$257,"&lt;="&amp;$B278)</f>
        <v>0.91999999999999993</v>
      </c>
      <c r="JD278" s="8">
        <f>SUMIFS('Aceite Virgen Extra'!JD$6:JD$257,'Aceite Virgen Extra'!$A$6:$A$257,"&gt;="&amp;$A278,'Aceite Virgen Extra'!$B$6:$B$257,"&lt;="&amp;$B278)</f>
        <v>1.5099999999999998</v>
      </c>
      <c r="JE278" s="8">
        <f>SUMIFS('Aceite Virgen Extra'!JE$6:JE$257,'Aceite Virgen Extra'!$A$6:$A$257,"&gt;="&amp;$A278,'Aceite Virgen Extra'!$B$6:$B$257,"&lt;="&amp;$B278)</f>
        <v>0.65999999999999992</v>
      </c>
      <c r="JF278" s="8">
        <f>SUMIFS('Aceite Virgen Extra'!JF$6:JF$257,'Aceite Virgen Extra'!$A$6:$A$257,"&gt;="&amp;$A278,'Aceite Virgen Extra'!$B$6:$B$257,"&lt;="&amp;$B278)</f>
        <v>0</v>
      </c>
      <c r="JJ278" s="8">
        <f>SUMIFS('Aceite Virgen Extra'!JJ$6:JJ$257,'Aceite Virgen Extra'!$A$6:$A$257,"&gt;="&amp;$A278,'Aceite Virgen Extra'!$B$6:$B$257,"&lt;="&amp;$B278)</f>
        <v>0.36</v>
      </c>
      <c r="JK278" s="8">
        <f>SUMIFS('Aceite Virgen Extra'!JK$6:JK$257,'Aceite Virgen Extra'!$A$6:$A$257,"&gt;="&amp;$A278,'Aceite Virgen Extra'!$B$6:$B$257,"&lt;="&amp;$B278)</f>
        <v>1.31</v>
      </c>
      <c r="JL278" s="8">
        <f>SUMIFS('Aceite Virgen Extra'!JL$6:JL$257,'Aceite Virgen Extra'!$A$6:$A$257,"&gt;="&amp;$A278,'Aceite Virgen Extra'!$B$6:$B$257,"&lt;="&amp;$B278)</f>
        <v>0</v>
      </c>
      <c r="JM278" s="8">
        <f>SUMIFS('Aceite Virgen Extra'!JM$6:JM$257,'Aceite Virgen Extra'!$A$6:$A$257,"&gt;="&amp;$A278,'Aceite Virgen Extra'!$B$6:$B$257,"&lt;="&amp;$B278)</f>
        <v>0</v>
      </c>
      <c r="JQ278" s="8">
        <f>SUMIFS('Aceite Virgen Extra'!JQ$6:JQ$257,'Aceite Virgen Extra'!$A$6:$A$257,"&gt;="&amp;$A278,'Aceite Virgen Extra'!$B$6:$B$257,"&lt;="&amp;$B278)</f>
        <v>0.31</v>
      </c>
      <c r="JR278" s="8">
        <f>SUMIFS('Aceite Virgen Extra'!JR$6:JR$257,'Aceite Virgen Extra'!$A$6:$A$257,"&gt;="&amp;$A278,'Aceite Virgen Extra'!$B$6:$B$257,"&lt;="&amp;$B278)</f>
        <v>0.21000000000000002</v>
      </c>
      <c r="JS278" s="8">
        <f>SUMIFS('Aceite Virgen Extra'!JS$6:JS$257,'Aceite Virgen Extra'!$A$6:$A$257,"&gt;="&amp;$A278,'Aceite Virgen Extra'!$B$6:$B$257,"&lt;="&amp;$B278)</f>
        <v>0.49000000000000005</v>
      </c>
      <c r="JT278" s="8">
        <f>SUMIFS('Aceite Virgen Extra'!JT$6:JT$257,'Aceite Virgen Extra'!$A$6:$A$257,"&gt;="&amp;$A278,'Aceite Virgen Extra'!$B$6:$B$257,"&lt;="&amp;$B278)</f>
        <v>0</v>
      </c>
    </row>
    <row r="279" spans="1:280"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c r="EG279" s="8">
        <f>SUMIFS('Aceite Virgen Extra'!EG$6:EG$257,'Aceite Virgen Extra'!$A$6:$A$257,"&gt;="&amp;$A279,'Aceite Virgen Extra'!$B$6:$B$257,"&lt;="&amp;$B279)</f>
        <v>1.56</v>
      </c>
      <c r="EH279" s="8">
        <f>SUMIFS('Aceite Virgen Extra'!EH$6:EH$257,'Aceite Virgen Extra'!$A$6:$A$257,"&gt;="&amp;$A279,'Aceite Virgen Extra'!$B$6:$B$257,"&lt;="&amp;$B279)</f>
        <v>0.26</v>
      </c>
      <c r="EI279" s="8">
        <f>SUMIFS('Aceite Virgen Extra'!EI$6:EI$257,'Aceite Virgen Extra'!$A$6:$A$257,"&gt;="&amp;$A279,'Aceite Virgen Extra'!$B$6:$B$257,"&lt;="&amp;$B279)</f>
        <v>2.79</v>
      </c>
      <c r="EJ279" s="8">
        <f>SUMIFS('Aceite Virgen Extra'!EJ$6:EJ$257,'Aceite Virgen Extra'!$A$6:$A$257,"&gt;="&amp;$A279,'Aceite Virgen Extra'!$B$6:$B$257,"&lt;="&amp;$B279)</f>
        <v>1.06</v>
      </c>
      <c r="EN279" s="8">
        <f>SUMIFS('Aceite Virgen Extra'!EN$6:EN$257,'Aceite Virgen Extra'!$A$6:$A$257,"&gt;="&amp;$A279,'Aceite Virgen Extra'!$B$6:$B$257,"&lt;="&amp;$B279)</f>
        <v>1.81</v>
      </c>
      <c r="EO279" s="8">
        <f>SUMIFS('Aceite Virgen Extra'!EO$6:EO$257,'Aceite Virgen Extra'!$A$6:$A$257,"&gt;="&amp;$A279,'Aceite Virgen Extra'!$B$6:$B$257,"&lt;="&amp;$B279)</f>
        <v>0</v>
      </c>
      <c r="EP279" s="8">
        <f>SUMIFS('Aceite Virgen Extra'!EP$6:EP$257,'Aceite Virgen Extra'!$A$6:$A$257,"&gt;="&amp;$A279,'Aceite Virgen Extra'!$B$6:$B$257,"&lt;="&amp;$B279)</f>
        <v>2.96</v>
      </c>
      <c r="EQ279" s="8">
        <f>SUMIFS('Aceite Virgen Extra'!EQ$6:EQ$257,'Aceite Virgen Extra'!$A$6:$A$257,"&gt;="&amp;$A279,'Aceite Virgen Extra'!$B$6:$B$257,"&lt;="&amp;$B279)</f>
        <v>0.5</v>
      </c>
      <c r="EU279" s="8">
        <f>SUMIFS('Aceite Virgen Extra'!EU$6:EU$257,'Aceite Virgen Extra'!$A$6:$A$257,"&gt;="&amp;$A279,'Aceite Virgen Extra'!$B$6:$B$257,"&lt;="&amp;$B279)</f>
        <v>0.31999999999999995</v>
      </c>
      <c r="EV279" s="8">
        <f>SUMIFS('Aceite Virgen Extra'!EV$6:EV$257,'Aceite Virgen Extra'!$A$6:$A$257,"&gt;="&amp;$A279,'Aceite Virgen Extra'!$B$6:$B$257,"&lt;="&amp;$B279)</f>
        <v>0.88</v>
      </c>
      <c r="EW279" s="8">
        <f>SUMIFS('Aceite Virgen Extra'!EW$6:EW$257,'Aceite Virgen Extra'!$A$6:$A$257,"&gt;="&amp;$A279,'Aceite Virgen Extra'!$B$6:$B$257,"&lt;="&amp;$B279)</f>
        <v>0.15000000000000002</v>
      </c>
      <c r="EX279" s="8">
        <f>SUMIFS('Aceite Virgen Extra'!EX$6:EX$257,'Aceite Virgen Extra'!$A$6:$A$257,"&gt;="&amp;$A279,'Aceite Virgen Extra'!$B$6:$B$257,"&lt;="&amp;$B279)</f>
        <v>0</v>
      </c>
      <c r="FB279" s="8">
        <f>SUMIFS('Aceite Virgen Extra'!FB$6:FB$257,'Aceite Virgen Extra'!$A$6:$A$257,"&gt;="&amp;$A279,'Aceite Virgen Extra'!$B$6:$B$257,"&lt;="&amp;$B279)</f>
        <v>0.74</v>
      </c>
      <c r="FC279" s="8">
        <f>SUMIFS('Aceite Virgen Extra'!FC$6:FC$257,'Aceite Virgen Extra'!$A$6:$A$257,"&gt;="&amp;$A279,'Aceite Virgen Extra'!$B$6:$B$257,"&lt;="&amp;$B279)</f>
        <v>0.63</v>
      </c>
      <c r="FD279" s="8">
        <f>SUMIFS('Aceite Virgen Extra'!FD$6:FD$257,'Aceite Virgen Extra'!$A$6:$A$257,"&gt;="&amp;$A279,'Aceite Virgen Extra'!$B$6:$B$257,"&lt;="&amp;$B279)</f>
        <v>0.84000000000000008</v>
      </c>
      <c r="FE279" s="8">
        <f>SUMIFS('Aceite Virgen Extra'!FE$6:FE$257,'Aceite Virgen Extra'!$A$6:$A$257,"&gt;="&amp;$A279,'Aceite Virgen Extra'!$B$6:$B$257,"&lt;="&amp;$B279)</f>
        <v>0</v>
      </c>
      <c r="FI279" s="8">
        <f>SUMIFS('Aceite Virgen Extra'!FI$6:FI$257,'Aceite Virgen Extra'!$A$6:$A$257,"&gt;="&amp;$A279,'Aceite Virgen Extra'!$B$6:$B$257,"&lt;="&amp;$B279)</f>
        <v>0.96</v>
      </c>
      <c r="FJ279" s="8">
        <f>SUMIFS('Aceite Virgen Extra'!FJ$6:FJ$257,'Aceite Virgen Extra'!$A$6:$A$257,"&gt;="&amp;$A279,'Aceite Virgen Extra'!$B$6:$B$257,"&lt;="&amp;$B279)</f>
        <v>0</v>
      </c>
      <c r="FK279" s="8">
        <f>SUMIFS('Aceite Virgen Extra'!FK$6:FK$257,'Aceite Virgen Extra'!$A$6:$A$257,"&gt;="&amp;$A279,'Aceite Virgen Extra'!$B$6:$B$257,"&lt;="&amp;$B279)</f>
        <v>1.31</v>
      </c>
      <c r="FL279" s="8">
        <f>SUMIFS('Aceite Virgen Extra'!FL$6:FL$257,'Aceite Virgen Extra'!$A$6:$A$257,"&gt;="&amp;$A279,'Aceite Virgen Extra'!$B$6:$B$257,"&lt;="&amp;$B279)</f>
        <v>1.32</v>
      </c>
      <c r="FP279" s="8">
        <f>SUMIFS('Aceite Virgen Extra'!FP$6:FP$257,'Aceite Virgen Extra'!$A$6:$A$257,"&gt;="&amp;$A279,'Aceite Virgen Extra'!$B$6:$B$257,"&lt;="&amp;$B279)</f>
        <v>0.85000000000000009</v>
      </c>
      <c r="FQ279" s="8">
        <f>SUMIFS('Aceite Virgen Extra'!FQ$6:FQ$257,'Aceite Virgen Extra'!$A$6:$A$257,"&gt;="&amp;$A279,'Aceite Virgen Extra'!$B$6:$B$257,"&lt;="&amp;$B279)</f>
        <v>0</v>
      </c>
      <c r="FR279" s="8">
        <f>SUMIFS('Aceite Virgen Extra'!FR$6:FR$257,'Aceite Virgen Extra'!$A$6:$A$257,"&gt;="&amp;$A279,'Aceite Virgen Extra'!$B$6:$B$257,"&lt;="&amp;$B279)</f>
        <v>0.52</v>
      </c>
      <c r="FS279" s="8">
        <f>SUMIFS('Aceite Virgen Extra'!FS$6:FS$257,'Aceite Virgen Extra'!$A$6:$A$257,"&gt;="&amp;$A279,'Aceite Virgen Extra'!$B$6:$B$257,"&lt;="&amp;$B279)</f>
        <v>0.23</v>
      </c>
      <c r="FW279" s="8">
        <f>SUMIFS('Aceite Virgen Extra'!FW$6:FW$257,'Aceite Virgen Extra'!$A$6:$A$257,"&gt;="&amp;$A279,'Aceite Virgen Extra'!$B$6:$B$257,"&lt;="&amp;$B279)</f>
        <v>0.21000000000000002</v>
      </c>
      <c r="FX279" s="8">
        <f>SUMIFS('Aceite Virgen Extra'!FX$6:FX$257,'Aceite Virgen Extra'!$A$6:$A$257,"&gt;="&amp;$A279,'Aceite Virgen Extra'!$B$6:$B$257,"&lt;="&amp;$B279)</f>
        <v>0.35</v>
      </c>
      <c r="FY279" s="8">
        <f>SUMIFS('Aceite Virgen Extra'!FY$6:FY$257,'Aceite Virgen Extra'!$A$6:$A$257,"&gt;="&amp;$A279,'Aceite Virgen Extra'!$B$6:$B$257,"&lt;="&amp;$B279)</f>
        <v>0.12</v>
      </c>
      <c r="FZ279" s="8">
        <f>SUMIFS('Aceite Virgen Extra'!FZ$6:FZ$257,'Aceite Virgen Extra'!$A$6:$A$257,"&gt;="&amp;$A279,'Aceite Virgen Extra'!$B$6:$B$257,"&lt;="&amp;$B279)</f>
        <v>0</v>
      </c>
      <c r="GD279" s="8">
        <f>SUMIFS('Aceite Virgen Extra'!GD$6:GD$257,'Aceite Virgen Extra'!$A$6:$A$257,"&gt;="&amp;$A279,'Aceite Virgen Extra'!$B$6:$B$257,"&lt;="&amp;$B279)</f>
        <v>0.63000000000000012</v>
      </c>
      <c r="GE279" s="8">
        <f>SUMIFS('Aceite Virgen Extra'!GE$6:GE$257,'Aceite Virgen Extra'!$A$6:$A$257,"&gt;="&amp;$A279,'Aceite Virgen Extra'!$B$6:$B$257,"&lt;="&amp;$B279)</f>
        <v>0.45000000000000007</v>
      </c>
      <c r="GF279" s="8">
        <f>SUMIFS('Aceite Virgen Extra'!GF$6:GF$257,'Aceite Virgen Extra'!$A$6:$A$257,"&gt;="&amp;$A279,'Aceite Virgen Extra'!$B$6:$B$257,"&lt;="&amp;$B279)</f>
        <v>0.61</v>
      </c>
      <c r="GG279" s="8">
        <f>SUMIFS('Aceite Virgen Extra'!GG$6:GG$257,'Aceite Virgen Extra'!$A$6:$A$257,"&gt;="&amp;$A279,'Aceite Virgen Extra'!$B$6:$B$257,"&lt;="&amp;$B279)</f>
        <v>0.67</v>
      </c>
      <c r="GK279" s="8">
        <f>SUMIFS('Aceite Virgen Extra'!GK$6:GK$257,'Aceite Virgen Extra'!$A$6:$A$257,"&gt;="&amp;$A279,'Aceite Virgen Extra'!$B$6:$B$257,"&lt;="&amp;$B279)</f>
        <v>0.15000000000000002</v>
      </c>
      <c r="GL279" s="8">
        <f>SUMIFS('Aceite Virgen Extra'!GL$6:GL$257,'Aceite Virgen Extra'!$A$6:$A$257,"&gt;="&amp;$A279,'Aceite Virgen Extra'!$B$6:$B$257,"&lt;="&amp;$B279)</f>
        <v>0</v>
      </c>
      <c r="GM279" s="8">
        <f>SUMIFS('Aceite Virgen Extra'!GM$6:GM$257,'Aceite Virgen Extra'!$A$6:$A$257,"&gt;="&amp;$A279,'Aceite Virgen Extra'!$B$6:$B$257,"&lt;="&amp;$B279)</f>
        <v>0</v>
      </c>
      <c r="GN279" s="8">
        <f>SUMIFS('Aceite Virgen Extra'!GN$6:GN$257,'Aceite Virgen Extra'!$A$6:$A$257,"&gt;="&amp;$A279,'Aceite Virgen Extra'!$B$6:$B$257,"&lt;="&amp;$B279)</f>
        <v>0</v>
      </c>
      <c r="GR279" s="8">
        <f>SUMIFS('Aceite Virgen Extra'!GR$6:GR$257,'Aceite Virgen Extra'!$A$6:$A$257,"&gt;="&amp;$A279,'Aceite Virgen Extra'!$B$6:$B$257,"&lt;="&amp;$B279)</f>
        <v>0.16</v>
      </c>
      <c r="GS279" s="8">
        <f>SUMIFS('Aceite Virgen Extra'!GS$6:GS$257,'Aceite Virgen Extra'!$A$6:$A$257,"&gt;="&amp;$A279,'Aceite Virgen Extra'!$B$6:$B$257,"&lt;="&amp;$B279)</f>
        <v>0.36</v>
      </c>
      <c r="GT279" s="8">
        <f>SUMIFS('Aceite Virgen Extra'!GT$6:GT$257,'Aceite Virgen Extra'!$A$6:$A$257,"&gt;="&amp;$A279,'Aceite Virgen Extra'!$B$6:$B$257,"&lt;="&amp;$B279)</f>
        <v>0</v>
      </c>
      <c r="GU279" s="8">
        <f>SUMIFS('Aceite Virgen Extra'!GU$6:GU$257,'Aceite Virgen Extra'!$A$6:$A$257,"&gt;="&amp;$A279,'Aceite Virgen Extra'!$B$6:$B$257,"&lt;="&amp;$B279)</f>
        <v>0</v>
      </c>
      <c r="GY279" s="8">
        <f>SUMIFS('Aceite Virgen Extra'!GY$6:GY$257,'Aceite Virgen Extra'!$A$6:$A$257,"&gt;="&amp;$A279,'Aceite Virgen Extra'!$B$6:$B$257,"&lt;="&amp;$B279)</f>
        <v>0.2</v>
      </c>
      <c r="GZ279" s="8">
        <f>SUMIFS('Aceite Virgen Extra'!GZ$6:GZ$257,'Aceite Virgen Extra'!$A$6:$A$257,"&gt;="&amp;$A279,'Aceite Virgen Extra'!$B$6:$B$257,"&lt;="&amp;$B279)</f>
        <v>0.16</v>
      </c>
      <c r="HA279" s="8">
        <f>SUMIFS('Aceite Virgen Extra'!HA$6:HA$257,'Aceite Virgen Extra'!$A$6:$A$257,"&gt;="&amp;$A279,'Aceite Virgen Extra'!$B$6:$B$257,"&lt;="&amp;$B279)</f>
        <v>0</v>
      </c>
      <c r="HB279" s="8">
        <f>SUMIFS('Aceite Virgen Extra'!HB$6:HB$257,'Aceite Virgen Extra'!$A$6:$A$257,"&gt;="&amp;$A279,'Aceite Virgen Extra'!$B$6:$B$257,"&lt;="&amp;$B279)</f>
        <v>0</v>
      </c>
      <c r="HF279" s="8">
        <f>SUMIFS('Aceite Virgen Extra'!HF$6:HF$257,'Aceite Virgen Extra'!$A$6:$A$257,"&gt;="&amp;$A279,'Aceite Virgen Extra'!$B$6:$B$257,"&lt;="&amp;$B279)</f>
        <v>0.18</v>
      </c>
      <c r="HG279" s="8">
        <f>SUMIFS('Aceite Virgen Extra'!HG$6:HG$257,'Aceite Virgen Extra'!$A$6:$A$257,"&gt;="&amp;$A279,'Aceite Virgen Extra'!$B$6:$B$257,"&lt;="&amp;$B279)</f>
        <v>0</v>
      </c>
      <c r="HH279" s="8">
        <f>SUMIFS('Aceite Virgen Extra'!HH$6:HH$257,'Aceite Virgen Extra'!$A$6:$A$257,"&gt;="&amp;$A279,'Aceite Virgen Extra'!$B$6:$B$257,"&lt;="&amp;$B279)</f>
        <v>0.27</v>
      </c>
      <c r="HI279" s="8">
        <f>SUMIFS('Aceite Virgen Extra'!HI$6:HI$257,'Aceite Virgen Extra'!$A$6:$A$257,"&gt;="&amp;$A279,'Aceite Virgen Extra'!$B$6:$B$257,"&lt;="&amp;$B279)</f>
        <v>0</v>
      </c>
      <c r="HM279" s="8">
        <f>SUMIFS('Aceite Virgen Extra'!HM$6:HM$257,'Aceite Virgen Extra'!$A$6:$A$257,"&gt;="&amp;$A279,'Aceite Virgen Extra'!$B$6:$B$257,"&lt;="&amp;$B279)</f>
        <v>0.53</v>
      </c>
      <c r="HN279" s="8">
        <f>SUMIFS('Aceite Virgen Extra'!HN$6:HN$257,'Aceite Virgen Extra'!$A$6:$A$257,"&gt;="&amp;$A279,'Aceite Virgen Extra'!$B$6:$B$257,"&lt;="&amp;$B279)</f>
        <v>0.36</v>
      </c>
      <c r="HO279" s="8">
        <f>SUMIFS('Aceite Virgen Extra'!HO$6:HO$257,'Aceite Virgen Extra'!$A$6:$A$257,"&gt;="&amp;$A279,'Aceite Virgen Extra'!$B$6:$B$257,"&lt;="&amp;$B279)</f>
        <v>0.55000000000000004</v>
      </c>
      <c r="HP279" s="8">
        <f>SUMIFS('Aceite Virgen Extra'!HP$6:HP$257,'Aceite Virgen Extra'!$A$6:$A$257,"&gt;="&amp;$A279,'Aceite Virgen Extra'!$B$6:$B$257,"&lt;="&amp;$B279)</f>
        <v>0</v>
      </c>
      <c r="HT279" s="8">
        <f>SUMIFS('Aceite Virgen Extra'!HT$6:HT$257,'Aceite Virgen Extra'!$A$6:$A$257,"&gt;="&amp;$A279,'Aceite Virgen Extra'!$B$6:$B$257,"&lt;="&amp;$B279)</f>
        <v>0.85000000000000009</v>
      </c>
      <c r="HU279" s="8">
        <f>SUMIFS('Aceite Virgen Extra'!HU$6:HU$257,'Aceite Virgen Extra'!$A$6:$A$257,"&gt;="&amp;$A279,'Aceite Virgen Extra'!$B$6:$B$257,"&lt;="&amp;$B279)</f>
        <v>0.38</v>
      </c>
      <c r="HV279" s="8">
        <f>SUMIFS('Aceite Virgen Extra'!HV$6:HV$257,'Aceite Virgen Extra'!$A$6:$A$257,"&gt;="&amp;$A279,'Aceite Virgen Extra'!$B$6:$B$257,"&lt;="&amp;$B279)</f>
        <v>0.94</v>
      </c>
      <c r="HW279" s="8">
        <f>SUMIFS('Aceite Virgen Extra'!HW$6:HW$257,'Aceite Virgen Extra'!$A$6:$A$257,"&gt;="&amp;$A279,'Aceite Virgen Extra'!$B$6:$B$257,"&lt;="&amp;$B279)</f>
        <v>0</v>
      </c>
      <c r="IA279" s="8">
        <f>SUMIFS('Aceite Virgen Extra'!IA$6:IA$257,'Aceite Virgen Extra'!$A$6:$A$257,"&gt;="&amp;$A279,'Aceite Virgen Extra'!$B$6:$B$257,"&lt;="&amp;$B279)</f>
        <v>0.41</v>
      </c>
      <c r="IB279" s="8">
        <f>SUMIFS('Aceite Virgen Extra'!IB$6:IB$257,'Aceite Virgen Extra'!$A$6:$A$257,"&gt;="&amp;$A279,'Aceite Virgen Extra'!$B$6:$B$257,"&lt;="&amp;$B279)</f>
        <v>0.4</v>
      </c>
      <c r="IC279" s="8">
        <f>SUMIFS('Aceite Virgen Extra'!IC$6:IC$257,'Aceite Virgen Extra'!$A$6:$A$257,"&gt;="&amp;$A279,'Aceite Virgen Extra'!$B$6:$B$257,"&lt;="&amp;$B279)</f>
        <v>0.22</v>
      </c>
      <c r="ID279" s="8">
        <f>SUMIFS('Aceite Virgen Extra'!ID$6:ID$257,'Aceite Virgen Extra'!$A$6:$A$257,"&gt;="&amp;$A279,'Aceite Virgen Extra'!$B$6:$B$257,"&lt;="&amp;$B279)</f>
        <v>0</v>
      </c>
      <c r="IE279" s="64"/>
      <c r="IH279" s="8">
        <f>SUMIFS('Aceite Virgen Extra'!IH$6:IH$257,'Aceite Virgen Extra'!$A$6:$A$257,"&gt;="&amp;$A279,'Aceite Virgen Extra'!$B$6:$B$257,"&lt;="&amp;$B279)</f>
        <v>0.55000000000000004</v>
      </c>
      <c r="II279" s="8">
        <f>SUMIFS('Aceite Virgen Extra'!II$6:II$257,'Aceite Virgen Extra'!$A$6:$A$257,"&gt;="&amp;$A279,'Aceite Virgen Extra'!$B$6:$B$257,"&lt;="&amp;$B279)</f>
        <v>0.69</v>
      </c>
      <c r="IJ279" s="8">
        <f>SUMIFS('Aceite Virgen Extra'!IJ$6:IJ$257,'Aceite Virgen Extra'!$A$6:$A$257,"&gt;="&amp;$A279,'Aceite Virgen Extra'!$B$6:$B$257,"&lt;="&amp;$B279)</f>
        <v>0.46</v>
      </c>
      <c r="IK279" s="8">
        <f>SUMIFS('Aceite Virgen Extra'!IK$6:IK$257,'Aceite Virgen Extra'!$A$6:$A$257,"&gt;="&amp;$A279,'Aceite Virgen Extra'!$B$6:$B$257,"&lt;="&amp;$B279)</f>
        <v>0</v>
      </c>
      <c r="IO279" s="8">
        <f>SUMIFS('Aceite Virgen Extra'!IO$6:IO$257,'Aceite Virgen Extra'!$A$6:$A$257,"&gt;="&amp;$A279,'Aceite Virgen Extra'!$B$6:$B$257,"&lt;="&amp;$B279)</f>
        <v>0.22000000000000003</v>
      </c>
      <c r="IP279" s="8">
        <f>SUMIFS('Aceite Virgen Extra'!IP$6:IP$257,'Aceite Virgen Extra'!$A$6:$A$257,"&gt;="&amp;$A279,'Aceite Virgen Extra'!$B$6:$B$257,"&lt;="&amp;$B279)</f>
        <v>0</v>
      </c>
      <c r="IQ279" s="8">
        <f>SUMIFS('Aceite Virgen Extra'!IQ$6:IQ$257,'Aceite Virgen Extra'!$A$6:$A$257,"&gt;="&amp;$A279,'Aceite Virgen Extra'!$B$6:$B$257,"&lt;="&amp;$B279)</f>
        <v>0.2</v>
      </c>
      <c r="IR279" s="8">
        <f>SUMIFS('Aceite Virgen Extra'!IR$6:IR$257,'Aceite Virgen Extra'!$A$6:$A$257,"&gt;="&amp;$A279,'Aceite Virgen Extra'!$B$6:$B$257,"&lt;="&amp;$B279)</f>
        <v>0</v>
      </c>
      <c r="IV279" s="8">
        <f>SUMIFS('Aceite Virgen Extra'!IV$6:IV$257,'Aceite Virgen Extra'!$A$6:$A$257,"&gt;="&amp;$A279,'Aceite Virgen Extra'!$B$6:$B$257,"&lt;="&amp;$B279)</f>
        <v>0.41000000000000003</v>
      </c>
      <c r="IW279" s="8">
        <f>SUMIFS('Aceite Virgen Extra'!IW$6:IW$257,'Aceite Virgen Extra'!$A$6:$A$257,"&gt;="&amp;$A279,'Aceite Virgen Extra'!$B$6:$B$257,"&lt;="&amp;$B279)</f>
        <v>0</v>
      </c>
      <c r="IX279" s="8">
        <f>SUMIFS('Aceite Virgen Extra'!IX$6:IX$257,'Aceite Virgen Extra'!$A$6:$A$257,"&gt;="&amp;$A279,'Aceite Virgen Extra'!$B$6:$B$257,"&lt;="&amp;$B279)</f>
        <v>0.5</v>
      </c>
      <c r="IY279" s="8">
        <f>SUMIFS('Aceite Virgen Extra'!IY$6:IY$257,'Aceite Virgen Extra'!$A$6:$A$257,"&gt;="&amp;$A279,'Aceite Virgen Extra'!$B$6:$B$257,"&lt;="&amp;$B279)</f>
        <v>0</v>
      </c>
      <c r="JC279" s="8">
        <f>SUMIFS('Aceite Virgen Extra'!JC$6:JC$257,'Aceite Virgen Extra'!$A$6:$A$257,"&gt;="&amp;$A279,'Aceite Virgen Extra'!$B$6:$B$257,"&lt;="&amp;$B279)</f>
        <v>0.35</v>
      </c>
      <c r="JD279" s="8">
        <f>SUMIFS('Aceite Virgen Extra'!JD$6:JD$257,'Aceite Virgen Extra'!$A$6:$A$257,"&gt;="&amp;$A279,'Aceite Virgen Extra'!$B$6:$B$257,"&lt;="&amp;$B279)</f>
        <v>0.82000000000000006</v>
      </c>
      <c r="JE279" s="8">
        <f>SUMIFS('Aceite Virgen Extra'!JE$6:JE$257,'Aceite Virgen Extra'!$A$6:$A$257,"&gt;="&amp;$A279,'Aceite Virgen Extra'!$B$6:$B$257,"&lt;="&amp;$B279)</f>
        <v>0</v>
      </c>
      <c r="JF279" s="8">
        <f>SUMIFS('Aceite Virgen Extra'!JF$6:JF$257,'Aceite Virgen Extra'!$A$6:$A$257,"&gt;="&amp;$A279,'Aceite Virgen Extra'!$B$6:$B$257,"&lt;="&amp;$B279)</f>
        <v>0</v>
      </c>
      <c r="JJ279" s="8">
        <f>SUMIFS('Aceite Virgen Extra'!JJ$6:JJ$257,'Aceite Virgen Extra'!$A$6:$A$257,"&gt;="&amp;$A279,'Aceite Virgen Extra'!$B$6:$B$257,"&lt;="&amp;$B279)</f>
        <v>0.05</v>
      </c>
      <c r="JK279" s="8">
        <f>SUMIFS('Aceite Virgen Extra'!JK$6:JK$257,'Aceite Virgen Extra'!$A$6:$A$257,"&gt;="&amp;$A279,'Aceite Virgen Extra'!$B$6:$B$257,"&lt;="&amp;$B279)</f>
        <v>0.18</v>
      </c>
      <c r="JL279" s="8">
        <f>SUMIFS('Aceite Virgen Extra'!JL$6:JL$257,'Aceite Virgen Extra'!$A$6:$A$257,"&gt;="&amp;$A279,'Aceite Virgen Extra'!$B$6:$B$257,"&lt;="&amp;$B279)</f>
        <v>0</v>
      </c>
      <c r="JM279" s="8">
        <f>SUMIFS('Aceite Virgen Extra'!JM$6:JM$257,'Aceite Virgen Extra'!$A$6:$A$257,"&gt;="&amp;$A279,'Aceite Virgen Extra'!$B$6:$B$257,"&lt;="&amp;$B279)</f>
        <v>0</v>
      </c>
      <c r="JQ279" s="8">
        <f>SUMIFS('Aceite Virgen Extra'!JQ$6:JQ$257,'Aceite Virgen Extra'!$A$6:$A$257,"&gt;="&amp;$A279,'Aceite Virgen Extra'!$B$6:$B$257,"&lt;="&amp;$B279)</f>
        <v>0.24000000000000002</v>
      </c>
      <c r="JR279" s="8">
        <f>SUMIFS('Aceite Virgen Extra'!JR$6:JR$257,'Aceite Virgen Extra'!$A$6:$A$257,"&gt;="&amp;$A279,'Aceite Virgen Extra'!$B$6:$B$257,"&lt;="&amp;$B279)</f>
        <v>0.32</v>
      </c>
      <c r="JS279" s="8">
        <f>SUMIFS('Aceite Virgen Extra'!JS$6:JS$257,'Aceite Virgen Extra'!$A$6:$A$257,"&gt;="&amp;$A279,'Aceite Virgen Extra'!$B$6:$B$257,"&lt;="&amp;$B279)</f>
        <v>0</v>
      </c>
      <c r="JT279" s="8">
        <f>SUMIFS('Aceite Virgen Extra'!JT$6:JT$257,'Aceite Virgen Extra'!$A$6:$A$257,"&gt;="&amp;$A279,'Aceite Virgen Extra'!$B$6:$B$257,"&lt;="&amp;$B279)</f>
        <v>0</v>
      </c>
    </row>
    <row r="280" spans="1:280"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c r="EG280" s="8">
        <f>SUMIFS('Aceite Virgen Extra'!EG$6:EG$257,'Aceite Virgen Extra'!$A$6:$A$257,"&gt;="&amp;$A280,'Aceite Virgen Extra'!$B$6:$B$257,"&lt;="&amp;$B280)</f>
        <v>1.5999999999999999</v>
      </c>
      <c r="EH280" s="8">
        <f>SUMIFS('Aceite Virgen Extra'!EH$6:EH$257,'Aceite Virgen Extra'!$A$6:$A$257,"&gt;="&amp;$A280,'Aceite Virgen Extra'!$B$6:$B$257,"&lt;="&amp;$B280)</f>
        <v>0.91999999999999993</v>
      </c>
      <c r="EI280" s="8">
        <f>SUMIFS('Aceite Virgen Extra'!EI$6:EI$257,'Aceite Virgen Extra'!$A$6:$A$257,"&gt;="&amp;$A280,'Aceite Virgen Extra'!$B$6:$B$257,"&lt;="&amp;$B280)</f>
        <v>1.7799999999999998</v>
      </c>
      <c r="EJ280" s="8">
        <f>SUMIFS('Aceite Virgen Extra'!EJ$6:EJ$257,'Aceite Virgen Extra'!$A$6:$A$257,"&gt;="&amp;$A280,'Aceite Virgen Extra'!$B$6:$B$257,"&lt;="&amp;$B280)</f>
        <v>2.31</v>
      </c>
      <c r="EN280" s="8">
        <f>SUMIFS('Aceite Virgen Extra'!EN$6:EN$257,'Aceite Virgen Extra'!$A$6:$A$257,"&gt;="&amp;$A280,'Aceite Virgen Extra'!$B$6:$B$257,"&lt;="&amp;$B280)</f>
        <v>1.7800000000000002</v>
      </c>
      <c r="EO280" s="8">
        <f>SUMIFS('Aceite Virgen Extra'!EO$6:EO$257,'Aceite Virgen Extra'!$A$6:$A$257,"&gt;="&amp;$A280,'Aceite Virgen Extra'!$B$6:$B$257,"&lt;="&amp;$B280)</f>
        <v>0.17</v>
      </c>
      <c r="EP280" s="8">
        <f>SUMIFS('Aceite Virgen Extra'!EP$6:EP$257,'Aceite Virgen Extra'!$A$6:$A$257,"&gt;="&amp;$A280,'Aceite Virgen Extra'!$B$6:$B$257,"&lt;="&amp;$B280)</f>
        <v>1.58</v>
      </c>
      <c r="EQ280" s="8">
        <f>SUMIFS('Aceite Virgen Extra'!EQ$6:EQ$257,'Aceite Virgen Extra'!$A$6:$A$257,"&gt;="&amp;$A280,'Aceite Virgen Extra'!$B$6:$B$257,"&lt;="&amp;$B280)</f>
        <v>6.86</v>
      </c>
      <c r="EU280" s="8">
        <f>SUMIFS('Aceite Virgen Extra'!EU$6:EU$257,'Aceite Virgen Extra'!$A$6:$A$257,"&gt;="&amp;$A280,'Aceite Virgen Extra'!$B$6:$B$257,"&lt;="&amp;$B280)</f>
        <v>2.23</v>
      </c>
      <c r="EV280" s="8">
        <f>SUMIFS('Aceite Virgen Extra'!EV$6:EV$257,'Aceite Virgen Extra'!$A$6:$A$257,"&gt;="&amp;$A280,'Aceite Virgen Extra'!$B$6:$B$257,"&lt;="&amp;$B280)</f>
        <v>3.5</v>
      </c>
      <c r="EW280" s="8">
        <f>SUMIFS('Aceite Virgen Extra'!EW$6:EW$257,'Aceite Virgen Extra'!$A$6:$A$257,"&gt;="&amp;$A280,'Aceite Virgen Extra'!$B$6:$B$257,"&lt;="&amp;$B280)</f>
        <v>0.62000000000000011</v>
      </c>
      <c r="EX280" s="8">
        <f>SUMIFS('Aceite Virgen Extra'!EX$6:EX$257,'Aceite Virgen Extra'!$A$6:$A$257,"&gt;="&amp;$A280,'Aceite Virgen Extra'!$B$6:$B$257,"&lt;="&amp;$B280)</f>
        <v>6.26</v>
      </c>
      <c r="FB280" s="8">
        <f>SUMIFS('Aceite Virgen Extra'!FB$6:FB$257,'Aceite Virgen Extra'!$A$6:$A$257,"&gt;="&amp;$A280,'Aceite Virgen Extra'!$B$6:$B$257,"&lt;="&amp;$B280)</f>
        <v>2.59</v>
      </c>
      <c r="FC280" s="8">
        <f>SUMIFS('Aceite Virgen Extra'!FC$6:FC$257,'Aceite Virgen Extra'!$A$6:$A$257,"&gt;="&amp;$A280,'Aceite Virgen Extra'!$B$6:$B$257,"&lt;="&amp;$B280)</f>
        <v>2.79</v>
      </c>
      <c r="FD280" s="8">
        <f>SUMIFS('Aceite Virgen Extra'!FD$6:FD$257,'Aceite Virgen Extra'!$A$6:$A$257,"&gt;="&amp;$A280,'Aceite Virgen Extra'!$B$6:$B$257,"&lt;="&amp;$B280)</f>
        <v>0.59</v>
      </c>
      <c r="FE280" s="8">
        <f>SUMIFS('Aceite Virgen Extra'!FE$6:FE$257,'Aceite Virgen Extra'!$A$6:$A$257,"&gt;="&amp;$A280,'Aceite Virgen Extra'!$B$6:$B$257,"&lt;="&amp;$B280)</f>
        <v>9.52</v>
      </c>
      <c r="FI280" s="8">
        <f>SUMIFS('Aceite Virgen Extra'!FI$6:FI$257,'Aceite Virgen Extra'!$A$6:$A$257,"&gt;="&amp;$A280,'Aceite Virgen Extra'!$B$6:$B$257,"&lt;="&amp;$B280)</f>
        <v>2.48</v>
      </c>
      <c r="FJ280" s="8">
        <f>SUMIFS('Aceite Virgen Extra'!FJ$6:FJ$257,'Aceite Virgen Extra'!$A$6:$A$257,"&gt;="&amp;$A280,'Aceite Virgen Extra'!$B$6:$B$257,"&lt;="&amp;$B280)</f>
        <v>3.12</v>
      </c>
      <c r="FK280" s="8">
        <f>SUMIFS('Aceite Virgen Extra'!FK$6:FK$257,'Aceite Virgen Extra'!$A$6:$A$257,"&gt;="&amp;$A280,'Aceite Virgen Extra'!$B$6:$B$257,"&lt;="&amp;$B280)</f>
        <v>1.3</v>
      </c>
      <c r="FL280" s="8">
        <f>SUMIFS('Aceite Virgen Extra'!FL$6:FL$257,'Aceite Virgen Extra'!$A$6:$A$257,"&gt;="&amp;$A280,'Aceite Virgen Extra'!$B$6:$B$257,"&lt;="&amp;$B280)</f>
        <v>7.7</v>
      </c>
      <c r="FP280" s="8">
        <f>SUMIFS('Aceite Virgen Extra'!FP$6:FP$257,'Aceite Virgen Extra'!$A$6:$A$257,"&gt;="&amp;$A280,'Aceite Virgen Extra'!$B$6:$B$257,"&lt;="&amp;$B280)</f>
        <v>1.27</v>
      </c>
      <c r="FQ280" s="8">
        <f>SUMIFS('Aceite Virgen Extra'!FQ$6:FQ$257,'Aceite Virgen Extra'!$A$6:$A$257,"&gt;="&amp;$A280,'Aceite Virgen Extra'!$B$6:$B$257,"&lt;="&amp;$B280)</f>
        <v>0.42000000000000004</v>
      </c>
      <c r="FR280" s="8">
        <f>SUMIFS('Aceite Virgen Extra'!FR$6:FR$257,'Aceite Virgen Extra'!$A$6:$A$257,"&gt;="&amp;$A280,'Aceite Virgen Extra'!$B$6:$B$257,"&lt;="&amp;$B280)</f>
        <v>0.32</v>
      </c>
      <c r="FS280" s="8">
        <f>SUMIFS('Aceite Virgen Extra'!FS$6:FS$257,'Aceite Virgen Extra'!$A$6:$A$257,"&gt;="&amp;$A280,'Aceite Virgen Extra'!$B$6:$B$257,"&lt;="&amp;$B280)</f>
        <v>7.1099999999999994</v>
      </c>
      <c r="FW280" s="8">
        <f>SUMIFS('Aceite Virgen Extra'!FW$6:FW$257,'Aceite Virgen Extra'!$A$6:$A$257,"&gt;="&amp;$A280,'Aceite Virgen Extra'!$B$6:$B$257,"&lt;="&amp;$B280)</f>
        <v>0.86</v>
      </c>
      <c r="FX280" s="8">
        <f>SUMIFS('Aceite Virgen Extra'!FX$6:FX$257,'Aceite Virgen Extra'!$A$6:$A$257,"&gt;="&amp;$A280,'Aceite Virgen Extra'!$B$6:$B$257,"&lt;="&amp;$B280)</f>
        <v>0.65</v>
      </c>
      <c r="FY280" s="8">
        <f>SUMIFS('Aceite Virgen Extra'!FY$6:FY$257,'Aceite Virgen Extra'!$A$6:$A$257,"&gt;="&amp;$A280,'Aceite Virgen Extra'!$B$6:$B$257,"&lt;="&amp;$B280)</f>
        <v>0.54999999999999993</v>
      </c>
      <c r="FZ280" s="8">
        <f>SUMIFS('Aceite Virgen Extra'!FZ$6:FZ$257,'Aceite Virgen Extra'!$A$6:$A$257,"&gt;="&amp;$A280,'Aceite Virgen Extra'!$B$6:$B$257,"&lt;="&amp;$B280)</f>
        <v>2.9</v>
      </c>
      <c r="GD280" s="8">
        <f>SUMIFS('Aceite Virgen Extra'!GD$6:GD$257,'Aceite Virgen Extra'!$A$6:$A$257,"&gt;="&amp;$A280,'Aceite Virgen Extra'!$B$6:$B$257,"&lt;="&amp;$B280)</f>
        <v>0.67</v>
      </c>
      <c r="GE280" s="8">
        <f>SUMIFS('Aceite Virgen Extra'!GE$6:GE$257,'Aceite Virgen Extra'!$A$6:$A$257,"&gt;="&amp;$A280,'Aceite Virgen Extra'!$B$6:$B$257,"&lt;="&amp;$B280)</f>
        <v>1.03</v>
      </c>
      <c r="GF280" s="8">
        <f>SUMIFS('Aceite Virgen Extra'!GF$6:GF$257,'Aceite Virgen Extra'!$A$6:$A$257,"&gt;="&amp;$A280,'Aceite Virgen Extra'!$B$6:$B$257,"&lt;="&amp;$B280)</f>
        <v>0.15</v>
      </c>
      <c r="GG280" s="8">
        <f>SUMIFS('Aceite Virgen Extra'!GG$6:GG$257,'Aceite Virgen Extra'!$A$6:$A$257,"&gt;="&amp;$A280,'Aceite Virgen Extra'!$B$6:$B$257,"&lt;="&amp;$B280)</f>
        <v>1.83</v>
      </c>
      <c r="GK280" s="8">
        <f>SUMIFS('Aceite Virgen Extra'!GK$6:GK$257,'Aceite Virgen Extra'!$A$6:$A$257,"&gt;="&amp;$A280,'Aceite Virgen Extra'!$B$6:$B$257,"&lt;="&amp;$B280)</f>
        <v>1.21</v>
      </c>
      <c r="GL280" s="8">
        <f>SUMIFS('Aceite Virgen Extra'!GL$6:GL$257,'Aceite Virgen Extra'!$A$6:$A$257,"&gt;="&amp;$A280,'Aceite Virgen Extra'!$B$6:$B$257,"&lt;="&amp;$B280)</f>
        <v>0.82000000000000006</v>
      </c>
      <c r="GM280" s="8">
        <f>SUMIFS('Aceite Virgen Extra'!GM$6:GM$257,'Aceite Virgen Extra'!$A$6:$A$257,"&gt;="&amp;$A280,'Aceite Virgen Extra'!$B$6:$B$257,"&lt;="&amp;$B280)</f>
        <v>1.1599999999999999</v>
      </c>
      <c r="GN280" s="8">
        <f>SUMIFS('Aceite Virgen Extra'!GN$6:GN$257,'Aceite Virgen Extra'!$A$6:$A$257,"&gt;="&amp;$A280,'Aceite Virgen Extra'!$B$6:$B$257,"&lt;="&amp;$B280)</f>
        <v>1.8</v>
      </c>
      <c r="GR280" s="8">
        <f>SUMIFS('Aceite Virgen Extra'!GR$6:GR$257,'Aceite Virgen Extra'!$A$6:$A$257,"&gt;="&amp;$A280,'Aceite Virgen Extra'!$B$6:$B$257,"&lt;="&amp;$B280)</f>
        <v>1.59</v>
      </c>
      <c r="GS280" s="8">
        <f>SUMIFS('Aceite Virgen Extra'!GS$6:GS$257,'Aceite Virgen Extra'!$A$6:$A$257,"&gt;="&amp;$A280,'Aceite Virgen Extra'!$B$6:$B$257,"&lt;="&amp;$B280)</f>
        <v>0.66999999999999993</v>
      </c>
      <c r="GT280" s="8">
        <f>SUMIFS('Aceite Virgen Extra'!GT$6:GT$257,'Aceite Virgen Extra'!$A$6:$A$257,"&gt;="&amp;$A280,'Aceite Virgen Extra'!$B$6:$B$257,"&lt;="&amp;$B280)</f>
        <v>1.1499999999999999</v>
      </c>
      <c r="GU280" s="8">
        <f>SUMIFS('Aceite Virgen Extra'!GU$6:GU$257,'Aceite Virgen Extra'!$A$6:$A$257,"&gt;="&amp;$A280,'Aceite Virgen Extra'!$B$6:$B$257,"&lt;="&amp;$B280)</f>
        <v>5.34</v>
      </c>
      <c r="GY280" s="8">
        <f>SUMIFS('Aceite Virgen Extra'!GY$6:GY$257,'Aceite Virgen Extra'!$A$6:$A$257,"&gt;="&amp;$A280,'Aceite Virgen Extra'!$B$6:$B$257,"&lt;="&amp;$B280)</f>
        <v>1.38</v>
      </c>
      <c r="GZ280" s="8">
        <f>SUMIFS('Aceite Virgen Extra'!GZ$6:GZ$257,'Aceite Virgen Extra'!$A$6:$A$257,"&gt;="&amp;$A280,'Aceite Virgen Extra'!$B$6:$B$257,"&lt;="&amp;$B280)</f>
        <v>1.2799999999999998</v>
      </c>
      <c r="HA280" s="8">
        <f>SUMIFS('Aceite Virgen Extra'!HA$6:HA$257,'Aceite Virgen Extra'!$A$6:$A$257,"&gt;="&amp;$A280,'Aceite Virgen Extra'!$B$6:$B$257,"&lt;="&amp;$B280)</f>
        <v>1.5499999999999998</v>
      </c>
      <c r="HB280" s="8">
        <f>SUMIFS('Aceite Virgen Extra'!HB$6:HB$257,'Aceite Virgen Extra'!$A$6:$A$257,"&gt;="&amp;$A280,'Aceite Virgen Extra'!$B$6:$B$257,"&lt;="&amp;$B280)</f>
        <v>1.08</v>
      </c>
      <c r="HF280" s="8">
        <f>SUMIFS('Aceite Virgen Extra'!HF$6:HF$257,'Aceite Virgen Extra'!$A$6:$A$257,"&gt;="&amp;$A280,'Aceite Virgen Extra'!$B$6:$B$257,"&lt;="&amp;$B280)</f>
        <v>1.65</v>
      </c>
      <c r="HG280" s="8">
        <f>SUMIFS('Aceite Virgen Extra'!HG$6:HG$257,'Aceite Virgen Extra'!$A$6:$A$257,"&gt;="&amp;$A280,'Aceite Virgen Extra'!$B$6:$B$257,"&lt;="&amp;$B280)</f>
        <v>2.77</v>
      </c>
      <c r="HH280" s="8">
        <f>SUMIFS('Aceite Virgen Extra'!HH$6:HH$257,'Aceite Virgen Extra'!$A$6:$A$257,"&gt;="&amp;$A280,'Aceite Virgen Extra'!$B$6:$B$257,"&lt;="&amp;$B280)</f>
        <v>1.1600000000000001</v>
      </c>
      <c r="HI280" s="8">
        <f>SUMIFS('Aceite Virgen Extra'!HI$6:HI$257,'Aceite Virgen Extra'!$A$6:$A$257,"&gt;="&amp;$A280,'Aceite Virgen Extra'!$B$6:$B$257,"&lt;="&amp;$B280)</f>
        <v>1.74</v>
      </c>
      <c r="HM280" s="8">
        <f>SUMIFS('Aceite Virgen Extra'!HM$6:HM$257,'Aceite Virgen Extra'!$A$6:$A$257,"&gt;="&amp;$A280,'Aceite Virgen Extra'!$B$6:$B$257,"&lt;="&amp;$B280)</f>
        <v>1.51</v>
      </c>
      <c r="HN280" s="8">
        <f>SUMIFS('Aceite Virgen Extra'!HN$6:HN$257,'Aceite Virgen Extra'!$A$6:$A$257,"&gt;="&amp;$A280,'Aceite Virgen Extra'!$B$6:$B$257,"&lt;="&amp;$B280)</f>
        <v>1.25</v>
      </c>
      <c r="HO280" s="8">
        <f>SUMIFS('Aceite Virgen Extra'!HO$6:HO$257,'Aceite Virgen Extra'!$A$6:$A$257,"&gt;="&amp;$A280,'Aceite Virgen Extra'!$B$6:$B$257,"&lt;="&amp;$B280)</f>
        <v>0.62</v>
      </c>
      <c r="HP280" s="8">
        <f>SUMIFS('Aceite Virgen Extra'!HP$6:HP$257,'Aceite Virgen Extra'!$A$6:$A$257,"&gt;="&amp;$A280,'Aceite Virgen Extra'!$B$6:$B$257,"&lt;="&amp;$B280)</f>
        <v>6.6100000000000012</v>
      </c>
      <c r="HT280" s="8">
        <f>SUMIFS('Aceite Virgen Extra'!HT$6:HT$257,'Aceite Virgen Extra'!$A$6:$A$257,"&gt;="&amp;$A280,'Aceite Virgen Extra'!$B$6:$B$257,"&lt;="&amp;$B280)</f>
        <v>2.0100000000000002</v>
      </c>
      <c r="HU280" s="8">
        <f>SUMIFS('Aceite Virgen Extra'!HU$6:HU$257,'Aceite Virgen Extra'!$A$6:$A$257,"&gt;="&amp;$A280,'Aceite Virgen Extra'!$B$6:$B$257,"&lt;="&amp;$B280)</f>
        <v>2.8499999999999996</v>
      </c>
      <c r="HV280" s="8">
        <f>SUMIFS('Aceite Virgen Extra'!HV$6:HV$257,'Aceite Virgen Extra'!$A$6:$A$257,"&gt;="&amp;$A280,'Aceite Virgen Extra'!$B$6:$B$257,"&lt;="&amp;$B280)</f>
        <v>0.36</v>
      </c>
      <c r="HW280" s="8">
        <f>SUMIFS('Aceite Virgen Extra'!HW$6:HW$257,'Aceite Virgen Extra'!$A$6:$A$257,"&gt;="&amp;$A280,'Aceite Virgen Extra'!$B$6:$B$257,"&lt;="&amp;$B280)</f>
        <v>8.66</v>
      </c>
      <c r="IA280" s="8">
        <f>SUMIFS('Aceite Virgen Extra'!IA$6:IA$257,'Aceite Virgen Extra'!$A$6:$A$257,"&gt;="&amp;$A280,'Aceite Virgen Extra'!$B$6:$B$257,"&lt;="&amp;$B280)</f>
        <v>1.6</v>
      </c>
      <c r="IB280" s="8">
        <f>SUMIFS('Aceite Virgen Extra'!IB$6:IB$257,'Aceite Virgen Extra'!$A$6:$A$257,"&gt;="&amp;$A280,'Aceite Virgen Extra'!$B$6:$B$257,"&lt;="&amp;$B280)</f>
        <v>1.67</v>
      </c>
      <c r="IC280" s="8">
        <f>SUMIFS('Aceite Virgen Extra'!IC$6:IC$257,'Aceite Virgen Extra'!$A$6:$A$257,"&gt;="&amp;$A280,'Aceite Virgen Extra'!$B$6:$B$257,"&lt;="&amp;$B280)</f>
        <v>1.57</v>
      </c>
      <c r="ID280" s="8">
        <f>SUMIFS('Aceite Virgen Extra'!ID$6:ID$257,'Aceite Virgen Extra'!$A$6:$A$257,"&gt;="&amp;$A280,'Aceite Virgen Extra'!$B$6:$B$257,"&lt;="&amp;$B280)</f>
        <v>1.69</v>
      </c>
      <c r="IE280" s="64"/>
      <c r="IH280" s="8">
        <f>SUMIFS('Aceite Virgen Extra'!IH$6:IH$257,'Aceite Virgen Extra'!$A$6:$A$257,"&gt;="&amp;$A280,'Aceite Virgen Extra'!$B$6:$B$257,"&lt;="&amp;$B280)</f>
        <v>1.1399999999999999</v>
      </c>
      <c r="II280" s="8">
        <f>SUMIFS('Aceite Virgen Extra'!II$6:II$257,'Aceite Virgen Extra'!$A$6:$A$257,"&gt;="&amp;$A280,'Aceite Virgen Extra'!$B$6:$B$257,"&lt;="&amp;$B280)</f>
        <v>0.62000000000000011</v>
      </c>
      <c r="IJ280" s="8">
        <f>SUMIFS('Aceite Virgen Extra'!IJ$6:IJ$257,'Aceite Virgen Extra'!$A$6:$A$257,"&gt;="&amp;$A280,'Aceite Virgen Extra'!$B$6:$B$257,"&lt;="&amp;$B280)</f>
        <v>0.74</v>
      </c>
      <c r="IK280" s="8">
        <f>SUMIFS('Aceite Virgen Extra'!IK$6:IK$257,'Aceite Virgen Extra'!$A$6:$A$257,"&gt;="&amp;$A280,'Aceite Virgen Extra'!$B$6:$B$257,"&lt;="&amp;$B280)</f>
        <v>3.6</v>
      </c>
      <c r="IO280" s="8">
        <f>SUMIFS('Aceite Virgen Extra'!IO$6:IO$257,'Aceite Virgen Extra'!$A$6:$A$257,"&gt;="&amp;$A280,'Aceite Virgen Extra'!$B$6:$B$257,"&lt;="&amp;$B280)</f>
        <v>1.19</v>
      </c>
      <c r="IP280" s="8">
        <f>SUMIFS('Aceite Virgen Extra'!IP$6:IP$257,'Aceite Virgen Extra'!$A$6:$A$257,"&gt;="&amp;$A280,'Aceite Virgen Extra'!$B$6:$B$257,"&lt;="&amp;$B280)</f>
        <v>2.08</v>
      </c>
      <c r="IQ280" s="8">
        <f>SUMIFS('Aceite Virgen Extra'!IQ$6:IQ$257,'Aceite Virgen Extra'!$A$6:$A$257,"&gt;="&amp;$A280,'Aceite Virgen Extra'!$B$6:$B$257,"&lt;="&amp;$B280)</f>
        <v>0.5</v>
      </c>
      <c r="IR280" s="8">
        <f>SUMIFS('Aceite Virgen Extra'!IR$6:IR$257,'Aceite Virgen Extra'!$A$6:$A$257,"&gt;="&amp;$A280,'Aceite Virgen Extra'!$B$6:$B$257,"&lt;="&amp;$B280)</f>
        <v>2.0299999999999998</v>
      </c>
      <c r="IV280" s="8">
        <f>SUMIFS('Aceite Virgen Extra'!IV$6:IV$257,'Aceite Virgen Extra'!$A$6:$A$257,"&gt;="&amp;$A280,'Aceite Virgen Extra'!$B$6:$B$257,"&lt;="&amp;$B280)</f>
        <v>0.8600000000000001</v>
      </c>
      <c r="IW280" s="8">
        <f>SUMIFS('Aceite Virgen Extra'!IW$6:IW$257,'Aceite Virgen Extra'!$A$6:$A$257,"&gt;="&amp;$A280,'Aceite Virgen Extra'!$B$6:$B$257,"&lt;="&amp;$B280)</f>
        <v>1.37</v>
      </c>
      <c r="IX280" s="8">
        <f>SUMIFS('Aceite Virgen Extra'!IX$6:IX$257,'Aceite Virgen Extra'!$A$6:$A$257,"&gt;="&amp;$A280,'Aceite Virgen Extra'!$B$6:$B$257,"&lt;="&amp;$B280)</f>
        <v>0.62999999999999989</v>
      </c>
      <c r="IY280" s="8">
        <f>SUMIFS('Aceite Virgen Extra'!IY$6:IY$257,'Aceite Virgen Extra'!$A$6:$A$257,"&gt;="&amp;$A280,'Aceite Virgen Extra'!$B$6:$B$257,"&lt;="&amp;$B280)</f>
        <v>0.45</v>
      </c>
      <c r="JC280" s="8">
        <f>SUMIFS('Aceite Virgen Extra'!JC$6:JC$257,'Aceite Virgen Extra'!$A$6:$A$257,"&gt;="&amp;$A280,'Aceite Virgen Extra'!$B$6:$B$257,"&lt;="&amp;$B280)</f>
        <v>1.19</v>
      </c>
      <c r="JD280" s="8">
        <f>SUMIFS('Aceite Virgen Extra'!JD$6:JD$257,'Aceite Virgen Extra'!$A$6:$A$257,"&gt;="&amp;$A280,'Aceite Virgen Extra'!$B$6:$B$257,"&lt;="&amp;$B280)</f>
        <v>0.77</v>
      </c>
      <c r="JE280" s="8">
        <f>SUMIFS('Aceite Virgen Extra'!JE$6:JE$257,'Aceite Virgen Extra'!$A$6:$A$257,"&gt;="&amp;$A280,'Aceite Virgen Extra'!$B$6:$B$257,"&lt;="&amp;$B280)</f>
        <v>1.2999999999999998</v>
      </c>
      <c r="JF280" s="8">
        <f>SUMIFS('Aceite Virgen Extra'!JF$6:JF$257,'Aceite Virgen Extra'!$A$6:$A$257,"&gt;="&amp;$A280,'Aceite Virgen Extra'!$B$6:$B$257,"&lt;="&amp;$B280)</f>
        <v>1.66</v>
      </c>
      <c r="JJ280" s="8">
        <f>SUMIFS('Aceite Virgen Extra'!JJ$6:JJ$257,'Aceite Virgen Extra'!$A$6:$A$257,"&gt;="&amp;$A280,'Aceite Virgen Extra'!$B$6:$B$257,"&lt;="&amp;$B280)</f>
        <v>1.84</v>
      </c>
      <c r="JK280" s="8">
        <f>SUMIFS('Aceite Virgen Extra'!JK$6:JK$257,'Aceite Virgen Extra'!$A$6:$A$257,"&gt;="&amp;$A280,'Aceite Virgen Extra'!$B$6:$B$257,"&lt;="&amp;$B280)</f>
        <v>1.1200000000000001</v>
      </c>
      <c r="JL280" s="8">
        <f>SUMIFS('Aceite Virgen Extra'!JL$6:JL$257,'Aceite Virgen Extra'!$A$6:$A$257,"&gt;="&amp;$A280,'Aceite Virgen Extra'!$B$6:$B$257,"&lt;="&amp;$B280)</f>
        <v>1.27</v>
      </c>
      <c r="JM280" s="8">
        <f>SUMIFS('Aceite Virgen Extra'!JM$6:JM$257,'Aceite Virgen Extra'!$A$6:$A$257,"&gt;="&amp;$A280,'Aceite Virgen Extra'!$B$6:$B$257,"&lt;="&amp;$B280)</f>
        <v>5.9</v>
      </c>
      <c r="JQ280" s="8">
        <f>SUMIFS('Aceite Virgen Extra'!JQ$6:JQ$257,'Aceite Virgen Extra'!$A$6:$A$257,"&gt;="&amp;$A280,'Aceite Virgen Extra'!$B$6:$B$257,"&lt;="&amp;$B280)</f>
        <v>2.09</v>
      </c>
      <c r="JR280" s="8">
        <f>SUMIFS('Aceite Virgen Extra'!JR$6:JR$257,'Aceite Virgen Extra'!$A$6:$A$257,"&gt;="&amp;$A280,'Aceite Virgen Extra'!$B$6:$B$257,"&lt;="&amp;$B280)</f>
        <v>1.5000000000000002</v>
      </c>
      <c r="JS280" s="8">
        <f>SUMIFS('Aceite Virgen Extra'!JS$6:JS$257,'Aceite Virgen Extra'!$A$6:$A$257,"&gt;="&amp;$A280,'Aceite Virgen Extra'!$B$6:$B$257,"&lt;="&amp;$B280)</f>
        <v>1.42</v>
      </c>
      <c r="JT280" s="8">
        <f>SUMIFS('Aceite Virgen Extra'!JT$6:JT$257,'Aceite Virgen Extra'!$A$6:$A$257,"&gt;="&amp;$A280,'Aceite Virgen Extra'!$B$6:$B$257,"&lt;="&amp;$B280)</f>
        <v>6.78</v>
      </c>
    </row>
    <row r="281" spans="1:280"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c r="EG281" s="8">
        <f>SUMIFS('Aceite Virgen Extra'!EG$6:EG$257,'Aceite Virgen Extra'!$A$6:$A$257,"&gt;="&amp;$A281,'Aceite Virgen Extra'!$B$6:$B$257,"&lt;="&amp;$B281)</f>
        <v>0.13</v>
      </c>
      <c r="EH281" s="8">
        <f>SUMIFS('Aceite Virgen Extra'!EH$6:EH$257,'Aceite Virgen Extra'!$A$6:$A$257,"&gt;="&amp;$A281,'Aceite Virgen Extra'!$B$6:$B$257,"&lt;="&amp;$B281)</f>
        <v>0.19</v>
      </c>
      <c r="EI281" s="8">
        <f>SUMIFS('Aceite Virgen Extra'!EI$6:EI$257,'Aceite Virgen Extra'!$A$6:$A$257,"&gt;="&amp;$A281,'Aceite Virgen Extra'!$B$6:$B$257,"&lt;="&amp;$B281)</f>
        <v>0</v>
      </c>
      <c r="EJ281" s="8">
        <f>SUMIFS('Aceite Virgen Extra'!EJ$6:EJ$257,'Aceite Virgen Extra'!$A$6:$A$257,"&gt;="&amp;$A281,'Aceite Virgen Extra'!$B$6:$B$257,"&lt;="&amp;$B281)</f>
        <v>0</v>
      </c>
      <c r="EN281" s="8">
        <f>SUMIFS('Aceite Virgen Extra'!EN$6:EN$257,'Aceite Virgen Extra'!$A$6:$A$257,"&gt;="&amp;$A281,'Aceite Virgen Extra'!$B$6:$B$257,"&lt;="&amp;$B281)</f>
        <v>0.30000000000000004</v>
      </c>
      <c r="EO281" s="8">
        <f>SUMIFS('Aceite Virgen Extra'!EO$6:EO$257,'Aceite Virgen Extra'!$A$6:$A$257,"&gt;="&amp;$A281,'Aceite Virgen Extra'!$B$6:$B$257,"&lt;="&amp;$B281)</f>
        <v>0</v>
      </c>
      <c r="EP281" s="8">
        <f>SUMIFS('Aceite Virgen Extra'!EP$6:EP$257,'Aceite Virgen Extra'!$A$6:$A$257,"&gt;="&amp;$A281,'Aceite Virgen Extra'!$B$6:$B$257,"&lt;="&amp;$B281)</f>
        <v>0.3</v>
      </c>
      <c r="EQ281" s="8">
        <f>SUMIFS('Aceite Virgen Extra'!EQ$6:EQ$257,'Aceite Virgen Extra'!$A$6:$A$257,"&gt;="&amp;$A281,'Aceite Virgen Extra'!$B$6:$B$257,"&lt;="&amp;$B281)</f>
        <v>0</v>
      </c>
      <c r="EU281" s="8">
        <f>SUMIFS('Aceite Virgen Extra'!EU$6:EU$257,'Aceite Virgen Extra'!$A$6:$A$257,"&gt;="&amp;$A281,'Aceite Virgen Extra'!$B$6:$B$257,"&lt;="&amp;$B281)</f>
        <v>0.1</v>
      </c>
      <c r="EV281" s="8">
        <f>SUMIFS('Aceite Virgen Extra'!EV$6:EV$257,'Aceite Virgen Extra'!$A$6:$A$257,"&gt;="&amp;$A281,'Aceite Virgen Extra'!$B$6:$B$257,"&lt;="&amp;$B281)</f>
        <v>0.21</v>
      </c>
      <c r="EW281" s="8">
        <f>SUMIFS('Aceite Virgen Extra'!EW$6:EW$257,'Aceite Virgen Extra'!$A$6:$A$257,"&gt;="&amp;$A281,'Aceite Virgen Extra'!$B$6:$B$257,"&lt;="&amp;$B281)</f>
        <v>0.08</v>
      </c>
      <c r="EX281" s="8">
        <f>SUMIFS('Aceite Virgen Extra'!EX$6:EX$257,'Aceite Virgen Extra'!$A$6:$A$257,"&gt;="&amp;$A281,'Aceite Virgen Extra'!$B$6:$B$257,"&lt;="&amp;$B281)</f>
        <v>0</v>
      </c>
      <c r="FB281" s="8">
        <f>SUMIFS('Aceite Virgen Extra'!FB$6:FB$257,'Aceite Virgen Extra'!$A$6:$A$257,"&gt;="&amp;$A281,'Aceite Virgen Extra'!$B$6:$B$257,"&lt;="&amp;$B281)</f>
        <v>0.29000000000000004</v>
      </c>
      <c r="FC281" s="8">
        <f>SUMIFS('Aceite Virgen Extra'!FC$6:FC$257,'Aceite Virgen Extra'!$A$6:$A$257,"&gt;="&amp;$A281,'Aceite Virgen Extra'!$B$6:$B$257,"&lt;="&amp;$B281)</f>
        <v>0.14000000000000001</v>
      </c>
      <c r="FD281" s="8">
        <f>SUMIFS('Aceite Virgen Extra'!FD$6:FD$257,'Aceite Virgen Extra'!$A$6:$A$257,"&gt;="&amp;$A281,'Aceite Virgen Extra'!$B$6:$B$257,"&lt;="&amp;$B281)</f>
        <v>0.35</v>
      </c>
      <c r="FE281" s="8">
        <f>SUMIFS('Aceite Virgen Extra'!FE$6:FE$257,'Aceite Virgen Extra'!$A$6:$A$257,"&gt;="&amp;$A281,'Aceite Virgen Extra'!$B$6:$B$257,"&lt;="&amp;$B281)</f>
        <v>0</v>
      </c>
      <c r="FI281" s="8">
        <f>SUMIFS('Aceite Virgen Extra'!FI$6:FI$257,'Aceite Virgen Extra'!$A$6:$A$257,"&gt;="&amp;$A281,'Aceite Virgen Extra'!$B$6:$B$257,"&lt;="&amp;$B281)</f>
        <v>0.2</v>
      </c>
      <c r="FJ281" s="8">
        <f>SUMIFS('Aceite Virgen Extra'!FJ$6:FJ$257,'Aceite Virgen Extra'!$A$6:$A$257,"&gt;="&amp;$A281,'Aceite Virgen Extra'!$B$6:$B$257,"&lt;="&amp;$B281)</f>
        <v>0</v>
      </c>
      <c r="FK281" s="8">
        <f>SUMIFS('Aceite Virgen Extra'!FK$6:FK$257,'Aceite Virgen Extra'!$A$6:$A$257,"&gt;="&amp;$A281,'Aceite Virgen Extra'!$B$6:$B$257,"&lt;="&amp;$B281)</f>
        <v>0.05</v>
      </c>
      <c r="FL281" s="8">
        <f>SUMIFS('Aceite Virgen Extra'!FL$6:FL$257,'Aceite Virgen Extra'!$A$6:$A$257,"&gt;="&amp;$A281,'Aceite Virgen Extra'!$B$6:$B$257,"&lt;="&amp;$B281)</f>
        <v>0</v>
      </c>
      <c r="FP281" s="8">
        <f>SUMIFS('Aceite Virgen Extra'!FP$6:FP$257,'Aceite Virgen Extra'!$A$6:$A$257,"&gt;="&amp;$A281,'Aceite Virgen Extra'!$B$6:$B$257,"&lt;="&amp;$B281)</f>
        <v>0.26</v>
      </c>
      <c r="FQ281" s="8">
        <f>SUMIFS('Aceite Virgen Extra'!FQ$6:FQ$257,'Aceite Virgen Extra'!$A$6:$A$257,"&gt;="&amp;$A281,'Aceite Virgen Extra'!$B$6:$B$257,"&lt;="&amp;$B281)</f>
        <v>0.73</v>
      </c>
      <c r="FR281" s="8">
        <f>SUMIFS('Aceite Virgen Extra'!FR$6:FR$257,'Aceite Virgen Extra'!$A$6:$A$257,"&gt;="&amp;$A281,'Aceite Virgen Extra'!$B$6:$B$257,"&lt;="&amp;$B281)</f>
        <v>0</v>
      </c>
      <c r="FS281" s="8">
        <f>SUMIFS('Aceite Virgen Extra'!FS$6:FS$257,'Aceite Virgen Extra'!$A$6:$A$257,"&gt;="&amp;$A281,'Aceite Virgen Extra'!$B$6:$B$257,"&lt;="&amp;$B281)</f>
        <v>0</v>
      </c>
      <c r="FW281" s="8">
        <f>SUMIFS('Aceite Virgen Extra'!FW$6:FW$257,'Aceite Virgen Extra'!$A$6:$A$257,"&gt;="&amp;$A281,'Aceite Virgen Extra'!$B$6:$B$257,"&lt;="&amp;$B281)</f>
        <v>0.15</v>
      </c>
      <c r="FX281" s="8">
        <f>SUMIFS('Aceite Virgen Extra'!FX$6:FX$257,'Aceite Virgen Extra'!$A$6:$A$257,"&gt;="&amp;$A281,'Aceite Virgen Extra'!$B$6:$B$257,"&lt;="&amp;$B281)</f>
        <v>0.27</v>
      </c>
      <c r="FY281" s="8">
        <f>SUMIFS('Aceite Virgen Extra'!FY$6:FY$257,'Aceite Virgen Extra'!$A$6:$A$257,"&gt;="&amp;$A281,'Aceite Virgen Extra'!$B$6:$B$257,"&lt;="&amp;$B281)</f>
        <v>0</v>
      </c>
      <c r="FZ281" s="8">
        <f>SUMIFS('Aceite Virgen Extra'!FZ$6:FZ$257,'Aceite Virgen Extra'!$A$6:$A$257,"&gt;="&amp;$A281,'Aceite Virgen Extra'!$B$6:$B$257,"&lt;="&amp;$B281)</f>
        <v>0</v>
      </c>
      <c r="GD281" s="8">
        <f>SUMIFS('Aceite Virgen Extra'!GD$6:GD$257,'Aceite Virgen Extra'!$A$6:$A$257,"&gt;="&amp;$A281,'Aceite Virgen Extra'!$B$6:$B$257,"&lt;="&amp;$B281)</f>
        <v>0.18</v>
      </c>
      <c r="GE281" s="8">
        <f>SUMIFS('Aceite Virgen Extra'!GE$6:GE$257,'Aceite Virgen Extra'!$A$6:$A$257,"&gt;="&amp;$A281,'Aceite Virgen Extra'!$B$6:$B$257,"&lt;="&amp;$B281)</f>
        <v>0.28000000000000003</v>
      </c>
      <c r="GF281" s="8">
        <f>SUMIFS('Aceite Virgen Extra'!GF$6:GF$257,'Aceite Virgen Extra'!$A$6:$A$257,"&gt;="&amp;$A281,'Aceite Virgen Extra'!$B$6:$B$257,"&lt;="&amp;$B281)</f>
        <v>0</v>
      </c>
      <c r="GG281" s="8">
        <f>SUMIFS('Aceite Virgen Extra'!GG$6:GG$257,'Aceite Virgen Extra'!$A$6:$A$257,"&gt;="&amp;$A281,'Aceite Virgen Extra'!$B$6:$B$257,"&lt;="&amp;$B281)</f>
        <v>0</v>
      </c>
      <c r="GK281" s="8">
        <f>SUMIFS('Aceite Virgen Extra'!GK$6:GK$257,'Aceite Virgen Extra'!$A$6:$A$257,"&gt;="&amp;$A281,'Aceite Virgen Extra'!$B$6:$B$257,"&lt;="&amp;$B281)</f>
        <v>0</v>
      </c>
      <c r="GL281" s="8">
        <f>SUMIFS('Aceite Virgen Extra'!GL$6:GL$257,'Aceite Virgen Extra'!$A$6:$A$257,"&gt;="&amp;$A281,'Aceite Virgen Extra'!$B$6:$B$257,"&lt;="&amp;$B281)</f>
        <v>0</v>
      </c>
      <c r="GM281" s="8">
        <f>SUMIFS('Aceite Virgen Extra'!GM$6:GM$257,'Aceite Virgen Extra'!$A$6:$A$257,"&gt;="&amp;$A281,'Aceite Virgen Extra'!$B$6:$B$257,"&lt;="&amp;$B281)</f>
        <v>0</v>
      </c>
      <c r="GN281" s="8">
        <f>SUMIFS('Aceite Virgen Extra'!GN$6:GN$257,'Aceite Virgen Extra'!$A$6:$A$257,"&gt;="&amp;$A281,'Aceite Virgen Extra'!$B$6:$B$257,"&lt;="&amp;$B281)</f>
        <v>0</v>
      </c>
      <c r="GR281" s="8">
        <f>SUMIFS('Aceite Virgen Extra'!GR$6:GR$257,'Aceite Virgen Extra'!$A$6:$A$257,"&gt;="&amp;$A281,'Aceite Virgen Extra'!$B$6:$B$257,"&lt;="&amp;$B281)</f>
        <v>0.21</v>
      </c>
      <c r="GS281" s="8">
        <f>SUMIFS('Aceite Virgen Extra'!GS$6:GS$257,'Aceite Virgen Extra'!$A$6:$A$257,"&gt;="&amp;$A281,'Aceite Virgen Extra'!$B$6:$B$257,"&lt;="&amp;$B281)</f>
        <v>0.32</v>
      </c>
      <c r="GT281" s="8">
        <f>SUMIFS('Aceite Virgen Extra'!GT$6:GT$257,'Aceite Virgen Extra'!$A$6:$A$257,"&gt;="&amp;$A281,'Aceite Virgen Extra'!$B$6:$B$257,"&lt;="&amp;$B281)</f>
        <v>7.0000000000000007E-2</v>
      </c>
      <c r="GU281" s="8">
        <f>SUMIFS('Aceite Virgen Extra'!GU$6:GU$257,'Aceite Virgen Extra'!$A$6:$A$257,"&gt;="&amp;$A281,'Aceite Virgen Extra'!$B$6:$B$257,"&lt;="&amp;$B281)</f>
        <v>0</v>
      </c>
      <c r="GY281" s="8">
        <f>SUMIFS('Aceite Virgen Extra'!GY$6:GY$257,'Aceite Virgen Extra'!$A$6:$A$257,"&gt;="&amp;$A281,'Aceite Virgen Extra'!$B$6:$B$257,"&lt;="&amp;$B281)</f>
        <v>1.1300000000000001</v>
      </c>
      <c r="GZ281" s="8">
        <f>SUMIFS('Aceite Virgen Extra'!GZ$6:GZ$257,'Aceite Virgen Extra'!$A$6:$A$257,"&gt;="&amp;$A281,'Aceite Virgen Extra'!$B$6:$B$257,"&lt;="&amp;$B281)</f>
        <v>2.92</v>
      </c>
      <c r="HA281" s="8">
        <f>SUMIFS('Aceite Virgen Extra'!HA$6:HA$257,'Aceite Virgen Extra'!$A$6:$A$257,"&gt;="&amp;$A281,'Aceite Virgen Extra'!$B$6:$B$257,"&lt;="&amp;$B281)</f>
        <v>0.2</v>
      </c>
      <c r="HB281" s="8">
        <f>SUMIFS('Aceite Virgen Extra'!HB$6:HB$257,'Aceite Virgen Extra'!$A$6:$A$257,"&gt;="&amp;$A281,'Aceite Virgen Extra'!$B$6:$B$257,"&lt;="&amp;$B281)</f>
        <v>0</v>
      </c>
      <c r="HF281" s="8">
        <f>SUMIFS('Aceite Virgen Extra'!HF$6:HF$257,'Aceite Virgen Extra'!$A$6:$A$257,"&gt;="&amp;$A281,'Aceite Virgen Extra'!$B$6:$B$257,"&lt;="&amp;$B281)</f>
        <v>0.84000000000000008</v>
      </c>
      <c r="HG281" s="8">
        <f>SUMIFS('Aceite Virgen Extra'!HG$6:HG$257,'Aceite Virgen Extra'!$A$6:$A$257,"&gt;="&amp;$A281,'Aceite Virgen Extra'!$B$6:$B$257,"&lt;="&amp;$B281)</f>
        <v>1.26</v>
      </c>
      <c r="HH281" s="8">
        <f>SUMIFS('Aceite Virgen Extra'!HH$6:HH$257,'Aceite Virgen Extra'!$A$6:$A$257,"&gt;="&amp;$A281,'Aceite Virgen Extra'!$B$6:$B$257,"&lt;="&amp;$B281)</f>
        <v>0.06</v>
      </c>
      <c r="HI281" s="8">
        <f>SUMIFS('Aceite Virgen Extra'!HI$6:HI$257,'Aceite Virgen Extra'!$A$6:$A$257,"&gt;="&amp;$A281,'Aceite Virgen Extra'!$B$6:$B$257,"&lt;="&amp;$B281)</f>
        <v>0</v>
      </c>
      <c r="HM281" s="8">
        <f>SUMIFS('Aceite Virgen Extra'!HM$6:HM$257,'Aceite Virgen Extra'!$A$6:$A$257,"&gt;="&amp;$A281,'Aceite Virgen Extra'!$B$6:$B$257,"&lt;="&amp;$B281)</f>
        <v>0.43</v>
      </c>
      <c r="HN281" s="8">
        <f>SUMIFS('Aceite Virgen Extra'!HN$6:HN$257,'Aceite Virgen Extra'!$A$6:$A$257,"&gt;="&amp;$A281,'Aceite Virgen Extra'!$B$6:$B$257,"&lt;="&amp;$B281)</f>
        <v>0.43</v>
      </c>
      <c r="HO281" s="8">
        <f>SUMIFS('Aceite Virgen Extra'!HO$6:HO$257,'Aceite Virgen Extra'!$A$6:$A$257,"&gt;="&amp;$A281,'Aceite Virgen Extra'!$B$6:$B$257,"&lt;="&amp;$B281)</f>
        <v>0.56999999999999995</v>
      </c>
      <c r="HP281" s="8">
        <f>SUMIFS('Aceite Virgen Extra'!HP$6:HP$257,'Aceite Virgen Extra'!$A$6:$A$257,"&gt;="&amp;$A281,'Aceite Virgen Extra'!$B$6:$B$257,"&lt;="&amp;$B281)</f>
        <v>0</v>
      </c>
      <c r="HT281" s="8">
        <f>SUMIFS('Aceite Virgen Extra'!HT$6:HT$257,'Aceite Virgen Extra'!$A$6:$A$257,"&gt;="&amp;$A281,'Aceite Virgen Extra'!$B$6:$B$257,"&lt;="&amp;$B281)</f>
        <v>0.5</v>
      </c>
      <c r="HU281" s="8">
        <f>SUMIFS('Aceite Virgen Extra'!HU$6:HU$257,'Aceite Virgen Extra'!$A$6:$A$257,"&gt;="&amp;$A281,'Aceite Virgen Extra'!$B$6:$B$257,"&lt;="&amp;$B281)</f>
        <v>0.97</v>
      </c>
      <c r="HV281" s="8">
        <f>SUMIFS('Aceite Virgen Extra'!HV$6:HV$257,'Aceite Virgen Extra'!$A$6:$A$257,"&gt;="&amp;$A281,'Aceite Virgen Extra'!$B$6:$B$257,"&lt;="&amp;$B281)</f>
        <v>0.21</v>
      </c>
      <c r="HW281" s="8">
        <f>SUMIFS('Aceite Virgen Extra'!HW$6:HW$257,'Aceite Virgen Extra'!$A$6:$A$257,"&gt;="&amp;$A281,'Aceite Virgen Extra'!$B$6:$B$257,"&lt;="&amp;$B281)</f>
        <v>0</v>
      </c>
      <c r="IA281" s="8">
        <f>SUMIFS('Aceite Virgen Extra'!IA$6:IA$257,'Aceite Virgen Extra'!$A$6:$A$257,"&gt;="&amp;$A281,'Aceite Virgen Extra'!$B$6:$B$257,"&lt;="&amp;$B281)</f>
        <v>0</v>
      </c>
      <c r="IB281" s="8">
        <f>SUMIFS('Aceite Virgen Extra'!IB$6:IB$257,'Aceite Virgen Extra'!$A$6:$A$257,"&gt;="&amp;$A281,'Aceite Virgen Extra'!$B$6:$B$257,"&lt;="&amp;$B281)</f>
        <v>0</v>
      </c>
      <c r="IC281" s="8">
        <f>SUMIFS('Aceite Virgen Extra'!IC$6:IC$257,'Aceite Virgen Extra'!$A$6:$A$257,"&gt;="&amp;$A281,'Aceite Virgen Extra'!$B$6:$B$257,"&lt;="&amp;$B281)</f>
        <v>0</v>
      </c>
      <c r="ID281" s="8">
        <f>SUMIFS('Aceite Virgen Extra'!ID$6:ID$257,'Aceite Virgen Extra'!$A$6:$A$257,"&gt;="&amp;$A281,'Aceite Virgen Extra'!$B$6:$B$257,"&lt;="&amp;$B281)</f>
        <v>0</v>
      </c>
      <c r="IE281" s="64"/>
      <c r="IH281" s="8">
        <f>SUMIFS('Aceite Virgen Extra'!IH$6:IH$257,'Aceite Virgen Extra'!$A$6:$A$257,"&gt;="&amp;$A281,'Aceite Virgen Extra'!$B$6:$B$257,"&lt;="&amp;$B281)</f>
        <v>0.2</v>
      </c>
      <c r="II281" s="8">
        <f>SUMIFS('Aceite Virgen Extra'!II$6:II$257,'Aceite Virgen Extra'!$A$6:$A$257,"&gt;="&amp;$A281,'Aceite Virgen Extra'!$B$6:$B$257,"&lt;="&amp;$B281)</f>
        <v>0.31</v>
      </c>
      <c r="IJ281" s="8">
        <f>SUMIFS('Aceite Virgen Extra'!IJ$6:IJ$257,'Aceite Virgen Extra'!$A$6:$A$257,"&gt;="&amp;$A281,'Aceite Virgen Extra'!$B$6:$B$257,"&lt;="&amp;$B281)</f>
        <v>0</v>
      </c>
      <c r="IK281" s="8">
        <f>SUMIFS('Aceite Virgen Extra'!IK$6:IK$257,'Aceite Virgen Extra'!$A$6:$A$257,"&gt;="&amp;$A281,'Aceite Virgen Extra'!$B$6:$B$257,"&lt;="&amp;$B281)</f>
        <v>0</v>
      </c>
      <c r="IO281" s="8">
        <f>SUMIFS('Aceite Virgen Extra'!IO$6:IO$257,'Aceite Virgen Extra'!$A$6:$A$257,"&gt;="&amp;$A281,'Aceite Virgen Extra'!$B$6:$B$257,"&lt;="&amp;$B281)</f>
        <v>0</v>
      </c>
      <c r="IP281" s="8">
        <f>SUMIFS('Aceite Virgen Extra'!IP$6:IP$257,'Aceite Virgen Extra'!$A$6:$A$257,"&gt;="&amp;$A281,'Aceite Virgen Extra'!$B$6:$B$257,"&lt;="&amp;$B281)</f>
        <v>0</v>
      </c>
      <c r="IQ281" s="8">
        <f>SUMIFS('Aceite Virgen Extra'!IQ$6:IQ$257,'Aceite Virgen Extra'!$A$6:$A$257,"&gt;="&amp;$A281,'Aceite Virgen Extra'!$B$6:$B$257,"&lt;="&amp;$B281)</f>
        <v>0</v>
      </c>
      <c r="IR281" s="8">
        <f>SUMIFS('Aceite Virgen Extra'!IR$6:IR$257,'Aceite Virgen Extra'!$A$6:$A$257,"&gt;="&amp;$A281,'Aceite Virgen Extra'!$B$6:$B$257,"&lt;="&amp;$B281)</f>
        <v>0</v>
      </c>
      <c r="IV281" s="8">
        <f>SUMIFS('Aceite Virgen Extra'!IV$6:IV$257,'Aceite Virgen Extra'!$A$6:$A$257,"&gt;="&amp;$A281,'Aceite Virgen Extra'!$B$6:$B$257,"&lt;="&amp;$B281)</f>
        <v>9.0000000000000011E-2</v>
      </c>
      <c r="IW281" s="8">
        <f>SUMIFS('Aceite Virgen Extra'!IW$6:IW$257,'Aceite Virgen Extra'!$A$6:$A$257,"&gt;="&amp;$A281,'Aceite Virgen Extra'!$B$6:$B$257,"&lt;="&amp;$B281)</f>
        <v>7.0000000000000007E-2</v>
      </c>
      <c r="IX281" s="8">
        <f>SUMIFS('Aceite Virgen Extra'!IX$6:IX$257,'Aceite Virgen Extra'!$A$6:$A$257,"&gt;="&amp;$A281,'Aceite Virgen Extra'!$B$6:$B$257,"&lt;="&amp;$B281)</f>
        <v>0.13</v>
      </c>
      <c r="IY281" s="8">
        <f>SUMIFS('Aceite Virgen Extra'!IY$6:IY$257,'Aceite Virgen Extra'!$A$6:$A$257,"&gt;="&amp;$A281,'Aceite Virgen Extra'!$B$6:$B$257,"&lt;="&amp;$B281)</f>
        <v>0</v>
      </c>
      <c r="JC281" s="8">
        <f>SUMIFS('Aceite Virgen Extra'!JC$6:JC$257,'Aceite Virgen Extra'!$A$6:$A$257,"&gt;="&amp;$A281,'Aceite Virgen Extra'!$B$6:$B$257,"&lt;="&amp;$B281)</f>
        <v>0.26</v>
      </c>
      <c r="JD281" s="8">
        <f>SUMIFS('Aceite Virgen Extra'!JD$6:JD$257,'Aceite Virgen Extra'!$A$6:$A$257,"&gt;="&amp;$A281,'Aceite Virgen Extra'!$B$6:$B$257,"&lt;="&amp;$B281)</f>
        <v>0.48</v>
      </c>
      <c r="JE281" s="8">
        <f>SUMIFS('Aceite Virgen Extra'!JE$6:JE$257,'Aceite Virgen Extra'!$A$6:$A$257,"&gt;="&amp;$A281,'Aceite Virgen Extra'!$B$6:$B$257,"&lt;="&amp;$B281)</f>
        <v>0.27</v>
      </c>
      <c r="JF281" s="8">
        <f>SUMIFS('Aceite Virgen Extra'!JF$6:JF$257,'Aceite Virgen Extra'!$A$6:$A$257,"&gt;="&amp;$A281,'Aceite Virgen Extra'!$B$6:$B$257,"&lt;="&amp;$B281)</f>
        <v>0</v>
      </c>
      <c r="JJ281" s="8">
        <f>SUMIFS('Aceite Virgen Extra'!JJ$6:JJ$257,'Aceite Virgen Extra'!$A$6:$A$257,"&gt;="&amp;$A281,'Aceite Virgen Extra'!$B$6:$B$257,"&lt;="&amp;$B281)</f>
        <v>0.16</v>
      </c>
      <c r="JK281" s="8">
        <f>SUMIFS('Aceite Virgen Extra'!JK$6:JK$257,'Aceite Virgen Extra'!$A$6:$A$257,"&gt;="&amp;$A281,'Aceite Virgen Extra'!$B$6:$B$257,"&lt;="&amp;$B281)</f>
        <v>0.19</v>
      </c>
      <c r="JL281" s="8">
        <f>SUMIFS('Aceite Virgen Extra'!JL$6:JL$257,'Aceite Virgen Extra'!$A$6:$A$257,"&gt;="&amp;$A281,'Aceite Virgen Extra'!$B$6:$B$257,"&lt;="&amp;$B281)</f>
        <v>0</v>
      </c>
      <c r="JM281" s="8">
        <f>SUMIFS('Aceite Virgen Extra'!JM$6:JM$257,'Aceite Virgen Extra'!$A$6:$A$257,"&gt;="&amp;$A281,'Aceite Virgen Extra'!$B$6:$B$257,"&lt;="&amp;$B281)</f>
        <v>0</v>
      </c>
      <c r="JQ281" s="8">
        <f>SUMIFS('Aceite Virgen Extra'!JQ$6:JQ$257,'Aceite Virgen Extra'!$A$6:$A$257,"&gt;="&amp;$A281,'Aceite Virgen Extra'!$B$6:$B$257,"&lt;="&amp;$B281)</f>
        <v>0.11</v>
      </c>
      <c r="JR281" s="8">
        <f>SUMIFS('Aceite Virgen Extra'!JR$6:JR$257,'Aceite Virgen Extra'!$A$6:$A$257,"&gt;="&amp;$A281,'Aceite Virgen Extra'!$B$6:$B$257,"&lt;="&amp;$B281)</f>
        <v>0.4</v>
      </c>
      <c r="JS281" s="8">
        <f>SUMIFS('Aceite Virgen Extra'!JS$6:JS$257,'Aceite Virgen Extra'!$A$6:$A$257,"&gt;="&amp;$A281,'Aceite Virgen Extra'!$B$6:$B$257,"&lt;="&amp;$B281)</f>
        <v>0</v>
      </c>
      <c r="JT281" s="8">
        <f>SUMIFS('Aceite Virgen Extra'!JT$6:JT$257,'Aceite Virgen Extra'!$A$6:$A$257,"&gt;="&amp;$A281,'Aceite Virgen Extra'!$B$6:$B$257,"&lt;="&amp;$B281)</f>
        <v>0</v>
      </c>
    </row>
    <row r="282" spans="1:280"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c r="EG282" s="8">
        <f>SUMIFS('Aceite Virgen Extra'!EG$6:EG$257,'Aceite Virgen Extra'!$A$6:$A$257,"&gt;="&amp;$A282,'Aceite Virgen Extra'!$B$6:$B$257,"&lt;="&amp;$B282)</f>
        <v>0.56000000000000005</v>
      </c>
      <c r="EH282" s="8">
        <f>SUMIFS('Aceite Virgen Extra'!EH$6:EH$257,'Aceite Virgen Extra'!$A$6:$A$257,"&gt;="&amp;$A282,'Aceite Virgen Extra'!$B$6:$B$257,"&lt;="&amp;$B282)</f>
        <v>0.5</v>
      </c>
      <c r="EI282" s="8">
        <f>SUMIFS('Aceite Virgen Extra'!EI$6:EI$257,'Aceite Virgen Extra'!$A$6:$A$257,"&gt;="&amp;$A282,'Aceite Virgen Extra'!$B$6:$B$257,"&lt;="&amp;$B282)</f>
        <v>0.37</v>
      </c>
      <c r="EJ282" s="8">
        <f>SUMIFS('Aceite Virgen Extra'!EJ$6:EJ$257,'Aceite Virgen Extra'!$A$6:$A$257,"&gt;="&amp;$A282,'Aceite Virgen Extra'!$B$6:$B$257,"&lt;="&amp;$B282)</f>
        <v>1.01</v>
      </c>
      <c r="EN282" s="8">
        <f>SUMIFS('Aceite Virgen Extra'!EN$6:EN$257,'Aceite Virgen Extra'!$A$6:$A$257,"&gt;="&amp;$A282,'Aceite Virgen Extra'!$B$6:$B$257,"&lt;="&amp;$B282)</f>
        <v>0.66999999999999993</v>
      </c>
      <c r="EO282" s="8">
        <f>SUMIFS('Aceite Virgen Extra'!EO$6:EO$257,'Aceite Virgen Extra'!$A$6:$A$257,"&gt;="&amp;$A282,'Aceite Virgen Extra'!$B$6:$B$257,"&lt;="&amp;$B282)</f>
        <v>0.35</v>
      </c>
      <c r="EP282" s="8">
        <f>SUMIFS('Aceite Virgen Extra'!EP$6:EP$257,'Aceite Virgen Extra'!$A$6:$A$257,"&gt;="&amp;$A282,'Aceite Virgen Extra'!$B$6:$B$257,"&lt;="&amp;$B282)</f>
        <v>1.07</v>
      </c>
      <c r="EQ282" s="8">
        <f>SUMIFS('Aceite Virgen Extra'!EQ$6:EQ$257,'Aceite Virgen Extra'!$A$6:$A$257,"&gt;="&amp;$A282,'Aceite Virgen Extra'!$B$6:$B$257,"&lt;="&amp;$B282)</f>
        <v>0</v>
      </c>
      <c r="EU282" s="8">
        <f>SUMIFS('Aceite Virgen Extra'!EU$6:EU$257,'Aceite Virgen Extra'!$A$6:$A$257,"&gt;="&amp;$A282,'Aceite Virgen Extra'!$B$6:$B$257,"&lt;="&amp;$B282)</f>
        <v>0.54</v>
      </c>
      <c r="EV282" s="8">
        <f>SUMIFS('Aceite Virgen Extra'!EV$6:EV$257,'Aceite Virgen Extra'!$A$6:$A$257,"&gt;="&amp;$A282,'Aceite Virgen Extra'!$B$6:$B$257,"&lt;="&amp;$B282)</f>
        <v>0.51</v>
      </c>
      <c r="EW282" s="8">
        <f>SUMIFS('Aceite Virgen Extra'!EW$6:EW$257,'Aceite Virgen Extra'!$A$6:$A$257,"&gt;="&amp;$A282,'Aceite Virgen Extra'!$B$6:$B$257,"&lt;="&amp;$B282)</f>
        <v>0.26</v>
      </c>
      <c r="EX282" s="8">
        <f>SUMIFS('Aceite Virgen Extra'!EX$6:EX$257,'Aceite Virgen Extra'!$A$6:$A$257,"&gt;="&amp;$A282,'Aceite Virgen Extra'!$B$6:$B$257,"&lt;="&amp;$B282)</f>
        <v>1.21</v>
      </c>
      <c r="FB282" s="8">
        <f>SUMIFS('Aceite Virgen Extra'!FB$6:FB$257,'Aceite Virgen Extra'!$A$6:$A$257,"&gt;="&amp;$A282,'Aceite Virgen Extra'!$B$6:$B$257,"&lt;="&amp;$B282)</f>
        <v>0.13</v>
      </c>
      <c r="FC282" s="8">
        <f>SUMIFS('Aceite Virgen Extra'!FC$6:FC$257,'Aceite Virgen Extra'!$A$6:$A$257,"&gt;="&amp;$A282,'Aceite Virgen Extra'!$B$6:$B$257,"&lt;="&amp;$B282)</f>
        <v>0.37</v>
      </c>
      <c r="FD282" s="8">
        <f>SUMIFS('Aceite Virgen Extra'!FD$6:FD$257,'Aceite Virgen Extra'!$A$6:$A$257,"&gt;="&amp;$A282,'Aceite Virgen Extra'!$B$6:$B$257,"&lt;="&amp;$B282)</f>
        <v>0.04</v>
      </c>
      <c r="FE282" s="8">
        <f>SUMIFS('Aceite Virgen Extra'!FE$6:FE$257,'Aceite Virgen Extra'!$A$6:$A$257,"&gt;="&amp;$A282,'Aceite Virgen Extra'!$B$6:$B$257,"&lt;="&amp;$B282)</f>
        <v>0</v>
      </c>
      <c r="FI282" s="8">
        <f>SUMIFS('Aceite Virgen Extra'!FI$6:FI$257,'Aceite Virgen Extra'!$A$6:$A$257,"&gt;="&amp;$A282,'Aceite Virgen Extra'!$B$6:$B$257,"&lt;="&amp;$B282)</f>
        <v>0.56000000000000005</v>
      </c>
      <c r="FJ282" s="8">
        <f>SUMIFS('Aceite Virgen Extra'!FJ$6:FJ$257,'Aceite Virgen Extra'!$A$6:$A$257,"&gt;="&amp;$A282,'Aceite Virgen Extra'!$B$6:$B$257,"&lt;="&amp;$B282)</f>
        <v>0.17</v>
      </c>
      <c r="FK282" s="8">
        <f>SUMIFS('Aceite Virgen Extra'!FK$6:FK$257,'Aceite Virgen Extra'!$A$6:$A$257,"&gt;="&amp;$A282,'Aceite Virgen Extra'!$B$6:$B$257,"&lt;="&amp;$B282)</f>
        <v>0.32999999999999996</v>
      </c>
      <c r="FL282" s="8">
        <f>SUMIFS('Aceite Virgen Extra'!FL$6:FL$257,'Aceite Virgen Extra'!$A$6:$A$257,"&gt;="&amp;$A282,'Aceite Virgen Extra'!$B$6:$B$257,"&lt;="&amp;$B282)</f>
        <v>0.46</v>
      </c>
      <c r="FP282" s="8">
        <f>SUMIFS('Aceite Virgen Extra'!FP$6:FP$257,'Aceite Virgen Extra'!$A$6:$A$257,"&gt;="&amp;$A282,'Aceite Virgen Extra'!$B$6:$B$257,"&lt;="&amp;$B282)</f>
        <v>0.8600000000000001</v>
      </c>
      <c r="FQ282" s="8">
        <f>SUMIFS('Aceite Virgen Extra'!FQ$6:FQ$257,'Aceite Virgen Extra'!$A$6:$A$257,"&gt;="&amp;$A282,'Aceite Virgen Extra'!$B$6:$B$257,"&lt;="&amp;$B282)</f>
        <v>0.17</v>
      </c>
      <c r="FR282" s="8">
        <f>SUMIFS('Aceite Virgen Extra'!FR$6:FR$257,'Aceite Virgen Extra'!$A$6:$A$257,"&gt;="&amp;$A282,'Aceite Virgen Extra'!$B$6:$B$257,"&lt;="&amp;$B282)</f>
        <v>0.57999999999999996</v>
      </c>
      <c r="FS282" s="8">
        <f>SUMIFS('Aceite Virgen Extra'!FS$6:FS$257,'Aceite Virgen Extra'!$A$6:$A$257,"&gt;="&amp;$A282,'Aceite Virgen Extra'!$B$6:$B$257,"&lt;="&amp;$B282)</f>
        <v>2.92</v>
      </c>
      <c r="FW282" s="8">
        <f>SUMIFS('Aceite Virgen Extra'!FW$6:FW$257,'Aceite Virgen Extra'!$A$6:$A$257,"&gt;="&amp;$A282,'Aceite Virgen Extra'!$B$6:$B$257,"&lt;="&amp;$B282)</f>
        <v>0.23</v>
      </c>
      <c r="FX282" s="8">
        <f>SUMIFS('Aceite Virgen Extra'!FX$6:FX$257,'Aceite Virgen Extra'!$A$6:$A$257,"&gt;="&amp;$A282,'Aceite Virgen Extra'!$B$6:$B$257,"&lt;="&amp;$B282)</f>
        <v>0</v>
      </c>
      <c r="FY282" s="8">
        <f>SUMIFS('Aceite Virgen Extra'!FY$6:FY$257,'Aceite Virgen Extra'!$A$6:$A$257,"&gt;="&amp;$A282,'Aceite Virgen Extra'!$B$6:$B$257,"&lt;="&amp;$B282)</f>
        <v>0.3</v>
      </c>
      <c r="FZ282" s="8">
        <f>SUMIFS('Aceite Virgen Extra'!FZ$6:FZ$257,'Aceite Virgen Extra'!$A$6:$A$257,"&gt;="&amp;$A282,'Aceite Virgen Extra'!$B$6:$B$257,"&lt;="&amp;$B282)</f>
        <v>0</v>
      </c>
      <c r="GD282" s="8">
        <f>SUMIFS('Aceite Virgen Extra'!GD$6:GD$257,'Aceite Virgen Extra'!$A$6:$A$257,"&gt;="&amp;$A282,'Aceite Virgen Extra'!$B$6:$B$257,"&lt;="&amp;$B282)</f>
        <v>0.36</v>
      </c>
      <c r="GE282" s="8">
        <f>SUMIFS('Aceite Virgen Extra'!GE$6:GE$257,'Aceite Virgen Extra'!$A$6:$A$257,"&gt;="&amp;$A282,'Aceite Virgen Extra'!$B$6:$B$257,"&lt;="&amp;$B282)</f>
        <v>0</v>
      </c>
      <c r="GF282" s="8">
        <f>SUMIFS('Aceite Virgen Extra'!GF$6:GF$257,'Aceite Virgen Extra'!$A$6:$A$257,"&gt;="&amp;$A282,'Aceite Virgen Extra'!$B$6:$B$257,"&lt;="&amp;$B282)</f>
        <v>0.44</v>
      </c>
      <c r="GG282" s="8">
        <f>SUMIFS('Aceite Virgen Extra'!GG$6:GG$257,'Aceite Virgen Extra'!$A$6:$A$257,"&gt;="&amp;$A282,'Aceite Virgen Extra'!$B$6:$B$257,"&lt;="&amp;$B282)</f>
        <v>0.85</v>
      </c>
      <c r="GK282" s="8">
        <f>SUMIFS('Aceite Virgen Extra'!GK$6:GK$257,'Aceite Virgen Extra'!$A$6:$A$257,"&gt;="&amp;$A282,'Aceite Virgen Extra'!$B$6:$B$257,"&lt;="&amp;$B282)</f>
        <v>0.58000000000000007</v>
      </c>
      <c r="GL282" s="8">
        <f>SUMIFS('Aceite Virgen Extra'!GL$6:GL$257,'Aceite Virgen Extra'!$A$6:$A$257,"&gt;="&amp;$A282,'Aceite Virgen Extra'!$B$6:$B$257,"&lt;="&amp;$B282)</f>
        <v>0.23</v>
      </c>
      <c r="GM282" s="8">
        <f>SUMIFS('Aceite Virgen Extra'!GM$6:GM$257,'Aceite Virgen Extra'!$A$6:$A$257,"&gt;="&amp;$A282,'Aceite Virgen Extra'!$B$6:$B$257,"&lt;="&amp;$B282)</f>
        <v>0.96</v>
      </c>
      <c r="GN282" s="8">
        <f>SUMIFS('Aceite Virgen Extra'!GN$6:GN$257,'Aceite Virgen Extra'!$A$6:$A$257,"&gt;="&amp;$A282,'Aceite Virgen Extra'!$B$6:$B$257,"&lt;="&amp;$B282)</f>
        <v>0</v>
      </c>
      <c r="GR282" s="8">
        <f>SUMIFS('Aceite Virgen Extra'!GR$6:GR$257,'Aceite Virgen Extra'!$A$6:$A$257,"&gt;="&amp;$A282,'Aceite Virgen Extra'!$B$6:$B$257,"&lt;="&amp;$B282)</f>
        <v>0.69</v>
      </c>
      <c r="GS282" s="8">
        <f>SUMIFS('Aceite Virgen Extra'!GS$6:GS$257,'Aceite Virgen Extra'!$A$6:$A$257,"&gt;="&amp;$A282,'Aceite Virgen Extra'!$B$6:$B$257,"&lt;="&amp;$B282)</f>
        <v>1.7</v>
      </c>
      <c r="GT282" s="8">
        <f>SUMIFS('Aceite Virgen Extra'!GT$6:GT$257,'Aceite Virgen Extra'!$A$6:$A$257,"&gt;="&amp;$A282,'Aceite Virgen Extra'!$B$6:$B$257,"&lt;="&amp;$B282)</f>
        <v>0.08</v>
      </c>
      <c r="GU282" s="8">
        <f>SUMIFS('Aceite Virgen Extra'!GU$6:GU$257,'Aceite Virgen Extra'!$A$6:$A$257,"&gt;="&amp;$A282,'Aceite Virgen Extra'!$B$6:$B$257,"&lt;="&amp;$B282)</f>
        <v>0.26</v>
      </c>
      <c r="GY282" s="8">
        <f>SUMIFS('Aceite Virgen Extra'!GY$6:GY$257,'Aceite Virgen Extra'!$A$6:$A$257,"&gt;="&amp;$A282,'Aceite Virgen Extra'!$B$6:$B$257,"&lt;="&amp;$B282)</f>
        <v>0.5</v>
      </c>
      <c r="GZ282" s="8">
        <f>SUMIFS('Aceite Virgen Extra'!GZ$6:GZ$257,'Aceite Virgen Extra'!$A$6:$A$257,"&gt;="&amp;$A282,'Aceite Virgen Extra'!$B$6:$B$257,"&lt;="&amp;$B282)</f>
        <v>0.4</v>
      </c>
      <c r="HA282" s="8">
        <f>SUMIFS('Aceite Virgen Extra'!HA$6:HA$257,'Aceite Virgen Extra'!$A$6:$A$257,"&gt;="&amp;$A282,'Aceite Virgen Extra'!$B$6:$B$257,"&lt;="&amp;$B282)</f>
        <v>0.37</v>
      </c>
      <c r="HB282" s="8">
        <f>SUMIFS('Aceite Virgen Extra'!HB$6:HB$257,'Aceite Virgen Extra'!$A$6:$A$257,"&gt;="&amp;$A282,'Aceite Virgen Extra'!$B$6:$B$257,"&lt;="&amp;$B282)</f>
        <v>0</v>
      </c>
      <c r="HF282" s="8">
        <f>SUMIFS('Aceite Virgen Extra'!HF$6:HF$257,'Aceite Virgen Extra'!$A$6:$A$257,"&gt;="&amp;$A282,'Aceite Virgen Extra'!$B$6:$B$257,"&lt;="&amp;$B282)</f>
        <v>0.8</v>
      </c>
      <c r="HG282" s="8">
        <f>SUMIFS('Aceite Virgen Extra'!HG$6:HG$257,'Aceite Virgen Extra'!$A$6:$A$257,"&gt;="&amp;$A282,'Aceite Virgen Extra'!$B$6:$B$257,"&lt;="&amp;$B282)</f>
        <v>0</v>
      </c>
      <c r="HH282" s="8">
        <f>SUMIFS('Aceite Virgen Extra'!HH$6:HH$257,'Aceite Virgen Extra'!$A$6:$A$257,"&gt;="&amp;$A282,'Aceite Virgen Extra'!$B$6:$B$257,"&lt;="&amp;$B282)</f>
        <v>0.88</v>
      </c>
      <c r="HI282" s="8">
        <f>SUMIFS('Aceite Virgen Extra'!HI$6:HI$257,'Aceite Virgen Extra'!$A$6:$A$257,"&gt;="&amp;$A282,'Aceite Virgen Extra'!$B$6:$B$257,"&lt;="&amp;$B282)</f>
        <v>0</v>
      </c>
      <c r="HM282" s="8">
        <f>SUMIFS('Aceite Virgen Extra'!HM$6:HM$257,'Aceite Virgen Extra'!$A$6:$A$257,"&gt;="&amp;$A282,'Aceite Virgen Extra'!$B$6:$B$257,"&lt;="&amp;$B282)</f>
        <v>0.84999999999999987</v>
      </c>
      <c r="HN282" s="8">
        <f>SUMIFS('Aceite Virgen Extra'!HN$6:HN$257,'Aceite Virgen Extra'!$A$6:$A$257,"&gt;="&amp;$A282,'Aceite Virgen Extra'!$B$6:$B$257,"&lt;="&amp;$B282)</f>
        <v>0.55000000000000004</v>
      </c>
      <c r="HO282" s="8">
        <f>SUMIFS('Aceite Virgen Extra'!HO$6:HO$257,'Aceite Virgen Extra'!$A$6:$A$257,"&gt;="&amp;$A282,'Aceite Virgen Extra'!$B$6:$B$257,"&lt;="&amp;$B282)</f>
        <v>0.99</v>
      </c>
      <c r="HP282" s="8">
        <f>SUMIFS('Aceite Virgen Extra'!HP$6:HP$257,'Aceite Virgen Extra'!$A$6:$A$257,"&gt;="&amp;$A282,'Aceite Virgen Extra'!$B$6:$B$257,"&lt;="&amp;$B282)</f>
        <v>0</v>
      </c>
      <c r="HT282" s="8">
        <f>SUMIFS('Aceite Virgen Extra'!HT$6:HT$257,'Aceite Virgen Extra'!$A$6:$A$257,"&gt;="&amp;$A282,'Aceite Virgen Extra'!$B$6:$B$257,"&lt;="&amp;$B282)</f>
        <v>0.72</v>
      </c>
      <c r="HU282" s="8">
        <f>SUMIFS('Aceite Virgen Extra'!HU$6:HU$257,'Aceite Virgen Extra'!$A$6:$A$257,"&gt;="&amp;$A282,'Aceite Virgen Extra'!$B$6:$B$257,"&lt;="&amp;$B282)</f>
        <v>1.29</v>
      </c>
      <c r="HV282" s="8">
        <f>SUMIFS('Aceite Virgen Extra'!HV$6:HV$257,'Aceite Virgen Extra'!$A$6:$A$257,"&gt;="&amp;$A282,'Aceite Virgen Extra'!$B$6:$B$257,"&lt;="&amp;$B282)</f>
        <v>0.32</v>
      </c>
      <c r="HW282" s="8">
        <f>SUMIFS('Aceite Virgen Extra'!HW$6:HW$257,'Aceite Virgen Extra'!$A$6:$A$257,"&gt;="&amp;$A282,'Aceite Virgen Extra'!$B$6:$B$257,"&lt;="&amp;$B282)</f>
        <v>1.58</v>
      </c>
      <c r="IA282" s="8">
        <f>SUMIFS('Aceite Virgen Extra'!IA$6:IA$257,'Aceite Virgen Extra'!$A$6:$A$257,"&gt;="&amp;$A282,'Aceite Virgen Extra'!$B$6:$B$257,"&lt;="&amp;$B282)</f>
        <v>0.64</v>
      </c>
      <c r="IB282" s="8">
        <f>SUMIFS('Aceite Virgen Extra'!IB$6:IB$257,'Aceite Virgen Extra'!$A$6:$A$257,"&gt;="&amp;$A282,'Aceite Virgen Extra'!$B$6:$B$257,"&lt;="&amp;$B282)</f>
        <v>0.71</v>
      </c>
      <c r="IC282" s="8">
        <f>SUMIFS('Aceite Virgen Extra'!IC$6:IC$257,'Aceite Virgen Extra'!$A$6:$A$257,"&gt;="&amp;$A282,'Aceite Virgen Extra'!$B$6:$B$257,"&lt;="&amp;$B282)</f>
        <v>0.47000000000000003</v>
      </c>
      <c r="ID282" s="8">
        <f>SUMIFS('Aceite Virgen Extra'!ID$6:ID$257,'Aceite Virgen Extra'!$A$6:$A$257,"&gt;="&amp;$A282,'Aceite Virgen Extra'!$B$6:$B$257,"&lt;="&amp;$B282)</f>
        <v>1.4</v>
      </c>
      <c r="IE282" s="64"/>
      <c r="IH282" s="8">
        <f>SUMIFS('Aceite Virgen Extra'!IH$6:IH$257,'Aceite Virgen Extra'!$A$6:$A$257,"&gt;="&amp;$A282,'Aceite Virgen Extra'!$B$6:$B$257,"&lt;="&amp;$B282)</f>
        <v>0.39</v>
      </c>
      <c r="II282" s="8">
        <f>SUMIFS('Aceite Virgen Extra'!II$6:II$257,'Aceite Virgen Extra'!$A$6:$A$257,"&gt;="&amp;$A282,'Aceite Virgen Extra'!$B$6:$B$257,"&lt;="&amp;$B282)</f>
        <v>0.56000000000000005</v>
      </c>
      <c r="IJ282" s="8">
        <f>SUMIFS('Aceite Virgen Extra'!IJ$6:IJ$257,'Aceite Virgen Extra'!$A$6:$A$257,"&gt;="&amp;$A282,'Aceite Virgen Extra'!$B$6:$B$257,"&lt;="&amp;$B282)</f>
        <v>0.16</v>
      </c>
      <c r="IK282" s="8">
        <f>SUMIFS('Aceite Virgen Extra'!IK$6:IK$257,'Aceite Virgen Extra'!$A$6:$A$257,"&gt;="&amp;$A282,'Aceite Virgen Extra'!$B$6:$B$257,"&lt;="&amp;$B282)</f>
        <v>1.23</v>
      </c>
      <c r="IO282" s="8">
        <f>SUMIFS('Aceite Virgen Extra'!IO$6:IO$257,'Aceite Virgen Extra'!$A$6:$A$257,"&gt;="&amp;$A282,'Aceite Virgen Extra'!$B$6:$B$257,"&lt;="&amp;$B282)</f>
        <v>0.43000000000000005</v>
      </c>
      <c r="IP282" s="8">
        <f>SUMIFS('Aceite Virgen Extra'!IP$6:IP$257,'Aceite Virgen Extra'!$A$6:$A$257,"&gt;="&amp;$A282,'Aceite Virgen Extra'!$B$6:$B$257,"&lt;="&amp;$B282)</f>
        <v>0.18</v>
      </c>
      <c r="IQ282" s="8">
        <f>SUMIFS('Aceite Virgen Extra'!IQ$6:IQ$257,'Aceite Virgen Extra'!$A$6:$A$257,"&gt;="&amp;$A282,'Aceite Virgen Extra'!$B$6:$B$257,"&lt;="&amp;$B282)</f>
        <v>0.5</v>
      </c>
      <c r="IR282" s="8">
        <f>SUMIFS('Aceite Virgen Extra'!IR$6:IR$257,'Aceite Virgen Extra'!$A$6:$A$257,"&gt;="&amp;$A282,'Aceite Virgen Extra'!$B$6:$B$257,"&lt;="&amp;$B282)</f>
        <v>0</v>
      </c>
      <c r="IV282" s="8">
        <f>SUMIFS('Aceite Virgen Extra'!IV$6:IV$257,'Aceite Virgen Extra'!$A$6:$A$257,"&gt;="&amp;$A282,'Aceite Virgen Extra'!$B$6:$B$257,"&lt;="&amp;$B282)</f>
        <v>0.52</v>
      </c>
      <c r="IW282" s="8">
        <f>SUMIFS('Aceite Virgen Extra'!IW$6:IW$257,'Aceite Virgen Extra'!$A$6:$A$257,"&gt;="&amp;$A282,'Aceite Virgen Extra'!$B$6:$B$257,"&lt;="&amp;$B282)</f>
        <v>0.99</v>
      </c>
      <c r="IX282" s="8">
        <f>SUMIFS('Aceite Virgen Extra'!IX$6:IX$257,'Aceite Virgen Extra'!$A$6:$A$257,"&gt;="&amp;$A282,'Aceite Virgen Extra'!$B$6:$B$257,"&lt;="&amp;$B282)</f>
        <v>0.35000000000000003</v>
      </c>
      <c r="IY282" s="8">
        <f>SUMIFS('Aceite Virgen Extra'!IY$6:IY$257,'Aceite Virgen Extra'!$A$6:$A$257,"&gt;="&amp;$A282,'Aceite Virgen Extra'!$B$6:$B$257,"&lt;="&amp;$B282)</f>
        <v>0</v>
      </c>
      <c r="JC282" s="8">
        <f>SUMIFS('Aceite Virgen Extra'!JC$6:JC$257,'Aceite Virgen Extra'!$A$6:$A$257,"&gt;="&amp;$A282,'Aceite Virgen Extra'!$B$6:$B$257,"&lt;="&amp;$B282)</f>
        <v>0.35000000000000003</v>
      </c>
      <c r="JD282" s="8">
        <f>SUMIFS('Aceite Virgen Extra'!JD$6:JD$257,'Aceite Virgen Extra'!$A$6:$A$257,"&gt;="&amp;$A282,'Aceite Virgen Extra'!$B$6:$B$257,"&lt;="&amp;$B282)</f>
        <v>0.4</v>
      </c>
      <c r="JE282" s="8">
        <f>SUMIFS('Aceite Virgen Extra'!JE$6:JE$257,'Aceite Virgen Extra'!$A$6:$A$257,"&gt;="&amp;$A282,'Aceite Virgen Extra'!$B$6:$B$257,"&lt;="&amp;$B282)</f>
        <v>0.35</v>
      </c>
      <c r="JF282" s="8">
        <f>SUMIFS('Aceite Virgen Extra'!JF$6:JF$257,'Aceite Virgen Extra'!$A$6:$A$257,"&gt;="&amp;$A282,'Aceite Virgen Extra'!$B$6:$B$257,"&lt;="&amp;$B282)</f>
        <v>0</v>
      </c>
      <c r="JJ282" s="8">
        <f>SUMIFS('Aceite Virgen Extra'!JJ$6:JJ$257,'Aceite Virgen Extra'!$A$6:$A$257,"&gt;="&amp;$A282,'Aceite Virgen Extra'!$B$6:$B$257,"&lt;="&amp;$B282)</f>
        <v>0.51</v>
      </c>
      <c r="JK282" s="8">
        <f>SUMIFS('Aceite Virgen Extra'!JK$6:JK$257,'Aceite Virgen Extra'!$A$6:$A$257,"&gt;="&amp;$A282,'Aceite Virgen Extra'!$B$6:$B$257,"&lt;="&amp;$B282)</f>
        <v>0.72</v>
      </c>
      <c r="JL282" s="8">
        <f>SUMIFS('Aceite Virgen Extra'!JL$6:JL$257,'Aceite Virgen Extra'!$A$6:$A$257,"&gt;="&amp;$A282,'Aceite Virgen Extra'!$B$6:$B$257,"&lt;="&amp;$B282)</f>
        <v>0.21</v>
      </c>
      <c r="JM282" s="8">
        <f>SUMIFS('Aceite Virgen Extra'!JM$6:JM$257,'Aceite Virgen Extra'!$A$6:$A$257,"&gt;="&amp;$A282,'Aceite Virgen Extra'!$B$6:$B$257,"&lt;="&amp;$B282)</f>
        <v>0</v>
      </c>
      <c r="JQ282" s="8">
        <f>SUMIFS('Aceite Virgen Extra'!JQ$6:JQ$257,'Aceite Virgen Extra'!$A$6:$A$257,"&gt;="&amp;$A282,'Aceite Virgen Extra'!$B$6:$B$257,"&lt;="&amp;$B282)</f>
        <v>0.34</v>
      </c>
      <c r="JR282" s="8">
        <f>SUMIFS('Aceite Virgen Extra'!JR$6:JR$257,'Aceite Virgen Extra'!$A$6:$A$257,"&gt;="&amp;$A282,'Aceite Virgen Extra'!$B$6:$B$257,"&lt;="&amp;$B282)</f>
        <v>0</v>
      </c>
      <c r="JS282" s="8">
        <f>SUMIFS('Aceite Virgen Extra'!JS$6:JS$257,'Aceite Virgen Extra'!$A$6:$A$257,"&gt;="&amp;$A282,'Aceite Virgen Extra'!$B$6:$B$257,"&lt;="&amp;$B282)</f>
        <v>0.3</v>
      </c>
      <c r="JT282" s="8">
        <f>SUMIFS('Aceite Virgen Extra'!JT$6:JT$257,'Aceite Virgen Extra'!$A$6:$A$257,"&gt;="&amp;$A282,'Aceite Virgen Extra'!$B$6:$B$257,"&lt;="&amp;$B282)</f>
        <v>0</v>
      </c>
    </row>
    <row r="283" spans="1:280"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c r="EG283" s="8">
        <f>SUMIFS('Aceite Virgen Extra'!EG$6:EG$257,'Aceite Virgen Extra'!$A$6:$A$257,"&gt;="&amp;$A283,'Aceite Virgen Extra'!$B$6:$B$257,"&lt;="&amp;$B283)</f>
        <v>0.55000000000000004</v>
      </c>
      <c r="EH283" s="8">
        <f>SUMIFS('Aceite Virgen Extra'!EH$6:EH$257,'Aceite Virgen Extra'!$A$6:$A$257,"&gt;="&amp;$A283,'Aceite Virgen Extra'!$B$6:$B$257,"&lt;="&amp;$B283)</f>
        <v>0.24</v>
      </c>
      <c r="EI283" s="8">
        <f>SUMIFS('Aceite Virgen Extra'!EI$6:EI$257,'Aceite Virgen Extra'!$A$6:$A$257,"&gt;="&amp;$A283,'Aceite Virgen Extra'!$B$6:$B$257,"&lt;="&amp;$B283)</f>
        <v>0.69000000000000006</v>
      </c>
      <c r="EJ283" s="8">
        <f>SUMIFS('Aceite Virgen Extra'!EJ$6:EJ$257,'Aceite Virgen Extra'!$A$6:$A$257,"&gt;="&amp;$A283,'Aceite Virgen Extra'!$B$6:$B$257,"&lt;="&amp;$B283)</f>
        <v>1.19</v>
      </c>
      <c r="EN283" s="8">
        <f>SUMIFS('Aceite Virgen Extra'!EN$6:EN$257,'Aceite Virgen Extra'!$A$6:$A$257,"&gt;="&amp;$A283,'Aceite Virgen Extra'!$B$6:$B$257,"&lt;="&amp;$B283)</f>
        <v>0.71000000000000008</v>
      </c>
      <c r="EO283" s="8">
        <f>SUMIFS('Aceite Virgen Extra'!EO$6:EO$257,'Aceite Virgen Extra'!$A$6:$A$257,"&gt;="&amp;$A283,'Aceite Virgen Extra'!$B$6:$B$257,"&lt;="&amp;$B283)</f>
        <v>0.56000000000000005</v>
      </c>
      <c r="EP283" s="8">
        <f>SUMIFS('Aceite Virgen Extra'!EP$6:EP$257,'Aceite Virgen Extra'!$A$6:$A$257,"&gt;="&amp;$A283,'Aceite Virgen Extra'!$B$6:$B$257,"&lt;="&amp;$B283)</f>
        <v>0.71</v>
      </c>
      <c r="EQ283" s="8">
        <f>SUMIFS('Aceite Virgen Extra'!EQ$6:EQ$257,'Aceite Virgen Extra'!$A$6:$A$257,"&gt;="&amp;$A283,'Aceite Virgen Extra'!$B$6:$B$257,"&lt;="&amp;$B283)</f>
        <v>1.39</v>
      </c>
      <c r="EU283" s="8">
        <f>SUMIFS('Aceite Virgen Extra'!EU$6:EU$257,'Aceite Virgen Extra'!$A$6:$A$257,"&gt;="&amp;$A283,'Aceite Virgen Extra'!$B$6:$B$257,"&lt;="&amp;$B283)</f>
        <v>0.37</v>
      </c>
      <c r="EV283" s="8">
        <f>SUMIFS('Aceite Virgen Extra'!EV$6:EV$257,'Aceite Virgen Extra'!$A$6:$A$257,"&gt;="&amp;$A283,'Aceite Virgen Extra'!$B$6:$B$257,"&lt;="&amp;$B283)</f>
        <v>0.99</v>
      </c>
      <c r="EW283" s="8">
        <f>SUMIFS('Aceite Virgen Extra'!EW$6:EW$257,'Aceite Virgen Extra'!$A$6:$A$257,"&gt;="&amp;$A283,'Aceite Virgen Extra'!$B$6:$B$257,"&lt;="&amp;$B283)</f>
        <v>0.17</v>
      </c>
      <c r="EX283" s="8">
        <f>SUMIFS('Aceite Virgen Extra'!EX$6:EX$257,'Aceite Virgen Extra'!$A$6:$A$257,"&gt;="&amp;$A283,'Aceite Virgen Extra'!$B$6:$B$257,"&lt;="&amp;$B283)</f>
        <v>0</v>
      </c>
      <c r="FB283" s="8">
        <f>SUMIFS('Aceite Virgen Extra'!FB$6:FB$257,'Aceite Virgen Extra'!$A$6:$A$257,"&gt;="&amp;$A283,'Aceite Virgen Extra'!$B$6:$B$257,"&lt;="&amp;$B283)</f>
        <v>0.74</v>
      </c>
      <c r="FC283" s="8">
        <f>SUMIFS('Aceite Virgen Extra'!FC$6:FC$257,'Aceite Virgen Extra'!$A$6:$A$257,"&gt;="&amp;$A283,'Aceite Virgen Extra'!$B$6:$B$257,"&lt;="&amp;$B283)</f>
        <v>0.99</v>
      </c>
      <c r="FD283" s="8">
        <f>SUMIFS('Aceite Virgen Extra'!FD$6:FD$257,'Aceite Virgen Extra'!$A$6:$A$257,"&gt;="&amp;$A283,'Aceite Virgen Extra'!$B$6:$B$257,"&lt;="&amp;$B283)</f>
        <v>0.78</v>
      </c>
      <c r="FE283" s="8">
        <f>SUMIFS('Aceite Virgen Extra'!FE$6:FE$257,'Aceite Virgen Extra'!$A$6:$A$257,"&gt;="&amp;$A283,'Aceite Virgen Extra'!$B$6:$B$257,"&lt;="&amp;$B283)</f>
        <v>0</v>
      </c>
      <c r="FI283" s="8">
        <f>SUMIFS('Aceite Virgen Extra'!FI$6:FI$257,'Aceite Virgen Extra'!$A$6:$A$257,"&gt;="&amp;$A283,'Aceite Virgen Extra'!$B$6:$B$257,"&lt;="&amp;$B283)</f>
        <v>0.94000000000000006</v>
      </c>
      <c r="FJ283" s="8">
        <f>SUMIFS('Aceite Virgen Extra'!FJ$6:FJ$257,'Aceite Virgen Extra'!$A$6:$A$257,"&gt;="&amp;$A283,'Aceite Virgen Extra'!$B$6:$B$257,"&lt;="&amp;$B283)</f>
        <v>1.9400000000000002</v>
      </c>
      <c r="FK283" s="8">
        <f>SUMIFS('Aceite Virgen Extra'!FK$6:FK$257,'Aceite Virgen Extra'!$A$6:$A$257,"&gt;="&amp;$A283,'Aceite Virgen Extra'!$B$6:$B$257,"&lt;="&amp;$B283)</f>
        <v>0.4</v>
      </c>
      <c r="FL283" s="8">
        <f>SUMIFS('Aceite Virgen Extra'!FL$6:FL$257,'Aceite Virgen Extra'!$A$6:$A$257,"&gt;="&amp;$A283,'Aceite Virgen Extra'!$B$6:$B$257,"&lt;="&amp;$B283)</f>
        <v>0.78</v>
      </c>
      <c r="FP283" s="8">
        <f>SUMIFS('Aceite Virgen Extra'!FP$6:FP$257,'Aceite Virgen Extra'!$A$6:$A$257,"&gt;="&amp;$A283,'Aceite Virgen Extra'!$B$6:$B$257,"&lt;="&amp;$B283)</f>
        <v>0.92000000000000015</v>
      </c>
      <c r="FQ283" s="8">
        <f>SUMIFS('Aceite Virgen Extra'!FQ$6:FQ$257,'Aceite Virgen Extra'!$A$6:$A$257,"&gt;="&amp;$A283,'Aceite Virgen Extra'!$B$6:$B$257,"&lt;="&amp;$B283)</f>
        <v>0.79999999999999993</v>
      </c>
      <c r="FR283" s="8">
        <f>SUMIFS('Aceite Virgen Extra'!FR$6:FR$257,'Aceite Virgen Extra'!$A$6:$A$257,"&gt;="&amp;$A283,'Aceite Virgen Extra'!$B$6:$B$257,"&lt;="&amp;$B283)</f>
        <v>1.31</v>
      </c>
      <c r="FS283" s="8">
        <f>SUMIFS('Aceite Virgen Extra'!FS$6:FS$257,'Aceite Virgen Extra'!$A$6:$A$257,"&gt;="&amp;$A283,'Aceite Virgen Extra'!$B$6:$B$257,"&lt;="&amp;$B283)</f>
        <v>0</v>
      </c>
      <c r="FW283" s="8">
        <f>SUMIFS('Aceite Virgen Extra'!FW$6:FW$257,'Aceite Virgen Extra'!$A$6:$A$257,"&gt;="&amp;$A283,'Aceite Virgen Extra'!$B$6:$B$257,"&lt;="&amp;$B283)</f>
        <v>1.37</v>
      </c>
      <c r="FX283" s="8">
        <f>SUMIFS('Aceite Virgen Extra'!FX$6:FX$257,'Aceite Virgen Extra'!$A$6:$A$257,"&gt;="&amp;$A283,'Aceite Virgen Extra'!$B$6:$B$257,"&lt;="&amp;$B283)</f>
        <v>1.5</v>
      </c>
      <c r="FY283" s="8">
        <f>SUMIFS('Aceite Virgen Extra'!FY$6:FY$257,'Aceite Virgen Extra'!$A$6:$A$257,"&gt;="&amp;$A283,'Aceite Virgen Extra'!$B$6:$B$257,"&lt;="&amp;$B283)</f>
        <v>1.18</v>
      </c>
      <c r="FZ283" s="8">
        <f>SUMIFS('Aceite Virgen Extra'!FZ$6:FZ$257,'Aceite Virgen Extra'!$A$6:$A$257,"&gt;="&amp;$A283,'Aceite Virgen Extra'!$B$6:$B$257,"&lt;="&amp;$B283)</f>
        <v>2.37</v>
      </c>
      <c r="GD283" s="8">
        <f>SUMIFS('Aceite Virgen Extra'!GD$6:GD$257,'Aceite Virgen Extra'!$A$6:$A$257,"&gt;="&amp;$A283,'Aceite Virgen Extra'!$B$6:$B$257,"&lt;="&amp;$B283)</f>
        <v>0.94000000000000006</v>
      </c>
      <c r="GE283" s="8">
        <f>SUMIFS('Aceite Virgen Extra'!GE$6:GE$257,'Aceite Virgen Extra'!$A$6:$A$257,"&gt;="&amp;$A283,'Aceite Virgen Extra'!$B$6:$B$257,"&lt;="&amp;$B283)</f>
        <v>2.17</v>
      </c>
      <c r="GF283" s="8">
        <f>SUMIFS('Aceite Virgen Extra'!GF$6:GF$257,'Aceite Virgen Extra'!$A$6:$A$257,"&gt;="&amp;$A283,'Aceite Virgen Extra'!$B$6:$B$257,"&lt;="&amp;$B283)</f>
        <v>0.6</v>
      </c>
      <c r="GG283" s="8">
        <f>SUMIFS('Aceite Virgen Extra'!GG$6:GG$257,'Aceite Virgen Extra'!$A$6:$A$257,"&gt;="&amp;$A283,'Aceite Virgen Extra'!$B$6:$B$257,"&lt;="&amp;$B283)</f>
        <v>0.63</v>
      </c>
      <c r="GK283" s="8">
        <f>SUMIFS('Aceite Virgen Extra'!GK$6:GK$257,'Aceite Virgen Extra'!$A$6:$A$257,"&gt;="&amp;$A283,'Aceite Virgen Extra'!$B$6:$B$257,"&lt;="&amp;$B283)</f>
        <v>0.39999999999999997</v>
      </c>
      <c r="GL283" s="8">
        <f>SUMIFS('Aceite Virgen Extra'!GL$6:GL$257,'Aceite Virgen Extra'!$A$6:$A$257,"&gt;="&amp;$A283,'Aceite Virgen Extra'!$B$6:$B$257,"&lt;="&amp;$B283)</f>
        <v>0.91</v>
      </c>
      <c r="GM283" s="8">
        <f>SUMIFS('Aceite Virgen Extra'!GM$6:GM$257,'Aceite Virgen Extra'!$A$6:$A$257,"&gt;="&amp;$A283,'Aceite Virgen Extra'!$B$6:$B$257,"&lt;="&amp;$B283)</f>
        <v>0.08</v>
      </c>
      <c r="GN283" s="8">
        <f>SUMIFS('Aceite Virgen Extra'!GN$6:GN$257,'Aceite Virgen Extra'!$A$6:$A$257,"&gt;="&amp;$A283,'Aceite Virgen Extra'!$B$6:$B$257,"&lt;="&amp;$B283)</f>
        <v>0</v>
      </c>
      <c r="GR283" s="8">
        <f>SUMIFS('Aceite Virgen Extra'!GR$6:GR$257,'Aceite Virgen Extra'!$A$6:$A$257,"&gt;="&amp;$A283,'Aceite Virgen Extra'!$B$6:$B$257,"&lt;="&amp;$B283)</f>
        <v>0.38</v>
      </c>
      <c r="GS283" s="8">
        <f>SUMIFS('Aceite Virgen Extra'!GS$6:GS$257,'Aceite Virgen Extra'!$A$6:$A$257,"&gt;="&amp;$A283,'Aceite Virgen Extra'!$B$6:$B$257,"&lt;="&amp;$B283)</f>
        <v>0.34</v>
      </c>
      <c r="GT283" s="8">
        <f>SUMIFS('Aceite Virgen Extra'!GT$6:GT$257,'Aceite Virgen Extra'!$A$6:$A$257,"&gt;="&amp;$A283,'Aceite Virgen Extra'!$B$6:$B$257,"&lt;="&amp;$B283)</f>
        <v>0.55000000000000004</v>
      </c>
      <c r="GU283" s="8">
        <f>SUMIFS('Aceite Virgen Extra'!GU$6:GU$257,'Aceite Virgen Extra'!$A$6:$A$257,"&gt;="&amp;$A283,'Aceite Virgen Extra'!$B$6:$B$257,"&lt;="&amp;$B283)</f>
        <v>0</v>
      </c>
      <c r="GY283" s="8">
        <f>SUMIFS('Aceite Virgen Extra'!GY$6:GY$257,'Aceite Virgen Extra'!$A$6:$A$257,"&gt;="&amp;$A283,'Aceite Virgen Extra'!$B$6:$B$257,"&lt;="&amp;$B283)</f>
        <v>1.23</v>
      </c>
      <c r="GZ283" s="8">
        <f>SUMIFS('Aceite Virgen Extra'!GZ$6:GZ$257,'Aceite Virgen Extra'!$A$6:$A$257,"&gt;="&amp;$A283,'Aceite Virgen Extra'!$B$6:$B$257,"&lt;="&amp;$B283)</f>
        <v>3.4</v>
      </c>
      <c r="HA283" s="8">
        <f>SUMIFS('Aceite Virgen Extra'!HA$6:HA$257,'Aceite Virgen Extra'!$A$6:$A$257,"&gt;="&amp;$A283,'Aceite Virgen Extra'!$B$6:$B$257,"&lt;="&amp;$B283)</f>
        <v>0.32</v>
      </c>
      <c r="HB283" s="8">
        <f>SUMIFS('Aceite Virgen Extra'!HB$6:HB$257,'Aceite Virgen Extra'!$A$6:$A$257,"&gt;="&amp;$A283,'Aceite Virgen Extra'!$B$6:$B$257,"&lt;="&amp;$B283)</f>
        <v>0</v>
      </c>
      <c r="HF283" s="8">
        <f>SUMIFS('Aceite Virgen Extra'!HF$6:HF$257,'Aceite Virgen Extra'!$A$6:$A$257,"&gt;="&amp;$A283,'Aceite Virgen Extra'!$B$6:$B$257,"&lt;="&amp;$B283)</f>
        <v>0.94000000000000006</v>
      </c>
      <c r="HG283" s="8">
        <f>SUMIFS('Aceite Virgen Extra'!HG$6:HG$257,'Aceite Virgen Extra'!$A$6:$A$257,"&gt;="&amp;$A283,'Aceite Virgen Extra'!$B$6:$B$257,"&lt;="&amp;$B283)</f>
        <v>1.51</v>
      </c>
      <c r="HH283" s="8">
        <f>SUMIFS('Aceite Virgen Extra'!HH$6:HH$257,'Aceite Virgen Extra'!$A$6:$A$257,"&gt;="&amp;$A283,'Aceite Virgen Extra'!$B$6:$B$257,"&lt;="&amp;$B283)</f>
        <v>0.66</v>
      </c>
      <c r="HI283" s="8">
        <f>SUMIFS('Aceite Virgen Extra'!HI$6:HI$257,'Aceite Virgen Extra'!$A$6:$A$257,"&gt;="&amp;$A283,'Aceite Virgen Extra'!$B$6:$B$257,"&lt;="&amp;$B283)</f>
        <v>2.06</v>
      </c>
      <c r="HM283" s="8">
        <f>SUMIFS('Aceite Virgen Extra'!HM$6:HM$257,'Aceite Virgen Extra'!$A$6:$A$257,"&gt;="&amp;$A283,'Aceite Virgen Extra'!$B$6:$B$257,"&lt;="&amp;$B283)</f>
        <v>0.69</v>
      </c>
      <c r="HN283" s="8">
        <f>SUMIFS('Aceite Virgen Extra'!HN$6:HN$257,'Aceite Virgen Extra'!$A$6:$A$257,"&gt;="&amp;$A283,'Aceite Virgen Extra'!$B$6:$B$257,"&lt;="&amp;$B283)</f>
        <v>0.66</v>
      </c>
      <c r="HO283" s="8">
        <f>SUMIFS('Aceite Virgen Extra'!HO$6:HO$257,'Aceite Virgen Extra'!$A$6:$A$257,"&gt;="&amp;$A283,'Aceite Virgen Extra'!$B$6:$B$257,"&lt;="&amp;$B283)</f>
        <v>0.66</v>
      </c>
      <c r="HP283" s="8">
        <f>SUMIFS('Aceite Virgen Extra'!HP$6:HP$257,'Aceite Virgen Extra'!$A$6:$A$257,"&gt;="&amp;$A283,'Aceite Virgen Extra'!$B$6:$B$257,"&lt;="&amp;$B283)</f>
        <v>0.38</v>
      </c>
      <c r="HT283" s="8">
        <f>SUMIFS('Aceite Virgen Extra'!HT$6:HT$257,'Aceite Virgen Extra'!$A$6:$A$257,"&gt;="&amp;$A283,'Aceite Virgen Extra'!$B$6:$B$257,"&lt;="&amp;$B283)</f>
        <v>1.02</v>
      </c>
      <c r="HU283" s="8">
        <f>SUMIFS('Aceite Virgen Extra'!HU$6:HU$257,'Aceite Virgen Extra'!$A$6:$A$257,"&gt;="&amp;$A283,'Aceite Virgen Extra'!$B$6:$B$257,"&lt;="&amp;$B283)</f>
        <v>0.84</v>
      </c>
      <c r="HV283" s="8">
        <f>SUMIFS('Aceite Virgen Extra'!HV$6:HV$257,'Aceite Virgen Extra'!$A$6:$A$257,"&gt;="&amp;$A283,'Aceite Virgen Extra'!$B$6:$B$257,"&lt;="&amp;$B283)</f>
        <v>1.3599999999999999</v>
      </c>
      <c r="HW283" s="8">
        <f>SUMIFS('Aceite Virgen Extra'!HW$6:HW$257,'Aceite Virgen Extra'!$A$6:$A$257,"&gt;="&amp;$A283,'Aceite Virgen Extra'!$B$6:$B$257,"&lt;="&amp;$B283)</f>
        <v>0</v>
      </c>
      <c r="IA283" s="8">
        <f>SUMIFS('Aceite Virgen Extra'!IA$6:IA$257,'Aceite Virgen Extra'!$A$6:$A$257,"&gt;="&amp;$A283,'Aceite Virgen Extra'!$B$6:$B$257,"&lt;="&amp;$B283)</f>
        <v>0.55000000000000004</v>
      </c>
      <c r="IB283" s="8">
        <f>SUMIFS('Aceite Virgen Extra'!IB$6:IB$257,'Aceite Virgen Extra'!$A$6:$A$257,"&gt;="&amp;$A283,'Aceite Virgen Extra'!$B$6:$B$257,"&lt;="&amp;$B283)</f>
        <v>1.59</v>
      </c>
      <c r="IC283" s="8">
        <f>SUMIFS('Aceite Virgen Extra'!IC$6:IC$257,'Aceite Virgen Extra'!$A$6:$A$257,"&gt;="&amp;$A283,'Aceite Virgen Extra'!$B$6:$B$257,"&lt;="&amp;$B283)</f>
        <v>0.21</v>
      </c>
      <c r="ID283" s="8">
        <f>SUMIFS('Aceite Virgen Extra'!ID$6:ID$257,'Aceite Virgen Extra'!$A$6:$A$257,"&gt;="&amp;$A283,'Aceite Virgen Extra'!$B$6:$B$257,"&lt;="&amp;$B283)</f>
        <v>0.54</v>
      </c>
      <c r="IE283" s="64"/>
      <c r="IH283" s="8">
        <f>SUMIFS('Aceite Virgen Extra'!IH$6:IH$257,'Aceite Virgen Extra'!$A$6:$A$257,"&gt;="&amp;$A283,'Aceite Virgen Extra'!$B$6:$B$257,"&lt;="&amp;$B283)</f>
        <v>0.31</v>
      </c>
      <c r="II283" s="8">
        <f>SUMIFS('Aceite Virgen Extra'!II$6:II$257,'Aceite Virgen Extra'!$A$6:$A$257,"&gt;="&amp;$A283,'Aceite Virgen Extra'!$B$6:$B$257,"&lt;="&amp;$B283)</f>
        <v>1.03</v>
      </c>
      <c r="IJ283" s="8">
        <f>SUMIFS('Aceite Virgen Extra'!IJ$6:IJ$257,'Aceite Virgen Extra'!$A$6:$A$257,"&gt;="&amp;$A283,'Aceite Virgen Extra'!$B$6:$B$257,"&lt;="&amp;$B283)</f>
        <v>0</v>
      </c>
      <c r="IK283" s="8">
        <f>SUMIFS('Aceite Virgen Extra'!IK$6:IK$257,'Aceite Virgen Extra'!$A$6:$A$257,"&gt;="&amp;$A283,'Aceite Virgen Extra'!$B$6:$B$257,"&lt;="&amp;$B283)</f>
        <v>0.56000000000000005</v>
      </c>
      <c r="IO283" s="8">
        <f>SUMIFS('Aceite Virgen Extra'!IO$6:IO$257,'Aceite Virgen Extra'!$A$6:$A$257,"&gt;="&amp;$A283,'Aceite Virgen Extra'!$B$6:$B$257,"&lt;="&amp;$B283)</f>
        <v>0.13</v>
      </c>
      <c r="IP283" s="8">
        <f>SUMIFS('Aceite Virgen Extra'!IP$6:IP$257,'Aceite Virgen Extra'!$A$6:$A$257,"&gt;="&amp;$A283,'Aceite Virgen Extra'!$B$6:$B$257,"&lt;="&amp;$B283)</f>
        <v>0.29000000000000004</v>
      </c>
      <c r="IQ283" s="8">
        <f>SUMIFS('Aceite Virgen Extra'!IQ$6:IQ$257,'Aceite Virgen Extra'!$A$6:$A$257,"&gt;="&amp;$A283,'Aceite Virgen Extra'!$B$6:$B$257,"&lt;="&amp;$B283)</f>
        <v>0</v>
      </c>
      <c r="IR283" s="8">
        <f>SUMIFS('Aceite Virgen Extra'!IR$6:IR$257,'Aceite Virgen Extra'!$A$6:$A$257,"&gt;="&amp;$A283,'Aceite Virgen Extra'!$B$6:$B$257,"&lt;="&amp;$B283)</f>
        <v>0</v>
      </c>
      <c r="IV283" s="8">
        <f>SUMIFS('Aceite Virgen Extra'!IV$6:IV$257,'Aceite Virgen Extra'!$A$6:$A$257,"&gt;="&amp;$A283,'Aceite Virgen Extra'!$B$6:$B$257,"&lt;="&amp;$B283)</f>
        <v>0.39</v>
      </c>
      <c r="IW283" s="8">
        <f>SUMIFS('Aceite Virgen Extra'!IW$6:IW$257,'Aceite Virgen Extra'!$A$6:$A$257,"&gt;="&amp;$A283,'Aceite Virgen Extra'!$B$6:$B$257,"&lt;="&amp;$B283)</f>
        <v>0.69</v>
      </c>
      <c r="IX283" s="8">
        <f>SUMIFS('Aceite Virgen Extra'!IX$6:IX$257,'Aceite Virgen Extra'!$A$6:$A$257,"&gt;="&amp;$A283,'Aceite Virgen Extra'!$B$6:$B$257,"&lt;="&amp;$B283)</f>
        <v>0.04</v>
      </c>
      <c r="IY283" s="8">
        <f>SUMIFS('Aceite Virgen Extra'!IY$6:IY$257,'Aceite Virgen Extra'!$A$6:$A$257,"&gt;="&amp;$A283,'Aceite Virgen Extra'!$B$6:$B$257,"&lt;="&amp;$B283)</f>
        <v>1.4</v>
      </c>
      <c r="JC283" s="8">
        <f>SUMIFS('Aceite Virgen Extra'!JC$6:JC$257,'Aceite Virgen Extra'!$A$6:$A$257,"&gt;="&amp;$A283,'Aceite Virgen Extra'!$B$6:$B$257,"&lt;="&amp;$B283)</f>
        <v>1.07</v>
      </c>
      <c r="JD283" s="8">
        <f>SUMIFS('Aceite Virgen Extra'!JD$6:JD$257,'Aceite Virgen Extra'!$A$6:$A$257,"&gt;="&amp;$A283,'Aceite Virgen Extra'!$B$6:$B$257,"&lt;="&amp;$B283)</f>
        <v>1.8499999999999999</v>
      </c>
      <c r="JE283" s="8">
        <f>SUMIFS('Aceite Virgen Extra'!JE$6:JE$257,'Aceite Virgen Extra'!$A$6:$A$257,"&gt;="&amp;$A283,'Aceite Virgen Extra'!$B$6:$B$257,"&lt;="&amp;$B283)</f>
        <v>0.31</v>
      </c>
      <c r="JF283" s="8">
        <f>SUMIFS('Aceite Virgen Extra'!JF$6:JF$257,'Aceite Virgen Extra'!$A$6:$A$257,"&gt;="&amp;$A283,'Aceite Virgen Extra'!$B$6:$B$257,"&lt;="&amp;$B283)</f>
        <v>3.05</v>
      </c>
      <c r="JJ283" s="8">
        <f>SUMIFS('Aceite Virgen Extra'!JJ$6:JJ$257,'Aceite Virgen Extra'!$A$6:$A$257,"&gt;="&amp;$A283,'Aceite Virgen Extra'!$B$6:$B$257,"&lt;="&amp;$B283)</f>
        <v>0.77</v>
      </c>
      <c r="JK283" s="8">
        <f>SUMIFS('Aceite Virgen Extra'!JK$6:JK$257,'Aceite Virgen Extra'!$A$6:$A$257,"&gt;="&amp;$A283,'Aceite Virgen Extra'!$B$6:$B$257,"&lt;="&amp;$B283)</f>
        <v>1.4</v>
      </c>
      <c r="JL283" s="8">
        <f>SUMIFS('Aceite Virgen Extra'!JL$6:JL$257,'Aceite Virgen Extra'!$A$6:$A$257,"&gt;="&amp;$A283,'Aceite Virgen Extra'!$B$6:$B$257,"&lt;="&amp;$B283)</f>
        <v>0.36</v>
      </c>
      <c r="JM283" s="8">
        <f>SUMIFS('Aceite Virgen Extra'!JM$6:JM$257,'Aceite Virgen Extra'!$A$6:$A$257,"&gt;="&amp;$A283,'Aceite Virgen Extra'!$B$6:$B$257,"&lt;="&amp;$B283)</f>
        <v>1.85</v>
      </c>
      <c r="JQ283" s="8">
        <f>SUMIFS('Aceite Virgen Extra'!JQ$6:JQ$257,'Aceite Virgen Extra'!$A$6:$A$257,"&gt;="&amp;$A283,'Aceite Virgen Extra'!$B$6:$B$257,"&lt;="&amp;$B283)</f>
        <v>0.42000000000000004</v>
      </c>
      <c r="JR283" s="8">
        <f>SUMIFS('Aceite Virgen Extra'!JR$6:JR$257,'Aceite Virgen Extra'!$A$6:$A$257,"&gt;="&amp;$A283,'Aceite Virgen Extra'!$B$6:$B$257,"&lt;="&amp;$B283)</f>
        <v>0.54</v>
      </c>
      <c r="JS283" s="8">
        <f>SUMIFS('Aceite Virgen Extra'!JS$6:JS$257,'Aceite Virgen Extra'!$A$6:$A$257,"&gt;="&amp;$A283,'Aceite Virgen Extra'!$B$6:$B$257,"&lt;="&amp;$B283)</f>
        <v>0.43</v>
      </c>
      <c r="JT283" s="8">
        <f>SUMIFS('Aceite Virgen Extra'!JT$6:JT$257,'Aceite Virgen Extra'!$A$6:$A$257,"&gt;="&amp;$A283,'Aceite Virgen Extra'!$B$6:$B$257,"&lt;="&amp;$B283)</f>
        <v>0.2</v>
      </c>
    </row>
    <row r="284" spans="1:280"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c r="EG284" s="8">
        <f>SUMIFS('Aceite Virgen Extra'!EG$6:EG$257,'Aceite Virgen Extra'!$A$6:$A$257,"&gt;="&amp;$A284,'Aceite Virgen Extra'!$B$6:$B$257,"&lt;="&amp;$B284)</f>
        <v>0.32</v>
      </c>
      <c r="EH284" s="8">
        <f>SUMIFS('Aceite Virgen Extra'!EH$6:EH$257,'Aceite Virgen Extra'!$A$6:$A$257,"&gt;="&amp;$A284,'Aceite Virgen Extra'!$B$6:$B$257,"&lt;="&amp;$B284)</f>
        <v>0.64</v>
      </c>
      <c r="EI284" s="8">
        <f>SUMIFS('Aceite Virgen Extra'!EI$6:EI$257,'Aceite Virgen Extra'!$A$6:$A$257,"&gt;="&amp;$A284,'Aceite Virgen Extra'!$B$6:$B$257,"&lt;="&amp;$B284)</f>
        <v>0.22</v>
      </c>
      <c r="EJ284" s="8">
        <f>SUMIFS('Aceite Virgen Extra'!EJ$6:EJ$257,'Aceite Virgen Extra'!$A$6:$A$257,"&gt;="&amp;$A284,'Aceite Virgen Extra'!$B$6:$B$257,"&lt;="&amp;$B284)</f>
        <v>0</v>
      </c>
      <c r="EN284" s="8">
        <f>SUMIFS('Aceite Virgen Extra'!EN$6:EN$257,'Aceite Virgen Extra'!$A$6:$A$257,"&gt;="&amp;$A284,'Aceite Virgen Extra'!$B$6:$B$257,"&lt;="&amp;$B284)</f>
        <v>0.03</v>
      </c>
      <c r="EO284" s="8">
        <f>SUMIFS('Aceite Virgen Extra'!EO$6:EO$257,'Aceite Virgen Extra'!$A$6:$A$257,"&gt;="&amp;$A284,'Aceite Virgen Extra'!$B$6:$B$257,"&lt;="&amp;$B284)</f>
        <v>0</v>
      </c>
      <c r="EP284" s="8">
        <f>SUMIFS('Aceite Virgen Extra'!EP$6:EP$257,'Aceite Virgen Extra'!$A$6:$A$257,"&gt;="&amp;$A284,'Aceite Virgen Extra'!$B$6:$B$257,"&lt;="&amp;$B284)</f>
        <v>0.06</v>
      </c>
      <c r="EQ284" s="8">
        <f>SUMIFS('Aceite Virgen Extra'!EQ$6:EQ$257,'Aceite Virgen Extra'!$A$6:$A$257,"&gt;="&amp;$A284,'Aceite Virgen Extra'!$B$6:$B$257,"&lt;="&amp;$B284)</f>
        <v>0</v>
      </c>
      <c r="EU284" s="8">
        <f>SUMIFS('Aceite Virgen Extra'!EU$6:EU$257,'Aceite Virgen Extra'!$A$6:$A$257,"&gt;="&amp;$A284,'Aceite Virgen Extra'!$B$6:$B$257,"&lt;="&amp;$B284)</f>
        <v>0.16</v>
      </c>
      <c r="EV284" s="8">
        <f>SUMIFS('Aceite Virgen Extra'!EV$6:EV$257,'Aceite Virgen Extra'!$A$6:$A$257,"&gt;="&amp;$A284,'Aceite Virgen Extra'!$B$6:$B$257,"&lt;="&amp;$B284)</f>
        <v>0.56000000000000005</v>
      </c>
      <c r="EW284" s="8">
        <f>SUMIFS('Aceite Virgen Extra'!EW$6:EW$257,'Aceite Virgen Extra'!$A$6:$A$257,"&gt;="&amp;$A284,'Aceite Virgen Extra'!$B$6:$B$257,"&lt;="&amp;$B284)</f>
        <v>0</v>
      </c>
      <c r="EX284" s="8">
        <f>SUMIFS('Aceite Virgen Extra'!EX$6:EX$257,'Aceite Virgen Extra'!$A$6:$A$257,"&gt;="&amp;$A284,'Aceite Virgen Extra'!$B$6:$B$257,"&lt;="&amp;$B284)</f>
        <v>0</v>
      </c>
      <c r="FB284" s="8">
        <f>SUMIFS('Aceite Virgen Extra'!FB$6:FB$257,'Aceite Virgen Extra'!$A$6:$A$257,"&gt;="&amp;$A284,'Aceite Virgen Extra'!$B$6:$B$257,"&lt;="&amp;$B284)</f>
        <v>7.0000000000000007E-2</v>
      </c>
      <c r="FC284" s="8">
        <f>SUMIFS('Aceite Virgen Extra'!FC$6:FC$257,'Aceite Virgen Extra'!$A$6:$A$257,"&gt;="&amp;$A284,'Aceite Virgen Extra'!$B$6:$B$257,"&lt;="&amp;$B284)</f>
        <v>0</v>
      </c>
      <c r="FD284" s="8">
        <f>SUMIFS('Aceite Virgen Extra'!FD$6:FD$257,'Aceite Virgen Extra'!$A$6:$A$257,"&gt;="&amp;$A284,'Aceite Virgen Extra'!$B$6:$B$257,"&lt;="&amp;$B284)</f>
        <v>0</v>
      </c>
      <c r="FE284" s="8">
        <f>SUMIFS('Aceite Virgen Extra'!FE$6:FE$257,'Aceite Virgen Extra'!$A$6:$A$257,"&gt;="&amp;$A284,'Aceite Virgen Extra'!$B$6:$B$257,"&lt;="&amp;$B284)</f>
        <v>0.5</v>
      </c>
      <c r="FI284" s="8">
        <f>SUMIFS('Aceite Virgen Extra'!FI$6:FI$257,'Aceite Virgen Extra'!$A$6:$A$257,"&gt;="&amp;$A284,'Aceite Virgen Extra'!$B$6:$B$257,"&lt;="&amp;$B284)</f>
        <v>0.23</v>
      </c>
      <c r="FJ284" s="8">
        <f>SUMIFS('Aceite Virgen Extra'!FJ$6:FJ$257,'Aceite Virgen Extra'!$A$6:$A$257,"&gt;="&amp;$A284,'Aceite Virgen Extra'!$B$6:$B$257,"&lt;="&amp;$B284)</f>
        <v>0</v>
      </c>
      <c r="FK284" s="8">
        <f>SUMIFS('Aceite Virgen Extra'!FK$6:FK$257,'Aceite Virgen Extra'!$A$6:$A$257,"&gt;="&amp;$A284,'Aceite Virgen Extra'!$B$6:$B$257,"&lt;="&amp;$B284)</f>
        <v>0.43</v>
      </c>
      <c r="FL284" s="8">
        <f>SUMIFS('Aceite Virgen Extra'!FL$6:FL$257,'Aceite Virgen Extra'!$A$6:$A$257,"&gt;="&amp;$A284,'Aceite Virgen Extra'!$B$6:$B$257,"&lt;="&amp;$B284)</f>
        <v>0</v>
      </c>
      <c r="FP284" s="8">
        <f>SUMIFS('Aceite Virgen Extra'!FP$6:FP$257,'Aceite Virgen Extra'!$A$6:$A$257,"&gt;="&amp;$A284,'Aceite Virgen Extra'!$B$6:$B$257,"&lt;="&amp;$B284)</f>
        <v>0.33</v>
      </c>
      <c r="FQ284" s="8">
        <f>SUMIFS('Aceite Virgen Extra'!FQ$6:FQ$257,'Aceite Virgen Extra'!$A$6:$A$257,"&gt;="&amp;$A284,'Aceite Virgen Extra'!$B$6:$B$257,"&lt;="&amp;$B284)</f>
        <v>1.36</v>
      </c>
      <c r="FR284" s="8">
        <f>SUMIFS('Aceite Virgen Extra'!FR$6:FR$257,'Aceite Virgen Extra'!$A$6:$A$257,"&gt;="&amp;$A284,'Aceite Virgen Extra'!$B$6:$B$257,"&lt;="&amp;$B284)</f>
        <v>0</v>
      </c>
      <c r="FS284" s="8">
        <f>SUMIFS('Aceite Virgen Extra'!FS$6:FS$257,'Aceite Virgen Extra'!$A$6:$A$257,"&gt;="&amp;$A284,'Aceite Virgen Extra'!$B$6:$B$257,"&lt;="&amp;$B284)</f>
        <v>0</v>
      </c>
      <c r="FW284" s="8">
        <f>SUMIFS('Aceite Virgen Extra'!FW$6:FW$257,'Aceite Virgen Extra'!$A$6:$A$257,"&gt;="&amp;$A284,'Aceite Virgen Extra'!$B$6:$B$257,"&lt;="&amp;$B284)</f>
        <v>0.15000000000000002</v>
      </c>
      <c r="FX284" s="8">
        <f>SUMIFS('Aceite Virgen Extra'!FX$6:FX$257,'Aceite Virgen Extra'!$A$6:$A$257,"&gt;="&amp;$A284,'Aceite Virgen Extra'!$B$6:$B$257,"&lt;="&amp;$B284)</f>
        <v>0.22</v>
      </c>
      <c r="FY284" s="8">
        <f>SUMIFS('Aceite Virgen Extra'!FY$6:FY$257,'Aceite Virgen Extra'!$A$6:$A$257,"&gt;="&amp;$A284,'Aceite Virgen Extra'!$B$6:$B$257,"&lt;="&amp;$B284)</f>
        <v>0.15000000000000002</v>
      </c>
      <c r="FZ284" s="8">
        <f>SUMIFS('Aceite Virgen Extra'!FZ$6:FZ$257,'Aceite Virgen Extra'!$A$6:$A$257,"&gt;="&amp;$A284,'Aceite Virgen Extra'!$B$6:$B$257,"&lt;="&amp;$B284)</f>
        <v>0</v>
      </c>
      <c r="GD284" s="8">
        <f>SUMIFS('Aceite Virgen Extra'!GD$6:GD$257,'Aceite Virgen Extra'!$A$6:$A$257,"&gt;="&amp;$A284,'Aceite Virgen Extra'!$B$6:$B$257,"&lt;="&amp;$B284)</f>
        <v>0</v>
      </c>
      <c r="GE284" s="8">
        <f>SUMIFS('Aceite Virgen Extra'!GE$6:GE$257,'Aceite Virgen Extra'!$A$6:$A$257,"&gt;="&amp;$A284,'Aceite Virgen Extra'!$B$6:$B$257,"&lt;="&amp;$B284)</f>
        <v>0</v>
      </c>
      <c r="GF284" s="8">
        <f>SUMIFS('Aceite Virgen Extra'!GF$6:GF$257,'Aceite Virgen Extra'!$A$6:$A$257,"&gt;="&amp;$A284,'Aceite Virgen Extra'!$B$6:$B$257,"&lt;="&amp;$B284)</f>
        <v>0</v>
      </c>
      <c r="GG284" s="8">
        <f>SUMIFS('Aceite Virgen Extra'!GG$6:GG$257,'Aceite Virgen Extra'!$A$6:$A$257,"&gt;="&amp;$A284,'Aceite Virgen Extra'!$B$6:$B$257,"&lt;="&amp;$B284)</f>
        <v>0</v>
      </c>
      <c r="GK284" s="8">
        <f>SUMIFS('Aceite Virgen Extra'!GK$6:GK$257,'Aceite Virgen Extra'!$A$6:$A$257,"&gt;="&amp;$A284,'Aceite Virgen Extra'!$B$6:$B$257,"&lt;="&amp;$B284)</f>
        <v>0</v>
      </c>
      <c r="GL284" s="8">
        <f>SUMIFS('Aceite Virgen Extra'!GL$6:GL$257,'Aceite Virgen Extra'!$A$6:$A$257,"&gt;="&amp;$A284,'Aceite Virgen Extra'!$B$6:$B$257,"&lt;="&amp;$B284)</f>
        <v>0</v>
      </c>
      <c r="GM284" s="8">
        <f>SUMIFS('Aceite Virgen Extra'!GM$6:GM$257,'Aceite Virgen Extra'!$A$6:$A$257,"&gt;="&amp;$A284,'Aceite Virgen Extra'!$B$6:$B$257,"&lt;="&amp;$B284)</f>
        <v>0</v>
      </c>
      <c r="GN284" s="8">
        <f>SUMIFS('Aceite Virgen Extra'!GN$6:GN$257,'Aceite Virgen Extra'!$A$6:$A$257,"&gt;="&amp;$A284,'Aceite Virgen Extra'!$B$6:$B$257,"&lt;="&amp;$B284)</f>
        <v>0</v>
      </c>
      <c r="GR284" s="8">
        <f>SUMIFS('Aceite Virgen Extra'!GR$6:GR$257,'Aceite Virgen Extra'!$A$6:$A$257,"&gt;="&amp;$A284,'Aceite Virgen Extra'!$B$6:$B$257,"&lt;="&amp;$B284)</f>
        <v>0.14000000000000001</v>
      </c>
      <c r="GS284" s="8">
        <f>SUMIFS('Aceite Virgen Extra'!GS$6:GS$257,'Aceite Virgen Extra'!$A$6:$A$257,"&gt;="&amp;$A284,'Aceite Virgen Extra'!$B$6:$B$257,"&lt;="&amp;$B284)</f>
        <v>0.22</v>
      </c>
      <c r="GT284" s="8">
        <f>SUMIFS('Aceite Virgen Extra'!GT$6:GT$257,'Aceite Virgen Extra'!$A$6:$A$257,"&gt;="&amp;$A284,'Aceite Virgen Extra'!$B$6:$B$257,"&lt;="&amp;$B284)</f>
        <v>0.15</v>
      </c>
      <c r="GU284" s="8">
        <f>SUMIFS('Aceite Virgen Extra'!GU$6:GU$257,'Aceite Virgen Extra'!$A$6:$A$257,"&gt;="&amp;$A284,'Aceite Virgen Extra'!$B$6:$B$257,"&lt;="&amp;$B284)</f>
        <v>0</v>
      </c>
      <c r="GY284" s="8">
        <f>SUMIFS('Aceite Virgen Extra'!GY$6:GY$257,'Aceite Virgen Extra'!$A$6:$A$257,"&gt;="&amp;$A284,'Aceite Virgen Extra'!$B$6:$B$257,"&lt;="&amp;$B284)</f>
        <v>0</v>
      </c>
      <c r="GZ284" s="8">
        <f>SUMIFS('Aceite Virgen Extra'!GZ$6:GZ$257,'Aceite Virgen Extra'!$A$6:$A$257,"&gt;="&amp;$A284,'Aceite Virgen Extra'!$B$6:$B$257,"&lt;="&amp;$B284)</f>
        <v>0</v>
      </c>
      <c r="HA284" s="8">
        <f>SUMIFS('Aceite Virgen Extra'!HA$6:HA$257,'Aceite Virgen Extra'!$A$6:$A$257,"&gt;="&amp;$A284,'Aceite Virgen Extra'!$B$6:$B$257,"&lt;="&amp;$B284)</f>
        <v>0</v>
      </c>
      <c r="HB284" s="8">
        <f>SUMIFS('Aceite Virgen Extra'!HB$6:HB$257,'Aceite Virgen Extra'!$A$6:$A$257,"&gt;="&amp;$A284,'Aceite Virgen Extra'!$B$6:$B$257,"&lt;="&amp;$B284)</f>
        <v>0</v>
      </c>
      <c r="HF284" s="8">
        <f>SUMIFS('Aceite Virgen Extra'!HF$6:HF$257,'Aceite Virgen Extra'!$A$6:$A$257,"&gt;="&amp;$A284,'Aceite Virgen Extra'!$B$6:$B$257,"&lt;="&amp;$B284)</f>
        <v>0</v>
      </c>
      <c r="HG284" s="8">
        <f>SUMIFS('Aceite Virgen Extra'!HG$6:HG$257,'Aceite Virgen Extra'!$A$6:$A$257,"&gt;="&amp;$A284,'Aceite Virgen Extra'!$B$6:$B$257,"&lt;="&amp;$B284)</f>
        <v>0</v>
      </c>
      <c r="HH284" s="8">
        <f>SUMIFS('Aceite Virgen Extra'!HH$6:HH$257,'Aceite Virgen Extra'!$A$6:$A$257,"&gt;="&amp;$A284,'Aceite Virgen Extra'!$B$6:$B$257,"&lt;="&amp;$B284)</f>
        <v>0</v>
      </c>
      <c r="HI284" s="8">
        <f>SUMIFS('Aceite Virgen Extra'!HI$6:HI$257,'Aceite Virgen Extra'!$A$6:$A$257,"&gt;="&amp;$A284,'Aceite Virgen Extra'!$B$6:$B$257,"&lt;="&amp;$B284)</f>
        <v>0</v>
      </c>
      <c r="HM284" s="8">
        <f>SUMIFS('Aceite Virgen Extra'!HM$6:HM$257,'Aceite Virgen Extra'!$A$6:$A$257,"&gt;="&amp;$A284,'Aceite Virgen Extra'!$B$6:$B$257,"&lt;="&amp;$B284)</f>
        <v>7.0000000000000007E-2</v>
      </c>
      <c r="HN284" s="8">
        <f>SUMIFS('Aceite Virgen Extra'!HN$6:HN$257,'Aceite Virgen Extra'!$A$6:$A$257,"&gt;="&amp;$A284,'Aceite Virgen Extra'!$B$6:$B$257,"&lt;="&amp;$B284)</f>
        <v>0</v>
      </c>
      <c r="HO284" s="8">
        <f>SUMIFS('Aceite Virgen Extra'!HO$6:HO$257,'Aceite Virgen Extra'!$A$6:$A$257,"&gt;="&amp;$A284,'Aceite Virgen Extra'!$B$6:$B$257,"&lt;="&amp;$B284)</f>
        <v>0.15</v>
      </c>
      <c r="HP284" s="8">
        <f>SUMIFS('Aceite Virgen Extra'!HP$6:HP$257,'Aceite Virgen Extra'!$A$6:$A$257,"&gt;="&amp;$A284,'Aceite Virgen Extra'!$B$6:$B$257,"&lt;="&amp;$B284)</f>
        <v>0</v>
      </c>
      <c r="HT284" s="8">
        <f>SUMIFS('Aceite Virgen Extra'!HT$6:HT$257,'Aceite Virgen Extra'!$A$6:$A$257,"&gt;="&amp;$A284,'Aceite Virgen Extra'!$B$6:$B$257,"&lt;="&amp;$B284)</f>
        <v>0</v>
      </c>
      <c r="HU284" s="8">
        <f>SUMIFS('Aceite Virgen Extra'!HU$6:HU$257,'Aceite Virgen Extra'!$A$6:$A$257,"&gt;="&amp;$A284,'Aceite Virgen Extra'!$B$6:$B$257,"&lt;="&amp;$B284)</f>
        <v>0</v>
      </c>
      <c r="HV284" s="8">
        <f>SUMIFS('Aceite Virgen Extra'!HV$6:HV$257,'Aceite Virgen Extra'!$A$6:$A$257,"&gt;="&amp;$A284,'Aceite Virgen Extra'!$B$6:$B$257,"&lt;="&amp;$B284)</f>
        <v>0</v>
      </c>
      <c r="HW284" s="8">
        <f>SUMIFS('Aceite Virgen Extra'!HW$6:HW$257,'Aceite Virgen Extra'!$A$6:$A$257,"&gt;="&amp;$A284,'Aceite Virgen Extra'!$B$6:$B$257,"&lt;="&amp;$B284)</f>
        <v>0</v>
      </c>
      <c r="IA284" s="8">
        <f>SUMIFS('Aceite Virgen Extra'!IA$6:IA$257,'Aceite Virgen Extra'!$A$6:$A$257,"&gt;="&amp;$A284,'Aceite Virgen Extra'!$B$6:$B$257,"&lt;="&amp;$B284)</f>
        <v>0</v>
      </c>
      <c r="IB284" s="8">
        <f>SUMIFS('Aceite Virgen Extra'!IB$6:IB$257,'Aceite Virgen Extra'!$A$6:$A$257,"&gt;="&amp;$A284,'Aceite Virgen Extra'!$B$6:$B$257,"&lt;="&amp;$B284)</f>
        <v>0</v>
      </c>
      <c r="IC284" s="8">
        <f>SUMIFS('Aceite Virgen Extra'!IC$6:IC$257,'Aceite Virgen Extra'!$A$6:$A$257,"&gt;="&amp;$A284,'Aceite Virgen Extra'!$B$6:$B$257,"&lt;="&amp;$B284)</f>
        <v>0</v>
      </c>
      <c r="ID284" s="8">
        <f>SUMIFS('Aceite Virgen Extra'!ID$6:ID$257,'Aceite Virgen Extra'!$A$6:$A$257,"&gt;="&amp;$A284,'Aceite Virgen Extra'!$B$6:$B$257,"&lt;="&amp;$B284)</f>
        <v>0</v>
      </c>
      <c r="IE284" s="64"/>
      <c r="IH284" s="8">
        <f>SUMIFS('Aceite Virgen Extra'!IH$6:IH$257,'Aceite Virgen Extra'!$A$6:$A$257,"&gt;="&amp;$A284,'Aceite Virgen Extra'!$B$6:$B$257,"&lt;="&amp;$B284)</f>
        <v>0</v>
      </c>
      <c r="II284" s="8">
        <f>SUMIFS('Aceite Virgen Extra'!II$6:II$257,'Aceite Virgen Extra'!$A$6:$A$257,"&gt;="&amp;$A284,'Aceite Virgen Extra'!$B$6:$B$257,"&lt;="&amp;$B284)</f>
        <v>0</v>
      </c>
      <c r="IJ284" s="8">
        <f>SUMIFS('Aceite Virgen Extra'!IJ$6:IJ$257,'Aceite Virgen Extra'!$A$6:$A$257,"&gt;="&amp;$A284,'Aceite Virgen Extra'!$B$6:$B$257,"&lt;="&amp;$B284)</f>
        <v>0</v>
      </c>
      <c r="IK284" s="8">
        <f>SUMIFS('Aceite Virgen Extra'!IK$6:IK$257,'Aceite Virgen Extra'!$A$6:$A$257,"&gt;="&amp;$A284,'Aceite Virgen Extra'!$B$6:$B$257,"&lt;="&amp;$B284)</f>
        <v>0</v>
      </c>
      <c r="IO284" s="8">
        <f>SUMIFS('Aceite Virgen Extra'!IO$6:IO$257,'Aceite Virgen Extra'!$A$6:$A$257,"&gt;="&amp;$A284,'Aceite Virgen Extra'!$B$6:$B$257,"&lt;="&amp;$B284)</f>
        <v>0.04</v>
      </c>
      <c r="IP284" s="8">
        <f>SUMIFS('Aceite Virgen Extra'!IP$6:IP$257,'Aceite Virgen Extra'!$A$6:$A$257,"&gt;="&amp;$A284,'Aceite Virgen Extra'!$B$6:$B$257,"&lt;="&amp;$B284)</f>
        <v>0</v>
      </c>
      <c r="IQ284" s="8">
        <f>SUMIFS('Aceite Virgen Extra'!IQ$6:IQ$257,'Aceite Virgen Extra'!$A$6:$A$257,"&gt;="&amp;$A284,'Aceite Virgen Extra'!$B$6:$B$257,"&lt;="&amp;$B284)</f>
        <v>0.08</v>
      </c>
      <c r="IR284" s="8">
        <f>SUMIFS('Aceite Virgen Extra'!IR$6:IR$257,'Aceite Virgen Extra'!$A$6:$A$257,"&gt;="&amp;$A284,'Aceite Virgen Extra'!$B$6:$B$257,"&lt;="&amp;$B284)</f>
        <v>0</v>
      </c>
      <c r="IV284" s="8">
        <f>SUMIFS('Aceite Virgen Extra'!IV$6:IV$257,'Aceite Virgen Extra'!$A$6:$A$257,"&gt;="&amp;$A284,'Aceite Virgen Extra'!$B$6:$B$257,"&lt;="&amp;$B284)</f>
        <v>0.24</v>
      </c>
      <c r="IW284" s="8">
        <f>SUMIFS('Aceite Virgen Extra'!IW$6:IW$257,'Aceite Virgen Extra'!$A$6:$A$257,"&gt;="&amp;$A284,'Aceite Virgen Extra'!$B$6:$B$257,"&lt;="&amp;$B284)</f>
        <v>0.35</v>
      </c>
      <c r="IX284" s="8">
        <f>SUMIFS('Aceite Virgen Extra'!IX$6:IX$257,'Aceite Virgen Extra'!$A$6:$A$257,"&gt;="&amp;$A284,'Aceite Virgen Extra'!$B$6:$B$257,"&lt;="&amp;$B284)</f>
        <v>0.27</v>
      </c>
      <c r="IY284" s="8">
        <f>SUMIFS('Aceite Virgen Extra'!IY$6:IY$257,'Aceite Virgen Extra'!$A$6:$A$257,"&gt;="&amp;$A284,'Aceite Virgen Extra'!$B$6:$B$257,"&lt;="&amp;$B284)</f>
        <v>0</v>
      </c>
      <c r="JC284" s="8">
        <f>SUMIFS('Aceite Virgen Extra'!JC$6:JC$257,'Aceite Virgen Extra'!$A$6:$A$257,"&gt;="&amp;$A284,'Aceite Virgen Extra'!$B$6:$B$257,"&lt;="&amp;$B284)</f>
        <v>0.54</v>
      </c>
      <c r="JD284" s="8">
        <f>SUMIFS('Aceite Virgen Extra'!JD$6:JD$257,'Aceite Virgen Extra'!$A$6:$A$257,"&gt;="&amp;$A284,'Aceite Virgen Extra'!$B$6:$B$257,"&lt;="&amp;$B284)</f>
        <v>1.85</v>
      </c>
      <c r="JE284" s="8">
        <f>SUMIFS('Aceite Virgen Extra'!JE$6:JE$257,'Aceite Virgen Extra'!$A$6:$A$257,"&gt;="&amp;$A284,'Aceite Virgen Extra'!$B$6:$B$257,"&lt;="&amp;$B284)</f>
        <v>0</v>
      </c>
      <c r="JF284" s="8">
        <f>SUMIFS('Aceite Virgen Extra'!JF$6:JF$257,'Aceite Virgen Extra'!$A$6:$A$257,"&gt;="&amp;$A284,'Aceite Virgen Extra'!$B$6:$B$257,"&lt;="&amp;$B284)</f>
        <v>0.55000000000000004</v>
      </c>
      <c r="JJ284" s="8">
        <f>SUMIFS('Aceite Virgen Extra'!JJ$6:JJ$257,'Aceite Virgen Extra'!$A$6:$A$257,"&gt;="&amp;$A284,'Aceite Virgen Extra'!$B$6:$B$257,"&lt;="&amp;$B284)</f>
        <v>0.16</v>
      </c>
      <c r="JK284" s="8">
        <f>SUMIFS('Aceite Virgen Extra'!JK$6:JK$257,'Aceite Virgen Extra'!$A$6:$A$257,"&gt;="&amp;$A284,'Aceite Virgen Extra'!$B$6:$B$257,"&lt;="&amp;$B284)</f>
        <v>0</v>
      </c>
      <c r="JL284" s="8">
        <f>SUMIFS('Aceite Virgen Extra'!JL$6:JL$257,'Aceite Virgen Extra'!$A$6:$A$257,"&gt;="&amp;$A284,'Aceite Virgen Extra'!$B$6:$B$257,"&lt;="&amp;$B284)</f>
        <v>0</v>
      </c>
      <c r="JM284" s="8">
        <f>SUMIFS('Aceite Virgen Extra'!JM$6:JM$257,'Aceite Virgen Extra'!$A$6:$A$257,"&gt;="&amp;$A284,'Aceite Virgen Extra'!$B$6:$B$257,"&lt;="&amp;$B284)</f>
        <v>0</v>
      </c>
      <c r="JQ284" s="8">
        <f>SUMIFS('Aceite Virgen Extra'!JQ$6:JQ$257,'Aceite Virgen Extra'!$A$6:$A$257,"&gt;="&amp;$A284,'Aceite Virgen Extra'!$B$6:$B$257,"&lt;="&amp;$B284)</f>
        <v>0.24</v>
      </c>
      <c r="JR284" s="8">
        <f>SUMIFS('Aceite Virgen Extra'!JR$6:JR$257,'Aceite Virgen Extra'!$A$6:$A$257,"&gt;="&amp;$A284,'Aceite Virgen Extra'!$B$6:$B$257,"&lt;="&amp;$B284)</f>
        <v>0.14000000000000001</v>
      </c>
      <c r="JS284" s="8">
        <f>SUMIFS('Aceite Virgen Extra'!JS$6:JS$257,'Aceite Virgen Extra'!$A$6:$A$257,"&gt;="&amp;$A284,'Aceite Virgen Extra'!$B$6:$B$257,"&lt;="&amp;$B284)</f>
        <v>0.4</v>
      </c>
      <c r="JT284" s="8">
        <f>SUMIFS('Aceite Virgen Extra'!JT$6:JT$257,'Aceite Virgen Extra'!$A$6:$A$257,"&gt;="&amp;$A284,'Aceite Virgen Extra'!$B$6:$B$257,"&lt;="&amp;$B284)</f>
        <v>0</v>
      </c>
    </row>
    <row r="285" spans="1:280"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c r="EG285" s="8">
        <f>SUMIF('Aceite Virgen Extra'!$A$6:$A$257,"&gt;="&amp;$A285,'Aceite Virgen Extra'!EG$6:EG$257)</f>
        <v>6.9799999999999986</v>
      </c>
      <c r="EH285" s="8">
        <f>SUMIF('Aceite Virgen Extra'!$A$6:$A$257,"&gt;="&amp;$A285,'Aceite Virgen Extra'!EH$6:EH$257)</f>
        <v>4.96</v>
      </c>
      <c r="EI285" s="8">
        <f>SUMIF('Aceite Virgen Extra'!$A$6:$A$257,"&gt;="&amp;$A285,'Aceite Virgen Extra'!EI$6:EI$257)</f>
        <v>7.8900000000000006</v>
      </c>
      <c r="EJ285" s="8">
        <f>SUMIF('Aceite Virgen Extra'!$A$6:$A$257,"&gt;="&amp;$A285,'Aceite Virgen Extra'!EJ$6:EJ$257)</f>
        <v>6.45</v>
      </c>
      <c r="EN285" s="8">
        <f>SUMIF('Aceite Virgen Extra'!$A$6:$A$257,"&gt;="&amp;$A285,'Aceite Virgen Extra'!EN$6:EN$257)</f>
        <v>7.16</v>
      </c>
      <c r="EO285" s="8">
        <f>SUMIF('Aceite Virgen Extra'!$A$6:$A$257,"&gt;="&amp;$A285,'Aceite Virgen Extra'!EO$6:EO$257)</f>
        <v>5.2700000000000005</v>
      </c>
      <c r="EP285" s="8">
        <f>SUMIF('Aceite Virgen Extra'!$A$6:$A$257,"&gt;="&amp;$A285,'Aceite Virgen Extra'!EP$6:EP$257)</f>
        <v>9.2899999999999991</v>
      </c>
      <c r="EQ285" s="8">
        <f>SUMIF('Aceite Virgen Extra'!$A$6:$A$257,"&gt;="&amp;$A285,'Aceite Virgen Extra'!EQ$6:EQ$257)</f>
        <v>3.02</v>
      </c>
      <c r="EU285" s="8">
        <f>SUMIF('Aceite Virgen Extra'!$A$6:$A$257,"&gt;="&amp;$A285,'Aceite Virgen Extra'!EU$6:EU$257)</f>
        <v>9.16</v>
      </c>
      <c r="EV285" s="8">
        <f>SUMIF('Aceite Virgen Extra'!$A$6:$A$257,"&gt;="&amp;$A285,'Aceite Virgen Extra'!EV$6:EV$257)</f>
        <v>8.01</v>
      </c>
      <c r="EW285" s="8">
        <f>SUMIF('Aceite Virgen Extra'!$A$6:$A$257,"&gt;="&amp;$A285,'Aceite Virgen Extra'!EW$6:EW$257)</f>
        <v>10.360000000000001</v>
      </c>
      <c r="EX285" s="8">
        <f>SUMIF('Aceite Virgen Extra'!$A$6:$A$257,"&gt;="&amp;$A285,'Aceite Virgen Extra'!EX$6:EX$257)</f>
        <v>4.3900000000000006</v>
      </c>
      <c r="FB285" s="8">
        <f>SUMIF('Aceite Virgen Extra'!$A$6:$A$257,"&gt;="&amp;$A285,'Aceite Virgen Extra'!FB$6:FB$257)</f>
        <v>7.62</v>
      </c>
      <c r="FC285" s="8">
        <f>SUMIF('Aceite Virgen Extra'!$A$6:$A$257,"&gt;="&amp;$A285,'Aceite Virgen Extra'!FC$6:FC$257)</f>
        <v>7.11</v>
      </c>
      <c r="FD285" s="8">
        <f>SUMIF('Aceite Virgen Extra'!$A$6:$A$257,"&gt;="&amp;$A285,'Aceite Virgen Extra'!FD$6:FD$257)</f>
        <v>8.6300000000000008</v>
      </c>
      <c r="FE285" s="8">
        <f>SUMIF('Aceite Virgen Extra'!$A$6:$A$257,"&gt;="&amp;$A285,'Aceite Virgen Extra'!FE$6:FE$257)</f>
        <v>3.35</v>
      </c>
      <c r="FI285" s="8">
        <f>SUMIF('Aceite Virgen Extra'!$A$6:$A$257,"&gt;="&amp;$A285,'Aceite Virgen Extra'!FI$6:FI$257)</f>
        <v>8.3999999999999986</v>
      </c>
      <c r="FJ285" s="8">
        <f>SUMIF('Aceite Virgen Extra'!$A$6:$A$257,"&gt;="&amp;$A285,'Aceite Virgen Extra'!FJ$6:FJ$257)</f>
        <v>10.41</v>
      </c>
      <c r="FK285" s="8">
        <f>SUMIF('Aceite Virgen Extra'!$A$6:$A$257,"&gt;="&amp;$A285,'Aceite Virgen Extra'!FK$6:FK$257)</f>
        <v>9.08</v>
      </c>
      <c r="FL285" s="8">
        <f>SUMIF('Aceite Virgen Extra'!$A$6:$A$257,"&gt;="&amp;$A285,'Aceite Virgen Extra'!FL$6:FL$257)</f>
        <v>0.61</v>
      </c>
      <c r="FP285" s="8">
        <f>SUMIF('Aceite Virgen Extra'!$A$6:$A$257,"&gt;="&amp;$A285,'Aceite Virgen Extra'!FP$6:FP$257)</f>
        <v>8.44</v>
      </c>
      <c r="FQ285" s="8">
        <f>SUMIF('Aceite Virgen Extra'!$A$6:$A$257,"&gt;="&amp;$A285,'Aceite Virgen Extra'!FQ$6:FQ$257)</f>
        <v>5.23</v>
      </c>
      <c r="FR285" s="8">
        <f>SUMIF('Aceite Virgen Extra'!$A$6:$A$257,"&gt;="&amp;$A285,'Aceite Virgen Extra'!FR$6:FR$257)</f>
        <v>10.46</v>
      </c>
      <c r="FS285" s="8">
        <f>SUMIF('Aceite Virgen Extra'!$A$6:$A$257,"&gt;="&amp;$A285,'Aceite Virgen Extra'!FS$6:FS$257)</f>
        <v>1.65</v>
      </c>
      <c r="FW285" s="8">
        <f>SUMIF('Aceite Virgen Extra'!$A$6:$A$257,"&gt;="&amp;$A285,'Aceite Virgen Extra'!FW$6:FW$257)</f>
        <v>8.7799999999999976</v>
      </c>
      <c r="FX285" s="8">
        <f>SUMIF('Aceite Virgen Extra'!$A$6:$A$257,"&gt;="&amp;$A285,'Aceite Virgen Extra'!FX$6:FX$257)</f>
        <v>9.17</v>
      </c>
      <c r="FY285" s="8">
        <f>SUMIF('Aceite Virgen Extra'!$A$6:$A$257,"&gt;="&amp;$A285,'Aceite Virgen Extra'!FY$6:FY$257)</f>
        <v>9.57</v>
      </c>
      <c r="FZ285" s="8">
        <f>SUMIF('Aceite Virgen Extra'!$A$6:$A$257,"&gt;="&amp;$A285,'Aceite Virgen Extra'!FZ$6:FZ$257)</f>
        <v>1.48</v>
      </c>
      <c r="GD285" s="8">
        <f>SUMIF('Aceite Virgen Extra'!$A$6:$A$257,"&gt;="&amp;$A285,'Aceite Virgen Extra'!GD$6:GD$257)</f>
        <v>7.6499999999999986</v>
      </c>
      <c r="GE285" s="8">
        <f>SUMIF('Aceite Virgen Extra'!$A$6:$A$257,"&gt;="&amp;$A285,'Aceite Virgen Extra'!GE$6:GE$257)</f>
        <v>5.0900000000000007</v>
      </c>
      <c r="GF285" s="8">
        <f>SUMIF('Aceite Virgen Extra'!$A$6:$A$257,"&gt;="&amp;$A285,'Aceite Virgen Extra'!GF$6:GF$257)</f>
        <v>8.64</v>
      </c>
      <c r="GG285" s="8">
        <f>SUMIF('Aceite Virgen Extra'!$A$6:$A$257,"&gt;="&amp;$A285,'Aceite Virgen Extra'!GG$6:GG$257)</f>
        <v>4.25</v>
      </c>
      <c r="GK285" s="8">
        <f>SUMIF('Aceite Virgen Extra'!$A$6:$A$257,"&gt;="&amp;$A285,'Aceite Virgen Extra'!GK$6:GK$257)</f>
        <v>7.04</v>
      </c>
      <c r="GL285" s="8">
        <f>SUMIF('Aceite Virgen Extra'!$A$6:$A$257,"&gt;="&amp;$A285,'Aceite Virgen Extra'!GL$6:GL$257)</f>
        <v>5.9</v>
      </c>
      <c r="GM285" s="8">
        <f>SUMIF('Aceite Virgen Extra'!$A$6:$A$257,"&gt;="&amp;$A285,'Aceite Virgen Extra'!GM$6:GM$257)</f>
        <v>8.14</v>
      </c>
      <c r="GN285" s="8">
        <f>SUMIF('Aceite Virgen Extra'!$A$6:$A$257,"&gt;="&amp;$A285,'Aceite Virgen Extra'!GN$6:GN$257)</f>
        <v>2.94</v>
      </c>
      <c r="GR285" s="8">
        <f>SUMIF('Aceite Virgen Extra'!$A$6:$A$257,"&gt;="&amp;$A285,'Aceite Virgen Extra'!GR$6:GR$257)</f>
        <v>6.8599999999999985</v>
      </c>
      <c r="GS285" s="8">
        <f>SUMIF('Aceite Virgen Extra'!$A$6:$A$257,"&gt;="&amp;$A285,'Aceite Virgen Extra'!GS$6:GS$257)</f>
        <v>5.8299999999999992</v>
      </c>
      <c r="GT285" s="8">
        <f>SUMIF('Aceite Virgen Extra'!$A$6:$A$257,"&gt;="&amp;$A285,'Aceite Virgen Extra'!GT$6:GT$257)</f>
        <v>8.7800000000000011</v>
      </c>
      <c r="GU285" s="8">
        <f>SUMIF('Aceite Virgen Extra'!$A$6:$A$257,"&gt;="&amp;$A285,'Aceite Virgen Extra'!GU$6:GU$257)</f>
        <v>0.48</v>
      </c>
      <c r="GY285" s="8">
        <f>SUMIF('Aceite Virgen Extra'!$A$6:$A$257,"&gt;="&amp;$A285,'Aceite Virgen Extra'!GY$6:GY$257)</f>
        <v>6.98</v>
      </c>
      <c r="GZ285" s="8">
        <f>SUMIF('Aceite Virgen Extra'!$A$6:$A$257,"&gt;="&amp;$A285,'Aceite Virgen Extra'!GZ$6:GZ$257)</f>
        <v>4.080000000000001</v>
      </c>
      <c r="HA285" s="8">
        <f>SUMIF('Aceite Virgen Extra'!$A$6:$A$257,"&gt;="&amp;$A285,'Aceite Virgen Extra'!HA$6:HA$257)</f>
        <v>7.4700000000000006</v>
      </c>
      <c r="HB285" s="8">
        <f>SUMIF('Aceite Virgen Extra'!$A$6:$A$257,"&gt;="&amp;$A285,'Aceite Virgen Extra'!HB$6:HB$257)</f>
        <v>4.42</v>
      </c>
      <c r="HF285" s="8">
        <f>SUMIF('Aceite Virgen Extra'!$A$6:$A$257,"&gt;="&amp;$A285,'Aceite Virgen Extra'!HF$6:HF$257)</f>
        <v>14.999999999999993</v>
      </c>
      <c r="HG285" s="8">
        <f>SUMIF('Aceite Virgen Extra'!$A$6:$A$257,"&gt;="&amp;$A285,'Aceite Virgen Extra'!HG$6:HG$257)</f>
        <v>8.23</v>
      </c>
      <c r="HH285" s="8">
        <f>SUMIF('Aceite Virgen Extra'!$A$6:$A$257,"&gt;="&amp;$A285,'Aceite Virgen Extra'!HH$6:HH$257)</f>
        <v>10.02</v>
      </c>
      <c r="HI285" s="8">
        <f>SUMIF('Aceite Virgen Extra'!$A$6:$A$257,"&gt;="&amp;$A285,'Aceite Virgen Extra'!HI$6:HI$257)</f>
        <v>7.12</v>
      </c>
      <c r="HM285" s="8">
        <f>SUMIF('Aceite Virgen Extra'!$A$6:$A$257,"&gt;="&amp;$A285,'Aceite Virgen Extra'!HM$6:HM$257)</f>
        <v>8.3699999999999992</v>
      </c>
      <c r="HN285" s="8">
        <f>SUMIF('Aceite Virgen Extra'!$A$6:$A$257,"&gt;="&amp;$A285,'Aceite Virgen Extra'!HN$6:HN$257)</f>
        <v>8.1999999999999993</v>
      </c>
      <c r="HO285" s="8">
        <f>SUMIF('Aceite Virgen Extra'!$A$6:$A$257,"&gt;="&amp;$A285,'Aceite Virgen Extra'!HO$6:HO$257)</f>
        <v>8.75</v>
      </c>
      <c r="HP285" s="8">
        <f>SUMIF('Aceite Virgen Extra'!$A$6:$A$257,"&gt;="&amp;$A285,'Aceite Virgen Extra'!HP$6:HP$257)</f>
        <v>1</v>
      </c>
      <c r="HT285" s="8">
        <f>SUMIF('Aceite Virgen Extra'!$A$6:$A$257,"&gt;="&amp;$A285,'Aceite Virgen Extra'!HT$6:HT$257)</f>
        <v>8.4</v>
      </c>
      <c r="HU285" s="8">
        <f>SUMIF('Aceite Virgen Extra'!$A$6:$A$257,"&gt;="&amp;$A285,'Aceite Virgen Extra'!HU$6:HU$257)</f>
        <v>7.8100000000000005</v>
      </c>
      <c r="HV285" s="8">
        <f>SUMIF('Aceite Virgen Extra'!$A$6:$A$257,"&gt;="&amp;$A285,'Aceite Virgen Extra'!HV$6:HV$257)</f>
        <v>9.5599999999999987</v>
      </c>
      <c r="HW285" s="8">
        <f>SUMIF('Aceite Virgen Extra'!$A$6:$A$257,"&gt;="&amp;$A285,'Aceite Virgen Extra'!HW$6:HW$257)</f>
        <v>0.37</v>
      </c>
      <c r="IA285" s="8">
        <f>SUMIF('Aceite Virgen Extra'!$A$6:$A$257,"&gt;="&amp;$A285,'Aceite Virgen Extra'!IA$6:IA$257)</f>
        <v>7.3799999999999981</v>
      </c>
      <c r="IB285" s="8">
        <f>SUMIF('Aceite Virgen Extra'!$A$6:$A$257,"&gt;="&amp;$A285,'Aceite Virgen Extra'!IB$6:IB$257)</f>
        <v>7.4100000000000019</v>
      </c>
      <c r="IC285" s="8">
        <f>SUMIF('Aceite Virgen Extra'!$A$6:$A$257,"&gt;="&amp;$A285,'Aceite Virgen Extra'!IC$6:IC$257)</f>
        <v>7.63</v>
      </c>
      <c r="ID285" s="8">
        <f>SUMIF('Aceite Virgen Extra'!$A$6:$A$257,"&gt;="&amp;$A285,'Aceite Virgen Extra'!ID$6:ID$257)</f>
        <v>3.63</v>
      </c>
      <c r="IE285" s="64"/>
      <c r="IH285" s="8">
        <f>SUMIF('Aceite Virgen Extra'!$A$6:$A$257,"&gt;="&amp;$A285,'Aceite Virgen Extra'!IH$6:IH$257)</f>
        <v>6.870000000000001</v>
      </c>
      <c r="II285" s="8">
        <f>SUMIF('Aceite Virgen Extra'!$A$6:$A$257,"&gt;="&amp;$A285,'Aceite Virgen Extra'!II$6:II$257)</f>
        <v>4.79</v>
      </c>
      <c r="IJ285" s="8">
        <f>SUMIF('Aceite Virgen Extra'!$A$6:$A$257,"&gt;="&amp;$A285,'Aceite Virgen Extra'!IJ$6:IJ$257)</f>
        <v>8.32</v>
      </c>
      <c r="IK285" s="8">
        <f>SUMIF('Aceite Virgen Extra'!$A$6:$A$257,"&gt;="&amp;$A285,'Aceite Virgen Extra'!IK$6:IK$257)</f>
        <v>2.6700000000000004</v>
      </c>
      <c r="IO285" s="8">
        <f>SUMIF('Aceite Virgen Extra'!$A$6:$A$257,"&gt;="&amp;$A285,'Aceite Virgen Extra'!IO$6:IO$257)</f>
        <v>8.7899999999999991</v>
      </c>
      <c r="IP285" s="8">
        <f>SUMIF('Aceite Virgen Extra'!$A$6:$A$257,"&gt;="&amp;$A285,'Aceite Virgen Extra'!IP$6:IP$257)</f>
        <v>7.54</v>
      </c>
      <c r="IQ285" s="8">
        <f>SUMIF('Aceite Virgen Extra'!$A$6:$A$257,"&gt;="&amp;$A285,'Aceite Virgen Extra'!IQ$6:IQ$257)</f>
        <v>9.23</v>
      </c>
      <c r="IR285" s="8">
        <f>SUMIF('Aceite Virgen Extra'!$A$6:$A$257,"&gt;="&amp;$A285,'Aceite Virgen Extra'!IR$6:IR$257)</f>
        <v>5.89</v>
      </c>
      <c r="IV285" s="8">
        <f>SUMIF('Aceite Virgen Extra'!$A$6:$A$257,"&gt;="&amp;$A285,'Aceite Virgen Extra'!IV$6:IV$257)</f>
        <v>7.669999999999999</v>
      </c>
      <c r="IW285" s="8">
        <f>SUMIF('Aceite Virgen Extra'!$A$6:$A$257,"&gt;="&amp;$A285,'Aceite Virgen Extra'!IW$6:IW$257)</f>
        <v>3.52</v>
      </c>
      <c r="IX285" s="8">
        <f>SUMIF('Aceite Virgen Extra'!$A$6:$A$257,"&gt;="&amp;$A285,'Aceite Virgen Extra'!IX$6:IX$257)</f>
        <v>8.48</v>
      </c>
      <c r="IY285" s="8">
        <f>SUMIF('Aceite Virgen Extra'!$A$6:$A$257,"&gt;="&amp;$A285,'Aceite Virgen Extra'!IY$6:IY$257)</f>
        <v>11.22</v>
      </c>
      <c r="JC285" s="8">
        <f>SUMIF('Aceite Virgen Extra'!$A$6:$A$257,"&gt;="&amp;$A285,'Aceite Virgen Extra'!JC$6:JC$257)</f>
        <v>8.2199999999999989</v>
      </c>
      <c r="JD285" s="8">
        <f>SUMIF('Aceite Virgen Extra'!$A$6:$A$257,"&gt;="&amp;$A285,'Aceite Virgen Extra'!JD$6:JD$257)</f>
        <v>5.83</v>
      </c>
      <c r="JE285" s="8">
        <f>SUMIF('Aceite Virgen Extra'!$A$6:$A$257,"&gt;="&amp;$A285,'Aceite Virgen Extra'!JE$6:JE$257)</f>
        <v>8.870000000000001</v>
      </c>
      <c r="JF285" s="8">
        <f>SUMIF('Aceite Virgen Extra'!$A$6:$A$257,"&gt;="&amp;$A285,'Aceite Virgen Extra'!JF$6:JF$257)</f>
        <v>7.3</v>
      </c>
      <c r="JJ285" s="8">
        <f>SUMIF('Aceite Virgen Extra'!$A$6:$A$257,"&gt;="&amp;$A285,'Aceite Virgen Extra'!JJ$6:JJ$257)</f>
        <v>8.8999999999999986</v>
      </c>
      <c r="JK285" s="8">
        <f>SUMIF('Aceite Virgen Extra'!$A$6:$A$257,"&gt;="&amp;$A285,'Aceite Virgen Extra'!JK$6:JK$257)</f>
        <v>5.75</v>
      </c>
      <c r="JL285" s="8">
        <f>SUMIF('Aceite Virgen Extra'!$A$6:$A$257,"&gt;="&amp;$A285,'Aceite Virgen Extra'!JL$6:JL$257)</f>
        <v>10.73</v>
      </c>
      <c r="JM285" s="8">
        <f>SUMIF('Aceite Virgen Extra'!$A$6:$A$257,"&gt;="&amp;$A285,'Aceite Virgen Extra'!JM$6:JM$257)</f>
        <v>9.25</v>
      </c>
      <c r="JQ285" s="8">
        <f>SUMIF('Aceite Virgen Extra'!$A$6:$A$257,"&gt;="&amp;$A285,'Aceite Virgen Extra'!JQ$6:JQ$257)</f>
        <v>8.4700000000000006</v>
      </c>
      <c r="JR285" s="8">
        <f>SUMIF('Aceite Virgen Extra'!$A$6:$A$257,"&gt;="&amp;$A285,'Aceite Virgen Extra'!JR$6:JR$257)</f>
        <v>9.07</v>
      </c>
      <c r="JS285" s="8">
        <f>SUMIF('Aceite Virgen Extra'!$A$6:$A$257,"&gt;="&amp;$A285,'Aceite Virgen Extra'!JS$6:JS$257)</f>
        <v>9.0599999999999987</v>
      </c>
      <c r="JT285" s="8">
        <f>SUMIF('Aceite Virgen Extra'!$A$6:$A$257,"&gt;="&amp;$A285,'Aceite Virgen Extra'!JT$6:JT$257)</f>
        <v>3.85</v>
      </c>
    </row>
    <row r="286" spans="1:280" x14ac:dyDescent="0.3">
      <c r="GR286" s="58"/>
      <c r="GS286" s="58"/>
      <c r="GT286" s="58"/>
      <c r="GU286" s="58"/>
      <c r="IE286" s="64"/>
      <c r="JC286" s="64"/>
      <c r="JD286" s="64"/>
      <c r="JE286" s="64"/>
      <c r="JF286" s="64"/>
    </row>
    <row r="287" spans="1:280"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c r="EG287" s="11">
        <f>SUM(EG262:EG285)</f>
        <v>100.05999999999999</v>
      </c>
      <c r="EH287" s="11">
        <f>SUM(EH262:EH285)</f>
        <v>100.01</v>
      </c>
      <c r="EI287" s="11">
        <f>SUM(EI262:EI285)</f>
        <v>100.01</v>
      </c>
      <c r="EJ287" s="11">
        <f>SUM(EJ262:EJ285)</f>
        <v>99.950000000000017</v>
      </c>
      <c r="EN287" s="11">
        <f>SUM(EN262:EN285)</f>
        <v>100.04</v>
      </c>
      <c r="EO287" s="11">
        <f>SUM(EO262:EO285)</f>
        <v>100.03999999999999</v>
      </c>
      <c r="EP287" s="11">
        <f>SUM(EP262:EP285)</f>
        <v>100.01999999999995</v>
      </c>
      <c r="EQ287" s="11">
        <f>SUM(EQ262:EQ285)</f>
        <v>99.99</v>
      </c>
      <c r="EU287" s="11">
        <f>SUM(EU262:EU285)</f>
        <v>99.949999999999974</v>
      </c>
      <c r="EV287" s="11">
        <f>SUM(EV262:EV285)</f>
        <v>99.97999999999999</v>
      </c>
      <c r="EW287" s="11">
        <f>SUM(EW262:EW285)</f>
        <v>100.01</v>
      </c>
      <c r="EX287" s="11">
        <f>SUM(EX262:EX285)</f>
        <v>99.98</v>
      </c>
      <c r="FB287" s="11">
        <f>SUM(FB262:FB285)</f>
        <v>99.990000000000009</v>
      </c>
      <c r="FC287" s="11">
        <f>SUM(FC262:FC285)</f>
        <v>99.969999999999985</v>
      </c>
      <c r="FD287" s="11">
        <f>SUM(FD262:FD285)</f>
        <v>99.99</v>
      </c>
      <c r="FE287" s="11">
        <f>SUM(FE262:FE285)</f>
        <v>99.97999999999999</v>
      </c>
      <c r="FI287" s="11">
        <f>SUM(FI262:FI285)</f>
        <v>99.960000000000008</v>
      </c>
      <c r="FJ287" s="11">
        <f>SUM(FJ262:FJ285)</f>
        <v>100</v>
      </c>
      <c r="FK287" s="11">
        <f>SUM(FK262:FK285)</f>
        <v>100.02000000000001</v>
      </c>
      <c r="FL287" s="11">
        <f>SUM(FL262:FL285)</f>
        <v>100.02000000000001</v>
      </c>
      <c r="FP287" s="11">
        <f>SUM(FP262:FP285)</f>
        <v>100.07999999999998</v>
      </c>
      <c r="FQ287" s="11">
        <f>SUM(FQ262:FQ285)</f>
        <v>100.01</v>
      </c>
      <c r="FR287" s="11">
        <f>SUM(FR262:FR285)</f>
        <v>100.00999999999999</v>
      </c>
      <c r="FS287" s="11">
        <f>SUM(FS262:FS285)</f>
        <v>100.00000000000001</v>
      </c>
      <c r="FW287" s="11">
        <f>SUM(FW262:FW285)</f>
        <v>99.990000000000023</v>
      </c>
      <c r="FX287" s="11">
        <f>SUM(FX262:FX285)</f>
        <v>100.02000000000001</v>
      </c>
      <c r="FY287" s="11">
        <f>SUM(FY262:FY285)</f>
        <v>100.01000000000002</v>
      </c>
      <c r="FZ287" s="11">
        <f>SUM(FZ262:FZ285)</f>
        <v>99.990000000000009</v>
      </c>
      <c r="GD287" s="11">
        <f>SUM(GD262:GD285)</f>
        <v>99.980000000000018</v>
      </c>
      <c r="GE287" s="11">
        <f>SUM(GE262:GE285)</f>
        <v>100.00999999999999</v>
      </c>
      <c r="GF287" s="11">
        <f>SUM(GF262:GF285)</f>
        <v>100.04</v>
      </c>
      <c r="GG287" s="11">
        <f>SUM(GG262:GG285)</f>
        <v>100.00999999999999</v>
      </c>
      <c r="GK287" s="11">
        <f>SUM(GK262:GK285)</f>
        <v>99.960000000000008</v>
      </c>
      <c r="GL287" s="11">
        <f>SUM(GL262:GL285)</f>
        <v>99.95999999999998</v>
      </c>
      <c r="GM287" s="11">
        <f>SUM(GM262:GM285)</f>
        <v>99.979999999999976</v>
      </c>
      <c r="GN287" s="11">
        <f>SUM(GN262:GN285)</f>
        <v>99.990000000000009</v>
      </c>
      <c r="GR287" s="11">
        <f>SUM(GR262:GR285)</f>
        <v>100.01999999999998</v>
      </c>
      <c r="GS287" s="11">
        <f>SUM(GS262:GS285)</f>
        <v>100.04</v>
      </c>
      <c r="GT287" s="11">
        <f>SUM(GT262:GT285)</f>
        <v>99.980000000000018</v>
      </c>
      <c r="GU287" s="11">
        <f>SUM(GU262:GU285)</f>
        <v>100.01000000000002</v>
      </c>
      <c r="GY287" s="11">
        <f>SUM(GY262:GY285)</f>
        <v>99.970000000000013</v>
      </c>
      <c r="GZ287" s="11">
        <f>SUM(GZ262:GZ285)</f>
        <v>99.99</v>
      </c>
      <c r="HA287" s="11">
        <f>SUM(HA262:HA285)</f>
        <v>99.939999999999984</v>
      </c>
      <c r="HB287" s="11">
        <f>SUM(HB262:HB285)</f>
        <v>99.98</v>
      </c>
      <c r="HF287" s="11">
        <f>SUM(HF262:HF285)</f>
        <v>100.00999999999999</v>
      </c>
      <c r="HG287" s="11">
        <f>SUM(HG262:HG285)</f>
        <v>100.01</v>
      </c>
      <c r="HH287" s="11">
        <f>SUM(HH262:HH285)</f>
        <v>100.01999999999997</v>
      </c>
      <c r="HI287" s="11">
        <f>SUM(HI262:HI285)</f>
        <v>100.01</v>
      </c>
      <c r="HM287" s="11">
        <f>SUM(HM262:HM285)</f>
        <v>100.04</v>
      </c>
      <c r="HN287" s="11">
        <f>SUM(HN262:HN285)</f>
        <v>100.00000000000003</v>
      </c>
      <c r="HO287" s="11">
        <f>SUM(HO262:HO285)</f>
        <v>99.97</v>
      </c>
      <c r="HP287" s="11">
        <f>SUM(HP262:HP285)</f>
        <v>99.99</v>
      </c>
      <c r="HT287" s="11">
        <f>SUM(HT262:HT285)</f>
        <v>99.999999999999986</v>
      </c>
      <c r="HU287" s="11">
        <f>SUM(HU262:HU285)</f>
        <v>99.990000000000009</v>
      </c>
      <c r="HV287" s="11">
        <f>SUM(HV262:HV285)</f>
        <v>99.99</v>
      </c>
      <c r="HW287" s="11">
        <f>SUM(HW262:HW285)</f>
        <v>100</v>
      </c>
      <c r="IA287" s="11">
        <f>SUM(IA262:IA285)</f>
        <v>100.01999999999998</v>
      </c>
      <c r="IB287" s="11">
        <f>SUM(IB262:IB285)</f>
        <v>100.02000000000001</v>
      </c>
      <c r="IC287" s="11">
        <f>SUM(IC262:IC285)</f>
        <v>100.02999999999999</v>
      </c>
      <c r="ID287" s="11">
        <f>SUM(ID262:ID285)</f>
        <v>100.01000000000002</v>
      </c>
      <c r="IE287" s="64"/>
      <c r="IH287" s="11">
        <f>SUM(IH262:IH285)</f>
        <v>100.03</v>
      </c>
      <c r="II287" s="11">
        <f>SUM(II262:II285)</f>
        <v>99.96</v>
      </c>
      <c r="IJ287" s="11">
        <f>SUM(IJ262:IJ285)</f>
        <v>99.980000000000018</v>
      </c>
      <c r="IK287" s="11">
        <f>SUM(IK262:IK285)</f>
        <v>99.99</v>
      </c>
      <c r="IO287" s="11">
        <f>SUM(IO262:IO285)</f>
        <v>99.960000000000036</v>
      </c>
      <c r="IP287" s="11">
        <f>SUM(IP262:IP285)</f>
        <v>100.01999999999998</v>
      </c>
      <c r="IQ287" s="11">
        <f>SUM(IQ262:IQ285)</f>
        <v>99.990000000000023</v>
      </c>
      <c r="IR287" s="11">
        <f>SUM(IR262:IR285)</f>
        <v>99.98</v>
      </c>
      <c r="IV287" s="11">
        <f>SUM(IV262:IV285)</f>
        <v>99.970000000000013</v>
      </c>
      <c r="IW287" s="11">
        <f>SUM(IW262:IW285)</f>
        <v>100.02</v>
      </c>
      <c r="IX287" s="11">
        <f>SUM(IX262:IX285)</f>
        <v>100</v>
      </c>
      <c r="IY287" s="11">
        <f>SUM(IY262:IY285)</f>
        <v>99.97</v>
      </c>
      <c r="JC287" s="11">
        <f>SUM(JC262:JC285)</f>
        <v>99.97999999999999</v>
      </c>
      <c r="JD287" s="11">
        <f>SUM(JD262:JD285)</f>
        <v>100</v>
      </c>
      <c r="JE287" s="11">
        <f>SUM(JE262:JE285)</f>
        <v>99.990000000000009</v>
      </c>
      <c r="JF287" s="11">
        <f>SUM(JF262:JF285)</f>
        <v>99.989999999999966</v>
      </c>
      <c r="JJ287" s="11">
        <f>SUM(JJ262:JJ285)</f>
        <v>100</v>
      </c>
      <c r="JK287" s="11">
        <f>SUM(JK262:JK285)</f>
        <v>100.01</v>
      </c>
      <c r="JL287" s="11">
        <f>SUM(JL262:JL285)</f>
        <v>99.929999999999978</v>
      </c>
      <c r="JM287" s="11">
        <f>SUM(JM262:JM285)</f>
        <v>100.02</v>
      </c>
      <c r="JQ287" s="11">
        <f>SUM(JQ262:JQ285)</f>
        <v>100.01000000000002</v>
      </c>
      <c r="JR287" s="11">
        <f>SUM(JR262:JR285)</f>
        <v>100.00999999999999</v>
      </c>
      <c r="JS287" s="11">
        <f>SUM(JS262:JS285)</f>
        <v>99.990000000000009</v>
      </c>
      <c r="JT287" s="11">
        <f>SUM(JT262:JT285)</f>
        <v>100</v>
      </c>
    </row>
    <row r="288" spans="1:280" x14ac:dyDescent="0.3">
      <c r="IE288" s="64"/>
    </row>
    <row r="289" spans="239:239" x14ac:dyDescent="0.3">
      <c r="IE289" s="64"/>
    </row>
  </sheetData>
  <mergeCells count="1">
    <mergeCell ref="A260:B260"/>
  </mergeCells>
  <conditionalFormatting sqref="BA287:BD287">
    <cfRule type="cellIs" dxfId="237" priority="118" operator="greaterThan">
      <formula>100.1</formula>
    </cfRule>
    <cfRule type="cellIs" dxfId="236" priority="119" operator="greaterThan">
      <formula>99.8</formula>
    </cfRule>
    <cfRule type="cellIs" dxfId="235" priority="120" operator="lessThan">
      <formula>99.8</formula>
    </cfRule>
  </conditionalFormatting>
  <conditionalFormatting sqref="BH287:BK287">
    <cfRule type="cellIs" dxfId="234" priority="115" operator="greaterThan">
      <formula>100.1</formula>
    </cfRule>
    <cfRule type="cellIs" dxfId="233" priority="116" operator="greaterThan">
      <formula>99.8</formula>
    </cfRule>
    <cfRule type="cellIs" dxfId="232" priority="117" operator="lessThan">
      <formula>99.8</formula>
    </cfRule>
  </conditionalFormatting>
  <conditionalFormatting sqref="BO287:BR287">
    <cfRule type="cellIs" dxfId="231" priority="112" operator="greaterThan">
      <formula>100.1</formula>
    </cfRule>
    <cfRule type="cellIs" dxfId="230" priority="113" operator="greaterThan">
      <formula>99.8</formula>
    </cfRule>
    <cfRule type="cellIs" dxfId="229" priority="114" operator="lessThan">
      <formula>99.8</formula>
    </cfRule>
  </conditionalFormatting>
  <conditionalFormatting sqref="BV287:BY287">
    <cfRule type="cellIs" dxfId="228" priority="109" operator="greaterThan">
      <formula>100.1</formula>
    </cfRule>
    <cfRule type="cellIs" dxfId="227" priority="110" operator="greaterThan">
      <formula>99.8</formula>
    </cfRule>
    <cfRule type="cellIs" dxfId="226" priority="111" operator="lessThan">
      <formula>99.8</formula>
    </cfRule>
  </conditionalFormatting>
  <conditionalFormatting sqref="AT287:AW287">
    <cfRule type="cellIs" dxfId="225" priority="106" operator="greaterThan">
      <formula>100.1</formula>
    </cfRule>
    <cfRule type="cellIs" dxfId="224" priority="107" operator="greaterThan">
      <formula>99.8</formula>
    </cfRule>
    <cfRule type="cellIs" dxfId="223" priority="108" operator="lessThan">
      <formula>99.8</formula>
    </cfRule>
  </conditionalFormatting>
  <conditionalFormatting sqref="AM287:AP287">
    <cfRule type="cellIs" dxfId="222" priority="103" operator="greaterThan">
      <formula>100.1</formula>
    </cfRule>
    <cfRule type="cellIs" dxfId="221" priority="104" operator="greaterThan">
      <formula>99.8</formula>
    </cfRule>
    <cfRule type="cellIs" dxfId="220" priority="105" operator="lessThan">
      <formula>99.8</formula>
    </cfRule>
  </conditionalFormatting>
  <conditionalFormatting sqref="AF287:AI287">
    <cfRule type="cellIs" dxfId="219" priority="100" operator="greaterThan">
      <formula>100.1</formula>
    </cfRule>
    <cfRule type="cellIs" dxfId="218" priority="101" operator="greaterThan">
      <formula>99.8</formula>
    </cfRule>
    <cfRule type="cellIs" dxfId="217" priority="102" operator="lessThan">
      <formula>99.8</formula>
    </cfRule>
  </conditionalFormatting>
  <conditionalFormatting sqref="Y287:AB287">
    <cfRule type="cellIs" dxfId="216" priority="97" operator="greaterThan">
      <formula>100.1</formula>
    </cfRule>
    <cfRule type="cellIs" dxfId="215" priority="98" operator="greaterThan">
      <formula>99.8</formula>
    </cfRule>
    <cfRule type="cellIs" dxfId="214" priority="99" operator="lessThan">
      <formula>99.8</formula>
    </cfRule>
  </conditionalFormatting>
  <conditionalFormatting sqref="R287:U287">
    <cfRule type="cellIs" dxfId="213" priority="94" operator="greaterThan">
      <formula>100.1</formula>
    </cfRule>
    <cfRule type="cellIs" dxfId="212" priority="95" operator="greaterThan">
      <formula>99.8</formula>
    </cfRule>
    <cfRule type="cellIs" dxfId="211" priority="96" operator="lessThan">
      <formula>99.8</formula>
    </cfRule>
  </conditionalFormatting>
  <conditionalFormatting sqref="K287:N287">
    <cfRule type="cellIs" dxfId="210" priority="91" operator="greaterThan">
      <formula>100.1</formula>
    </cfRule>
    <cfRule type="cellIs" dxfId="209" priority="92" operator="greaterThan">
      <formula>99.8</formula>
    </cfRule>
    <cfRule type="cellIs" dxfId="208" priority="93" operator="lessThan">
      <formula>99.8</formula>
    </cfRule>
  </conditionalFormatting>
  <conditionalFormatting sqref="D287:G287">
    <cfRule type="cellIs" dxfId="207" priority="88" operator="greaterThan">
      <formula>100.1</formula>
    </cfRule>
    <cfRule type="cellIs" dxfId="206" priority="89" operator="greaterThan">
      <formula>99.8</formula>
    </cfRule>
    <cfRule type="cellIs" dxfId="205" priority="90" operator="lessThan">
      <formula>99.8</formula>
    </cfRule>
  </conditionalFormatting>
  <conditionalFormatting sqref="CC287:CF287">
    <cfRule type="cellIs" dxfId="204" priority="85" operator="greaterThan">
      <formula>100.1</formula>
    </cfRule>
    <cfRule type="cellIs" dxfId="203" priority="86" operator="greaterThan">
      <formula>99.8</formula>
    </cfRule>
    <cfRule type="cellIs" dxfId="202" priority="87" operator="lessThan">
      <formula>99.8</formula>
    </cfRule>
  </conditionalFormatting>
  <conditionalFormatting sqref="CJ287:CM287">
    <cfRule type="cellIs" dxfId="201" priority="82" operator="greaterThan">
      <formula>100.1</formula>
    </cfRule>
    <cfRule type="cellIs" dxfId="200" priority="83" operator="greaterThan">
      <formula>99.8</formula>
    </cfRule>
    <cfRule type="cellIs" dxfId="199" priority="84" operator="lessThan">
      <formula>99.8</formula>
    </cfRule>
  </conditionalFormatting>
  <conditionalFormatting sqref="CQ287:CT287">
    <cfRule type="cellIs" dxfId="198" priority="79" operator="greaterThan">
      <formula>100.1</formula>
    </cfRule>
    <cfRule type="cellIs" dxfId="197" priority="80" operator="greaterThan">
      <formula>99.8</formula>
    </cfRule>
    <cfRule type="cellIs" dxfId="196" priority="81" operator="lessThan">
      <formula>99.8</formula>
    </cfRule>
  </conditionalFormatting>
  <conditionalFormatting sqref="CX287:DA287">
    <cfRule type="cellIs" dxfId="195" priority="76" operator="greaterThan">
      <formula>100.1</formula>
    </cfRule>
    <cfRule type="cellIs" dxfId="194" priority="77" operator="greaterThan">
      <formula>99.8</formula>
    </cfRule>
    <cfRule type="cellIs" dxfId="193" priority="78" operator="lessThan">
      <formula>99.8</formula>
    </cfRule>
  </conditionalFormatting>
  <conditionalFormatting sqref="DE287:DH287">
    <cfRule type="cellIs" dxfId="192" priority="73" operator="greaterThan">
      <formula>100.1</formula>
    </cfRule>
    <cfRule type="cellIs" dxfId="191" priority="74" operator="greaterThan">
      <formula>99.8</formula>
    </cfRule>
    <cfRule type="cellIs" dxfId="190" priority="75" operator="lessThan">
      <formula>99.8</formula>
    </cfRule>
  </conditionalFormatting>
  <conditionalFormatting sqref="DL287:DO287">
    <cfRule type="cellIs" dxfId="189" priority="70" operator="greaterThan">
      <formula>100.1</formula>
    </cfRule>
    <cfRule type="cellIs" dxfId="188" priority="71" operator="greaterThan">
      <formula>99.8</formula>
    </cfRule>
    <cfRule type="cellIs" dxfId="187" priority="72" operator="lessThan">
      <formula>99.8</formula>
    </cfRule>
  </conditionalFormatting>
  <conditionalFormatting sqref="DS287:DV287">
    <cfRule type="cellIs" dxfId="186" priority="67" operator="greaterThan">
      <formula>100.1</formula>
    </cfRule>
    <cfRule type="cellIs" dxfId="185" priority="68" operator="greaterThan">
      <formula>99.8</formula>
    </cfRule>
    <cfRule type="cellIs" dxfId="184" priority="69" operator="lessThan">
      <formula>99.8</formula>
    </cfRule>
  </conditionalFormatting>
  <conditionalFormatting sqref="DZ287:EC287">
    <cfRule type="cellIs" dxfId="183" priority="64" operator="greaterThan">
      <formula>100.1</formula>
    </cfRule>
    <cfRule type="cellIs" dxfId="182" priority="65" operator="greaterThan">
      <formula>99.8</formula>
    </cfRule>
    <cfRule type="cellIs" dxfId="181" priority="66" operator="lessThan">
      <formula>99.8</formula>
    </cfRule>
  </conditionalFormatting>
  <conditionalFormatting sqref="EG287:EJ287">
    <cfRule type="cellIs" dxfId="180" priority="61" operator="greaterThan">
      <formula>100.1</formula>
    </cfRule>
    <cfRule type="cellIs" dxfId="179" priority="62" operator="greaterThan">
      <formula>99.8</formula>
    </cfRule>
    <cfRule type="cellIs" dxfId="178" priority="63" operator="lessThan">
      <formula>99.8</formula>
    </cfRule>
  </conditionalFormatting>
  <conditionalFormatting sqref="EN287:EQ287">
    <cfRule type="cellIs" dxfId="177" priority="58" operator="greaterThan">
      <formula>100.1</formula>
    </cfRule>
    <cfRule type="cellIs" dxfId="176" priority="59" operator="greaterThan">
      <formula>99.8</formula>
    </cfRule>
    <cfRule type="cellIs" dxfId="175" priority="60" operator="lessThan">
      <formula>99.8</formula>
    </cfRule>
  </conditionalFormatting>
  <conditionalFormatting sqref="EU287:EX287">
    <cfRule type="cellIs" dxfId="174" priority="55" operator="greaterThan">
      <formula>100.1</formula>
    </cfRule>
    <cfRule type="cellIs" dxfId="173" priority="56" operator="greaterThan">
      <formula>99.8</formula>
    </cfRule>
    <cfRule type="cellIs" dxfId="172" priority="57" operator="lessThan">
      <formula>99.8</formula>
    </cfRule>
  </conditionalFormatting>
  <conditionalFormatting sqref="FB287:FE287">
    <cfRule type="cellIs" dxfId="171" priority="52" operator="greaterThan">
      <formula>100.1</formula>
    </cfRule>
    <cfRule type="cellIs" dxfId="170" priority="53" operator="greaterThan">
      <formula>99.8</formula>
    </cfRule>
    <cfRule type="cellIs" dxfId="169" priority="54" operator="lessThan">
      <formula>99.8</formula>
    </cfRule>
  </conditionalFormatting>
  <conditionalFormatting sqref="FI287:FL287">
    <cfRule type="cellIs" dxfId="168" priority="49" operator="greaterThan">
      <formula>100.1</formula>
    </cfRule>
    <cfRule type="cellIs" dxfId="167" priority="50" operator="greaterThan">
      <formula>99.8</formula>
    </cfRule>
    <cfRule type="cellIs" dxfId="166" priority="51" operator="lessThan">
      <formula>99.8</formula>
    </cfRule>
  </conditionalFormatting>
  <conditionalFormatting sqref="FP287:FS287">
    <cfRule type="cellIs" dxfId="165" priority="46" operator="greaterThan">
      <formula>100.1</formula>
    </cfRule>
    <cfRule type="cellIs" dxfId="164" priority="47" operator="greaterThan">
      <formula>99.8</formula>
    </cfRule>
    <cfRule type="cellIs" dxfId="163" priority="48" operator="lessThan">
      <formula>99.8</formula>
    </cfRule>
  </conditionalFormatting>
  <conditionalFormatting sqref="FW287:FZ287">
    <cfRule type="cellIs" dxfId="162" priority="43" operator="greaterThan">
      <formula>100.1</formula>
    </cfRule>
    <cfRule type="cellIs" dxfId="161" priority="44" operator="greaterThan">
      <formula>99.8</formula>
    </cfRule>
    <cfRule type="cellIs" dxfId="160" priority="45" operator="lessThan">
      <formula>99.8</formula>
    </cfRule>
  </conditionalFormatting>
  <conditionalFormatting sqref="GD287:GG287">
    <cfRule type="cellIs" dxfId="159" priority="40" operator="greaterThan">
      <formula>100.1</formula>
    </cfRule>
    <cfRule type="cellIs" dxfId="158" priority="41" operator="greaterThan">
      <formula>99.8</formula>
    </cfRule>
    <cfRule type="cellIs" dxfId="157" priority="42" operator="lessThan">
      <formula>99.8</formula>
    </cfRule>
  </conditionalFormatting>
  <conditionalFormatting sqref="GK287:GN287">
    <cfRule type="cellIs" dxfId="156" priority="37" operator="greaterThan">
      <formula>100.1</formula>
    </cfRule>
    <cfRule type="cellIs" dxfId="155" priority="38" operator="greaterThan">
      <formula>99.8</formula>
    </cfRule>
    <cfRule type="cellIs" dxfId="154" priority="39" operator="lessThan">
      <formula>99.8</formula>
    </cfRule>
  </conditionalFormatting>
  <conditionalFormatting sqref="GR287:GU287">
    <cfRule type="cellIs" dxfId="153" priority="34" operator="greaterThan">
      <formula>100.1</formula>
    </cfRule>
    <cfRule type="cellIs" dxfId="152" priority="35" operator="greaterThan">
      <formula>99.8</formula>
    </cfRule>
    <cfRule type="cellIs" dxfId="151" priority="36" operator="lessThan">
      <formula>99.8</formula>
    </cfRule>
  </conditionalFormatting>
  <conditionalFormatting sqref="GY287:HB287">
    <cfRule type="cellIs" dxfId="150" priority="31" operator="greaterThan">
      <formula>100.1</formula>
    </cfRule>
    <cfRule type="cellIs" dxfId="149" priority="32" operator="greaterThan">
      <formula>99.8</formula>
    </cfRule>
    <cfRule type="cellIs" dxfId="148" priority="33" operator="lessThan">
      <formula>99.8</formula>
    </cfRule>
  </conditionalFormatting>
  <conditionalFormatting sqref="HF287:HI287">
    <cfRule type="cellIs" dxfId="147" priority="28" operator="greaterThan">
      <formula>100.1</formula>
    </cfRule>
    <cfRule type="cellIs" dxfId="146" priority="29" operator="greaterThan">
      <formula>99.8</formula>
    </cfRule>
    <cfRule type="cellIs" dxfId="145" priority="30" operator="lessThan">
      <formula>99.8</formula>
    </cfRule>
  </conditionalFormatting>
  <conditionalFormatting sqref="HM287:HP287">
    <cfRule type="cellIs" dxfId="144" priority="25" operator="greaterThan">
      <formula>100.1</formula>
    </cfRule>
    <cfRule type="cellIs" dxfId="143" priority="26" operator="greaterThan">
      <formula>99.8</formula>
    </cfRule>
    <cfRule type="cellIs" dxfId="142" priority="27" operator="lessThan">
      <formula>99.8</formula>
    </cfRule>
  </conditionalFormatting>
  <conditionalFormatting sqref="HT287:HW287">
    <cfRule type="cellIs" dxfId="141" priority="22" operator="greaterThan">
      <formula>100.1</formula>
    </cfRule>
    <cfRule type="cellIs" dxfId="140" priority="23" operator="greaterThan">
      <formula>99.8</formula>
    </cfRule>
    <cfRule type="cellIs" dxfId="139" priority="24" operator="lessThan">
      <formula>99.8</formula>
    </cfRule>
  </conditionalFormatting>
  <conditionalFormatting sqref="IA287:ID287">
    <cfRule type="cellIs" dxfId="138" priority="19" operator="greaterThan">
      <formula>100.1</formula>
    </cfRule>
    <cfRule type="cellIs" dxfId="137" priority="20" operator="greaterThan">
      <formula>99.8</formula>
    </cfRule>
    <cfRule type="cellIs" dxfId="136" priority="21" operator="lessThan">
      <formula>99.8</formula>
    </cfRule>
  </conditionalFormatting>
  <conditionalFormatting sqref="IH287:IK287">
    <cfRule type="cellIs" dxfId="135" priority="16" operator="greaterThan">
      <formula>100.1</formula>
    </cfRule>
    <cfRule type="cellIs" dxfId="134" priority="17" operator="greaterThan">
      <formula>99.8</formula>
    </cfRule>
    <cfRule type="cellIs" dxfId="133" priority="18" operator="lessThan">
      <formula>99.8</formula>
    </cfRule>
  </conditionalFormatting>
  <conditionalFormatting sqref="IO287:IR287">
    <cfRule type="cellIs" dxfId="132" priority="13" operator="greaterThan">
      <formula>100.1</formula>
    </cfRule>
    <cfRule type="cellIs" dxfId="131" priority="14" operator="greaterThan">
      <formula>99.8</formula>
    </cfRule>
    <cfRule type="cellIs" dxfId="130" priority="15" operator="lessThan">
      <formula>99.8</formula>
    </cfRule>
  </conditionalFormatting>
  <conditionalFormatting sqref="IV287:IY287">
    <cfRule type="cellIs" dxfId="129" priority="10" operator="greaterThan">
      <formula>100.1</formula>
    </cfRule>
    <cfRule type="cellIs" dxfId="128" priority="11" operator="greaterThan">
      <formula>99.8</formula>
    </cfRule>
    <cfRule type="cellIs" dxfId="127" priority="12" operator="lessThan">
      <formula>99.8</formula>
    </cfRule>
  </conditionalFormatting>
  <conditionalFormatting sqref="JC287:JF287">
    <cfRule type="cellIs" dxfId="126" priority="7" operator="greaterThan">
      <formula>100.1</formula>
    </cfRule>
    <cfRule type="cellIs" dxfId="125" priority="8" operator="greaterThan">
      <formula>99.8</formula>
    </cfRule>
    <cfRule type="cellIs" dxfId="124" priority="9" operator="lessThan">
      <formula>99.8</formula>
    </cfRule>
  </conditionalFormatting>
  <conditionalFormatting sqref="JJ287:JM287">
    <cfRule type="cellIs" dxfId="123" priority="4" operator="greaterThan">
      <formula>100.1</formula>
    </cfRule>
    <cfRule type="cellIs" dxfId="122" priority="5" operator="greaterThan">
      <formula>99.8</formula>
    </cfRule>
    <cfRule type="cellIs" dxfId="121" priority="6" operator="lessThan">
      <formula>99.8</formula>
    </cfRule>
  </conditionalFormatting>
  <conditionalFormatting sqref="JQ287:JT287">
    <cfRule type="cellIs" dxfId="120" priority="1" operator="greaterThan">
      <formula>100.1</formula>
    </cfRule>
    <cfRule type="cellIs" dxfId="119" priority="2" operator="greaterThan">
      <formula>99.8</formula>
    </cfRule>
    <cfRule type="cellIs" dxfId="118"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rgb="FF92D050"/>
  </sheetPr>
  <dimension ref="A1:JT287"/>
  <sheetViews>
    <sheetView showGridLines="0" topLeftCell="IX1" zoomScale="60" zoomScaleNormal="60" workbookViewId="0">
      <selection activeCell="JB1" sqref="JB1"/>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205" width="11.44140625" style="6"/>
    <col min="206" max="210" width="11.44140625" style="62"/>
    <col min="211" max="212" width="11.44140625" style="6"/>
    <col min="213" max="224" width="11.44140625" style="64"/>
    <col min="225" max="226" width="11.44140625" style="6"/>
    <col min="227" max="231" width="11.44140625" style="64"/>
    <col min="232" max="233" width="11.44140625" style="6"/>
    <col min="234" max="234" width="35.33203125" style="64"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39" max="240" width="11.44140625" style="6"/>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 min="253" max="254" width="11.44140625" style="6"/>
    <col min="255" max="255" width="35.33203125" style="64" bestFit="1" customWidth="1"/>
    <col min="256" max="256" width="9.6640625" style="64" bestFit="1" customWidth="1"/>
    <col min="257" max="257" width="16.33203125" style="64" bestFit="1" customWidth="1"/>
    <col min="258" max="258" width="13.5546875" style="64" bestFit="1" customWidth="1"/>
    <col min="259" max="259" width="11.109375" style="64" bestFit="1" customWidth="1"/>
    <col min="260" max="268" width="11.44140625" style="6"/>
    <col min="269" max="273" width="11.44140625" style="64"/>
    <col min="274" max="280" width="11.44140625" style="69"/>
    <col min="281" max="16384" width="11.44140625" style="6"/>
  </cols>
  <sheetData>
    <row r="1" spans="1:280"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c r="EF1" s="6" t="s">
        <v>300</v>
      </c>
      <c r="EM1" s="6" t="s">
        <v>300</v>
      </c>
      <c r="ET1" s="6" t="s">
        <v>300</v>
      </c>
      <c r="FA1" s="6" t="s">
        <v>300</v>
      </c>
      <c r="FH1" s="6" t="s">
        <v>300</v>
      </c>
      <c r="FO1" s="6" t="s">
        <v>300</v>
      </c>
      <c r="FV1" s="6" t="s">
        <v>300</v>
      </c>
      <c r="GC1" s="6" t="s">
        <v>300</v>
      </c>
      <c r="GJ1" s="58" t="s">
        <v>300</v>
      </c>
      <c r="GQ1" s="58" t="s">
        <v>300</v>
      </c>
      <c r="GR1" s="58"/>
      <c r="GS1" s="58"/>
      <c r="GT1" s="58"/>
      <c r="GU1" s="58"/>
      <c r="GX1" s="64" t="s">
        <v>300</v>
      </c>
      <c r="GY1" s="64"/>
      <c r="GZ1" s="64"/>
      <c r="HA1" s="64"/>
      <c r="HB1" s="64"/>
      <c r="HE1" s="64" t="s">
        <v>300</v>
      </c>
      <c r="HL1" s="64" t="s">
        <v>300</v>
      </c>
      <c r="HS1" s="64" t="s">
        <v>300</v>
      </c>
      <c r="HZ1" s="64" t="s">
        <v>300</v>
      </c>
      <c r="IG1" s="64" t="s">
        <v>300</v>
      </c>
      <c r="IN1" s="64" t="s">
        <v>300</v>
      </c>
      <c r="IU1" s="64" t="s">
        <v>300</v>
      </c>
      <c r="JB1" s="6" t="s">
        <v>300</v>
      </c>
      <c r="JI1" s="64" t="s">
        <v>300</v>
      </c>
      <c r="JP1" s="70" t="s">
        <v>300</v>
      </c>
      <c r="JQ1" s="70"/>
      <c r="JR1" s="70"/>
      <c r="JS1" s="70"/>
      <c r="JT1" s="70"/>
    </row>
    <row r="2" spans="1:280"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4" t="s">
        <v>0</v>
      </c>
      <c r="GY2" s="64"/>
      <c r="GZ2" s="64"/>
      <c r="HA2" s="64"/>
      <c r="HB2" s="64"/>
      <c r="HE2" s="64" t="s">
        <v>0</v>
      </c>
      <c r="HL2" s="64" t="s">
        <v>0</v>
      </c>
      <c r="HS2" s="64" t="s">
        <v>0</v>
      </c>
      <c r="HZ2" s="64" t="s">
        <v>0</v>
      </c>
      <c r="IG2" s="64" t="s">
        <v>0</v>
      </c>
      <c r="IN2" s="64" t="s">
        <v>0</v>
      </c>
      <c r="IU2" s="64" t="s">
        <v>0</v>
      </c>
      <c r="JB2" s="6" t="s">
        <v>0</v>
      </c>
      <c r="JI2" s="64" t="s">
        <v>0</v>
      </c>
      <c r="JP2" s="70" t="s">
        <v>0</v>
      </c>
      <c r="JQ2" s="70"/>
      <c r="JR2" s="70"/>
      <c r="JS2" s="70"/>
      <c r="JT2" s="70"/>
    </row>
    <row r="3" spans="1:280"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5" t="s">
        <v>375</v>
      </c>
      <c r="GY3" s="64"/>
      <c r="GZ3" s="64"/>
      <c r="HA3" s="64"/>
      <c r="HB3" s="64"/>
      <c r="HE3" s="65" t="s">
        <v>377</v>
      </c>
      <c r="HL3" s="65" t="s">
        <v>379</v>
      </c>
      <c r="HS3" s="65" t="s">
        <v>381</v>
      </c>
      <c r="HZ3" s="65" t="s">
        <v>383</v>
      </c>
      <c r="IG3" s="65" t="s">
        <v>385</v>
      </c>
      <c r="IN3" s="65" t="s">
        <v>387</v>
      </c>
      <c r="IU3" s="65" t="s">
        <v>389</v>
      </c>
      <c r="JB3" s="6" t="s">
        <v>391</v>
      </c>
      <c r="JI3" s="64" t="s">
        <v>393</v>
      </c>
      <c r="JP3" s="71" t="s">
        <v>395</v>
      </c>
      <c r="JQ3" s="70"/>
      <c r="JR3" s="70"/>
      <c r="JS3" s="70"/>
      <c r="JT3" s="70"/>
    </row>
    <row r="4" spans="1:280"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4" t="s">
        <v>376</v>
      </c>
      <c r="GY4" s="64" t="s">
        <v>3</v>
      </c>
      <c r="GZ4" s="64" t="s">
        <v>4</v>
      </c>
      <c r="HA4" s="64" t="s">
        <v>5</v>
      </c>
      <c r="HB4" s="64" t="s">
        <v>6</v>
      </c>
      <c r="HE4" s="64" t="s">
        <v>378</v>
      </c>
      <c r="HF4" s="64" t="s">
        <v>3</v>
      </c>
      <c r="HG4" s="64" t="s">
        <v>4</v>
      </c>
      <c r="HH4" s="64" t="s">
        <v>5</v>
      </c>
      <c r="HI4" s="64" t="s">
        <v>6</v>
      </c>
      <c r="HL4" s="64" t="s">
        <v>380</v>
      </c>
      <c r="HM4" s="64" t="s">
        <v>3</v>
      </c>
      <c r="HN4" s="64" t="s">
        <v>4</v>
      </c>
      <c r="HO4" s="64" t="s">
        <v>5</v>
      </c>
      <c r="HP4" s="64" t="s">
        <v>6</v>
      </c>
      <c r="HS4" s="64" t="s">
        <v>382</v>
      </c>
      <c r="HT4" s="64" t="s">
        <v>3</v>
      </c>
      <c r="HU4" s="64" t="s">
        <v>4</v>
      </c>
      <c r="HV4" s="64" t="s">
        <v>5</v>
      </c>
      <c r="HW4" s="64" t="s">
        <v>6</v>
      </c>
      <c r="HZ4" s="64" t="s">
        <v>384</v>
      </c>
      <c r="IA4" s="64" t="s">
        <v>3</v>
      </c>
      <c r="IB4" s="64" t="s">
        <v>4</v>
      </c>
      <c r="IC4" s="64" t="s">
        <v>5</v>
      </c>
      <c r="ID4" s="64" t="s">
        <v>6</v>
      </c>
      <c r="IG4" s="64" t="s">
        <v>386</v>
      </c>
      <c r="IH4" s="64" t="s">
        <v>3</v>
      </c>
      <c r="II4" s="64" t="s">
        <v>4</v>
      </c>
      <c r="IJ4" s="64" t="s">
        <v>5</v>
      </c>
      <c r="IK4" s="64" t="s">
        <v>6</v>
      </c>
      <c r="IN4" s="64" t="s">
        <v>388</v>
      </c>
      <c r="IO4" s="64" t="s">
        <v>3</v>
      </c>
      <c r="IP4" s="64" t="s">
        <v>4</v>
      </c>
      <c r="IQ4" s="64" t="s">
        <v>5</v>
      </c>
      <c r="IR4" s="64" t="s">
        <v>6</v>
      </c>
      <c r="IU4" s="64" t="s">
        <v>390</v>
      </c>
      <c r="IV4" s="64" t="s">
        <v>3</v>
      </c>
      <c r="IW4" s="64" t="s">
        <v>4</v>
      </c>
      <c r="IX4" s="64" t="s">
        <v>5</v>
      </c>
      <c r="IY4" s="64" t="s">
        <v>6</v>
      </c>
      <c r="JB4" s="6" t="s">
        <v>392</v>
      </c>
      <c r="JC4" s="6" t="s">
        <v>3</v>
      </c>
      <c r="JD4" s="6" t="s">
        <v>4</v>
      </c>
      <c r="JE4" s="6" t="s">
        <v>5</v>
      </c>
      <c r="JF4" s="6" t="s">
        <v>6</v>
      </c>
      <c r="JI4" s="64" t="s">
        <v>394</v>
      </c>
      <c r="JJ4" s="64" t="s">
        <v>3</v>
      </c>
      <c r="JK4" s="64" t="s">
        <v>4</v>
      </c>
      <c r="JL4" s="64" t="s">
        <v>5</v>
      </c>
      <c r="JM4" s="64" t="s">
        <v>6</v>
      </c>
      <c r="JP4" s="70" t="s">
        <v>396</v>
      </c>
      <c r="JQ4" s="70" t="s">
        <v>3</v>
      </c>
      <c r="JR4" s="70" t="s">
        <v>4</v>
      </c>
      <c r="JS4" s="70" t="s">
        <v>5</v>
      </c>
      <c r="JT4" s="70" t="s">
        <v>6</v>
      </c>
    </row>
    <row r="5" spans="1:280"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4" t="s">
        <v>7</v>
      </c>
      <c r="GY5" s="64">
        <v>100</v>
      </c>
      <c r="GZ5" s="64">
        <v>100</v>
      </c>
      <c r="HA5" s="64">
        <v>100</v>
      </c>
      <c r="HB5" s="64">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s="64" t="s">
        <v>7</v>
      </c>
      <c r="IV5" s="64">
        <v>100</v>
      </c>
      <c r="IW5" s="64">
        <v>100</v>
      </c>
      <c r="IX5" s="64">
        <v>100</v>
      </c>
      <c r="IY5" s="64">
        <v>100</v>
      </c>
      <c r="JB5" s="6" t="s">
        <v>7</v>
      </c>
      <c r="JC5" s="6">
        <v>100</v>
      </c>
      <c r="JD5" s="6">
        <v>100</v>
      </c>
      <c r="JE5" s="6">
        <v>100</v>
      </c>
      <c r="JF5" s="6">
        <v>100</v>
      </c>
      <c r="JI5" s="64" t="s">
        <v>7</v>
      </c>
      <c r="JJ5" s="64">
        <v>100</v>
      </c>
      <c r="JK5" s="64">
        <v>100</v>
      </c>
      <c r="JL5" s="64">
        <v>100</v>
      </c>
      <c r="JM5" s="64">
        <v>100</v>
      </c>
      <c r="JP5" s="70" t="s">
        <v>7</v>
      </c>
      <c r="JQ5" s="70">
        <v>100</v>
      </c>
      <c r="JR5" s="70">
        <v>100</v>
      </c>
      <c r="JS5" s="70">
        <v>100</v>
      </c>
      <c r="JT5" s="70">
        <v>100</v>
      </c>
    </row>
    <row r="6" spans="1:280"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0.28000000000000003</v>
      </c>
      <c r="EH6" s="6">
        <v>0</v>
      </c>
      <c r="EI6" s="6">
        <v>0.42</v>
      </c>
      <c r="EJ6" s="6">
        <v>0</v>
      </c>
      <c r="EM6" s="6" t="s">
        <v>8</v>
      </c>
      <c r="EN6" s="6">
        <v>0.11</v>
      </c>
      <c r="EO6" s="6">
        <v>0</v>
      </c>
      <c r="EP6" s="6">
        <v>0.19</v>
      </c>
      <c r="EQ6" s="6">
        <v>0</v>
      </c>
      <c r="ET6" s="6" t="s">
        <v>8</v>
      </c>
      <c r="EU6" s="6">
        <v>0.1</v>
      </c>
      <c r="EV6" s="6">
        <v>0</v>
      </c>
      <c r="EW6" s="6">
        <v>0.16</v>
      </c>
      <c r="EX6" s="6">
        <v>0</v>
      </c>
      <c r="FA6" s="6" t="s">
        <v>8</v>
      </c>
      <c r="FB6" s="6">
        <v>0</v>
      </c>
      <c r="FC6" s="6">
        <v>0</v>
      </c>
      <c r="FD6" s="6">
        <v>0</v>
      </c>
      <c r="FE6" s="6">
        <v>0</v>
      </c>
      <c r="FH6" s="6" t="s">
        <v>8</v>
      </c>
      <c r="FI6" s="6">
        <v>0.22</v>
      </c>
      <c r="FJ6" s="6">
        <v>0</v>
      </c>
      <c r="FK6" s="6">
        <v>0.34</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4" t="s">
        <v>8</v>
      </c>
      <c r="GY6" s="64">
        <v>0</v>
      </c>
      <c r="GZ6" s="64">
        <v>0</v>
      </c>
      <c r="HA6" s="64">
        <v>0</v>
      </c>
      <c r="HB6" s="64">
        <v>0</v>
      </c>
      <c r="HE6" s="64" t="s">
        <v>8</v>
      </c>
      <c r="HF6" s="64">
        <v>0</v>
      </c>
      <c r="HG6" s="64">
        <v>0</v>
      </c>
      <c r="HH6" s="64">
        <v>0</v>
      </c>
      <c r="HI6" s="64">
        <v>0</v>
      </c>
      <c r="HL6" s="64" t="s">
        <v>8</v>
      </c>
      <c r="HM6" s="64">
        <v>0</v>
      </c>
      <c r="HN6" s="64">
        <v>0</v>
      </c>
      <c r="HO6" s="64">
        <v>0</v>
      </c>
      <c r="HP6" s="64">
        <v>0</v>
      </c>
      <c r="HS6" s="64" t="s">
        <v>8</v>
      </c>
      <c r="HT6" s="64">
        <v>0</v>
      </c>
      <c r="HU6" s="64">
        <v>0</v>
      </c>
      <c r="HV6" s="64">
        <v>0</v>
      </c>
      <c r="HW6" s="64">
        <v>0</v>
      </c>
      <c r="HZ6" s="64" t="s">
        <v>8</v>
      </c>
      <c r="IA6" s="64">
        <v>0</v>
      </c>
      <c r="IB6" s="64">
        <v>0</v>
      </c>
      <c r="IC6" s="64">
        <v>0</v>
      </c>
      <c r="ID6" s="64">
        <v>0</v>
      </c>
      <c r="IG6" s="64" t="s">
        <v>8</v>
      </c>
      <c r="IH6" s="64">
        <v>0.85</v>
      </c>
      <c r="II6" s="64">
        <v>1.21</v>
      </c>
      <c r="IJ6" s="64">
        <v>0.98</v>
      </c>
      <c r="IK6" s="64">
        <v>0</v>
      </c>
      <c r="IN6" s="64" t="s">
        <v>8</v>
      </c>
      <c r="IO6" s="64">
        <v>0</v>
      </c>
      <c r="IP6" s="64">
        <v>0</v>
      </c>
      <c r="IQ6" s="64">
        <v>0</v>
      </c>
      <c r="IR6" s="64">
        <v>0</v>
      </c>
      <c r="IU6" s="64" t="s">
        <v>8</v>
      </c>
      <c r="IV6" s="64">
        <v>0</v>
      </c>
      <c r="IW6" s="64">
        <v>0</v>
      </c>
      <c r="IX6" s="64">
        <v>0</v>
      </c>
      <c r="IY6" s="64">
        <v>0</v>
      </c>
      <c r="JB6" s="6" t="s">
        <v>8</v>
      </c>
      <c r="JC6" s="6">
        <v>0.47</v>
      </c>
      <c r="JD6" s="6">
        <v>0</v>
      </c>
      <c r="JE6" s="6">
        <v>0.73</v>
      </c>
      <c r="JF6" s="6">
        <v>0</v>
      </c>
      <c r="JI6" s="64" t="s">
        <v>8</v>
      </c>
      <c r="JJ6" s="64">
        <v>0</v>
      </c>
      <c r="JK6" s="64">
        <v>0</v>
      </c>
      <c r="JL6" s="64">
        <v>0</v>
      </c>
      <c r="JM6" s="64">
        <v>0</v>
      </c>
      <c r="JP6" s="70" t="s">
        <v>8</v>
      </c>
      <c r="JQ6" s="70">
        <v>0</v>
      </c>
      <c r="JR6" s="70">
        <v>0</v>
      </c>
      <c r="JS6" s="70">
        <v>0</v>
      </c>
      <c r="JT6" s="70">
        <v>0</v>
      </c>
    </row>
    <row r="7" spans="1:280"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4" t="s">
        <v>9</v>
      </c>
      <c r="GY7" s="64">
        <v>0</v>
      </c>
      <c r="GZ7" s="64">
        <v>0</v>
      </c>
      <c r="HA7" s="64">
        <v>0</v>
      </c>
      <c r="HB7" s="64">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s="64" t="s">
        <v>9</v>
      </c>
      <c r="IV7" s="64">
        <v>0</v>
      </c>
      <c r="IW7" s="64">
        <v>0</v>
      </c>
      <c r="IX7" s="64">
        <v>0</v>
      </c>
      <c r="IY7" s="64">
        <v>0</v>
      </c>
      <c r="JB7" s="6" t="s">
        <v>9</v>
      </c>
      <c r="JC7" s="6">
        <v>0</v>
      </c>
      <c r="JD7" s="6">
        <v>0</v>
      </c>
      <c r="JE7" s="6">
        <v>0</v>
      </c>
      <c r="JF7" s="6">
        <v>0</v>
      </c>
      <c r="JI7" s="64" t="s">
        <v>9</v>
      </c>
      <c r="JJ7" s="64">
        <v>0</v>
      </c>
      <c r="JK7" s="64">
        <v>0</v>
      </c>
      <c r="JL7" s="64">
        <v>0</v>
      </c>
      <c r="JM7" s="64">
        <v>0</v>
      </c>
      <c r="JP7" s="70" t="s">
        <v>9</v>
      </c>
      <c r="JQ7" s="70">
        <v>0</v>
      </c>
      <c r="JR7" s="70">
        <v>0</v>
      </c>
      <c r="JS7" s="70">
        <v>0</v>
      </c>
      <c r="JT7" s="70">
        <v>0</v>
      </c>
    </row>
    <row r="8" spans="1:280"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4" t="s">
        <v>10</v>
      </c>
      <c r="GY8" s="64">
        <v>0</v>
      </c>
      <c r="GZ8" s="64">
        <v>0</v>
      </c>
      <c r="HA8" s="64">
        <v>0</v>
      </c>
      <c r="HB8" s="64">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s="64" t="s">
        <v>10</v>
      </c>
      <c r="IV8" s="64">
        <v>0</v>
      </c>
      <c r="IW8" s="64">
        <v>0</v>
      </c>
      <c r="IX8" s="64">
        <v>0</v>
      </c>
      <c r="IY8" s="64">
        <v>0</v>
      </c>
      <c r="JB8" s="6" t="s">
        <v>10</v>
      </c>
      <c r="JC8" s="6">
        <v>0</v>
      </c>
      <c r="JD8" s="6">
        <v>0</v>
      </c>
      <c r="JE8" s="6">
        <v>0</v>
      </c>
      <c r="JF8" s="6">
        <v>0</v>
      </c>
      <c r="JI8" s="64" t="s">
        <v>10</v>
      </c>
      <c r="JJ8" s="64">
        <v>0</v>
      </c>
      <c r="JK8" s="64">
        <v>0</v>
      </c>
      <c r="JL8" s="64">
        <v>0</v>
      </c>
      <c r="JM8" s="64">
        <v>0</v>
      </c>
      <c r="JP8" s="70" t="s">
        <v>10</v>
      </c>
      <c r="JQ8" s="70">
        <v>0</v>
      </c>
      <c r="JR8" s="70">
        <v>0</v>
      </c>
      <c r="JS8" s="70">
        <v>0</v>
      </c>
      <c r="JT8" s="70">
        <v>0</v>
      </c>
    </row>
    <row r="9" spans="1:280"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4" t="s">
        <v>11</v>
      </c>
      <c r="GY9" s="64">
        <v>0</v>
      </c>
      <c r="GZ9" s="64">
        <v>0</v>
      </c>
      <c r="HA9" s="64">
        <v>0</v>
      </c>
      <c r="HB9" s="64">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s="64" t="s">
        <v>11</v>
      </c>
      <c r="IV9" s="64">
        <v>0</v>
      </c>
      <c r="IW9" s="64">
        <v>0</v>
      </c>
      <c r="IX9" s="64">
        <v>0</v>
      </c>
      <c r="IY9" s="64">
        <v>0</v>
      </c>
      <c r="JB9" s="6" t="s">
        <v>11</v>
      </c>
      <c r="JC9" s="6">
        <v>0</v>
      </c>
      <c r="JD9" s="6">
        <v>0</v>
      </c>
      <c r="JE9" s="6">
        <v>0</v>
      </c>
      <c r="JF9" s="6">
        <v>0</v>
      </c>
      <c r="JI9" s="64" t="s">
        <v>11</v>
      </c>
      <c r="JJ9" s="64">
        <v>0</v>
      </c>
      <c r="JK9" s="64">
        <v>0</v>
      </c>
      <c r="JL9" s="64">
        <v>0</v>
      </c>
      <c r="JM9" s="64">
        <v>0</v>
      </c>
      <c r="JP9" s="70" t="s">
        <v>11</v>
      </c>
      <c r="JQ9" s="70">
        <v>0</v>
      </c>
      <c r="JR9" s="70">
        <v>0</v>
      </c>
      <c r="JS9" s="70">
        <v>0</v>
      </c>
      <c r="JT9" s="70">
        <v>0</v>
      </c>
    </row>
    <row r="10" spans="1:280"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4" t="s">
        <v>12</v>
      </c>
      <c r="GY10" s="64">
        <v>0</v>
      </c>
      <c r="GZ10" s="64">
        <v>0</v>
      </c>
      <c r="HA10" s="64">
        <v>0</v>
      </c>
      <c r="HB10" s="64">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s="64" t="s">
        <v>12</v>
      </c>
      <c r="IV10" s="64">
        <v>0</v>
      </c>
      <c r="IW10" s="64">
        <v>0</v>
      </c>
      <c r="IX10" s="64">
        <v>0</v>
      </c>
      <c r="IY10" s="64">
        <v>0</v>
      </c>
      <c r="JB10" s="6" t="s">
        <v>12</v>
      </c>
      <c r="JC10" s="6">
        <v>0</v>
      </c>
      <c r="JD10" s="6">
        <v>0</v>
      </c>
      <c r="JE10" s="6">
        <v>0</v>
      </c>
      <c r="JF10" s="6">
        <v>0</v>
      </c>
      <c r="JI10" s="64" t="s">
        <v>12</v>
      </c>
      <c r="JJ10" s="64">
        <v>0</v>
      </c>
      <c r="JK10" s="64">
        <v>0</v>
      </c>
      <c r="JL10" s="64">
        <v>0</v>
      </c>
      <c r="JM10" s="64">
        <v>0</v>
      </c>
      <c r="JP10" s="70" t="s">
        <v>12</v>
      </c>
      <c r="JQ10" s="70">
        <v>0</v>
      </c>
      <c r="JR10" s="70">
        <v>0</v>
      </c>
      <c r="JS10" s="70">
        <v>0</v>
      </c>
      <c r="JT10" s="70">
        <v>0</v>
      </c>
    </row>
    <row r="11" spans="1:280"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4" t="s">
        <v>13</v>
      </c>
      <c r="GY11" s="64">
        <v>0</v>
      </c>
      <c r="GZ11" s="64">
        <v>0</v>
      </c>
      <c r="HA11" s="64">
        <v>0</v>
      </c>
      <c r="HB11" s="64">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s="64" t="s">
        <v>13</v>
      </c>
      <c r="IV11" s="64">
        <v>0</v>
      </c>
      <c r="IW11" s="64">
        <v>0</v>
      </c>
      <c r="IX11" s="64">
        <v>0</v>
      </c>
      <c r="IY11" s="64">
        <v>0</v>
      </c>
      <c r="JB11" s="6" t="s">
        <v>13</v>
      </c>
      <c r="JC11" s="6">
        <v>0</v>
      </c>
      <c r="JD11" s="6">
        <v>0</v>
      </c>
      <c r="JE11" s="6">
        <v>0</v>
      </c>
      <c r="JF11" s="6">
        <v>0</v>
      </c>
      <c r="JI11" s="64" t="s">
        <v>13</v>
      </c>
      <c r="JJ11" s="64">
        <v>0</v>
      </c>
      <c r="JK11" s="64">
        <v>0</v>
      </c>
      <c r="JL11" s="64">
        <v>0</v>
      </c>
      <c r="JM11" s="64">
        <v>0</v>
      </c>
      <c r="JP11" s="70" t="s">
        <v>13</v>
      </c>
      <c r="JQ11" s="70">
        <v>0</v>
      </c>
      <c r="JR11" s="70">
        <v>0</v>
      </c>
      <c r="JS11" s="70">
        <v>0</v>
      </c>
      <c r="JT11" s="70">
        <v>0</v>
      </c>
    </row>
    <row r="12" spans="1:280"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4" t="s">
        <v>14</v>
      </c>
      <c r="GY12" s="64">
        <v>0</v>
      </c>
      <c r="GZ12" s="64">
        <v>0</v>
      </c>
      <c r="HA12" s="64">
        <v>0</v>
      </c>
      <c r="HB12" s="64">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s="64" t="s">
        <v>14</v>
      </c>
      <c r="IV12" s="64">
        <v>0</v>
      </c>
      <c r="IW12" s="64">
        <v>0</v>
      </c>
      <c r="IX12" s="64">
        <v>0</v>
      </c>
      <c r="IY12" s="64">
        <v>0</v>
      </c>
      <c r="JB12" s="6" t="s">
        <v>14</v>
      </c>
      <c r="JC12" s="6">
        <v>0</v>
      </c>
      <c r="JD12" s="6">
        <v>0</v>
      </c>
      <c r="JE12" s="6">
        <v>0</v>
      </c>
      <c r="JF12" s="6">
        <v>0</v>
      </c>
      <c r="JI12" s="64" t="s">
        <v>14</v>
      </c>
      <c r="JJ12" s="64">
        <v>0</v>
      </c>
      <c r="JK12" s="64">
        <v>0</v>
      </c>
      <c r="JL12" s="64">
        <v>0</v>
      </c>
      <c r="JM12" s="64">
        <v>0</v>
      </c>
      <c r="JP12" s="70" t="s">
        <v>14</v>
      </c>
      <c r="JQ12" s="70">
        <v>0</v>
      </c>
      <c r="JR12" s="70">
        <v>0</v>
      </c>
      <c r="JS12" s="70">
        <v>0</v>
      </c>
      <c r="JT12" s="70">
        <v>0</v>
      </c>
    </row>
    <row r="13" spans="1:280"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0.48</v>
      </c>
      <c r="GE13" s="6">
        <v>0</v>
      </c>
      <c r="GF13" s="6">
        <v>0.71</v>
      </c>
      <c r="GG13" s="6">
        <v>0</v>
      </c>
      <c r="GJ13" s="58" t="s">
        <v>15</v>
      </c>
      <c r="GK13" s="58">
        <v>0</v>
      </c>
      <c r="GL13" s="58">
        <v>0</v>
      </c>
      <c r="GM13" s="58">
        <v>0</v>
      </c>
      <c r="GN13" s="58">
        <v>0</v>
      </c>
      <c r="GQ13" s="58" t="s">
        <v>15</v>
      </c>
      <c r="GR13" s="58">
        <v>0</v>
      </c>
      <c r="GS13" s="58">
        <v>0</v>
      </c>
      <c r="GT13" s="58">
        <v>0</v>
      </c>
      <c r="GU13" s="58">
        <v>0</v>
      </c>
      <c r="GX13" s="64" t="s">
        <v>15</v>
      </c>
      <c r="GY13" s="64">
        <v>0</v>
      </c>
      <c r="GZ13" s="64">
        <v>0</v>
      </c>
      <c r="HA13" s="64">
        <v>0</v>
      </c>
      <c r="HB13" s="64">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s="64" t="s">
        <v>15</v>
      </c>
      <c r="IV13" s="64">
        <v>0</v>
      </c>
      <c r="IW13" s="64">
        <v>0</v>
      </c>
      <c r="IX13" s="64">
        <v>0</v>
      </c>
      <c r="IY13" s="64">
        <v>0</v>
      </c>
      <c r="JB13" s="6" t="s">
        <v>15</v>
      </c>
      <c r="JC13" s="6">
        <v>0</v>
      </c>
      <c r="JD13" s="6">
        <v>0</v>
      </c>
      <c r="JE13" s="6">
        <v>0</v>
      </c>
      <c r="JF13" s="6">
        <v>0</v>
      </c>
      <c r="JI13" s="64" t="s">
        <v>15</v>
      </c>
      <c r="JJ13" s="64">
        <v>0</v>
      </c>
      <c r="JK13" s="64">
        <v>0</v>
      </c>
      <c r="JL13" s="64">
        <v>0</v>
      </c>
      <c r="JM13" s="64">
        <v>0</v>
      </c>
      <c r="JP13" s="70" t="s">
        <v>15</v>
      </c>
      <c r="JQ13" s="70">
        <v>0</v>
      </c>
      <c r="JR13" s="70">
        <v>0</v>
      </c>
      <c r="JS13" s="70">
        <v>0</v>
      </c>
      <c r="JT13" s="70">
        <v>0</v>
      </c>
    </row>
    <row r="14" spans="1:280"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4" t="s">
        <v>16</v>
      </c>
      <c r="GY14" s="64">
        <v>0</v>
      </c>
      <c r="GZ14" s="64">
        <v>0</v>
      </c>
      <c r="HA14" s="64">
        <v>0</v>
      </c>
      <c r="HB14" s="64">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s="64" t="s">
        <v>16</v>
      </c>
      <c r="IV14" s="64">
        <v>0</v>
      </c>
      <c r="IW14" s="64">
        <v>0</v>
      </c>
      <c r="IX14" s="64">
        <v>0</v>
      </c>
      <c r="IY14" s="64">
        <v>0</v>
      </c>
      <c r="JB14" s="6" t="s">
        <v>16</v>
      </c>
      <c r="JC14" s="6">
        <v>0</v>
      </c>
      <c r="JD14" s="6">
        <v>0</v>
      </c>
      <c r="JE14" s="6">
        <v>0</v>
      </c>
      <c r="JF14" s="6">
        <v>0</v>
      </c>
      <c r="JI14" s="64" t="s">
        <v>16</v>
      </c>
      <c r="JJ14" s="64">
        <v>0</v>
      </c>
      <c r="JK14" s="64">
        <v>0</v>
      </c>
      <c r="JL14" s="64">
        <v>0</v>
      </c>
      <c r="JM14" s="64">
        <v>0</v>
      </c>
      <c r="JP14" s="70" t="s">
        <v>16</v>
      </c>
      <c r="JQ14" s="70">
        <v>0</v>
      </c>
      <c r="JR14" s="70">
        <v>0</v>
      </c>
      <c r="JS14" s="70">
        <v>0</v>
      </c>
      <c r="JT14" s="70">
        <v>0</v>
      </c>
    </row>
    <row r="15" spans="1:280"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4" t="s">
        <v>17</v>
      </c>
      <c r="GY15" s="64">
        <v>0</v>
      </c>
      <c r="GZ15" s="64">
        <v>0</v>
      </c>
      <c r="HA15" s="64">
        <v>0</v>
      </c>
      <c r="HB15" s="64">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s="64" t="s">
        <v>17</v>
      </c>
      <c r="IV15" s="64">
        <v>0</v>
      </c>
      <c r="IW15" s="64">
        <v>0</v>
      </c>
      <c r="IX15" s="64">
        <v>0</v>
      </c>
      <c r="IY15" s="64">
        <v>0</v>
      </c>
      <c r="JB15" s="6" t="s">
        <v>17</v>
      </c>
      <c r="JC15" s="6">
        <v>0</v>
      </c>
      <c r="JD15" s="6">
        <v>0</v>
      </c>
      <c r="JE15" s="6">
        <v>0</v>
      </c>
      <c r="JF15" s="6">
        <v>0</v>
      </c>
      <c r="JI15" s="64" t="s">
        <v>17</v>
      </c>
      <c r="JJ15" s="64">
        <v>0</v>
      </c>
      <c r="JK15" s="64">
        <v>0</v>
      </c>
      <c r="JL15" s="64">
        <v>0</v>
      </c>
      <c r="JM15" s="64">
        <v>0</v>
      </c>
      <c r="JP15" s="70" t="s">
        <v>17</v>
      </c>
      <c r="JQ15" s="70">
        <v>0</v>
      </c>
      <c r="JR15" s="70">
        <v>0</v>
      </c>
      <c r="JS15" s="70">
        <v>0</v>
      </c>
      <c r="JT15" s="70">
        <v>0</v>
      </c>
    </row>
    <row r="16" spans="1:280"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4" t="s">
        <v>18</v>
      </c>
      <c r="GY16" s="64">
        <v>0</v>
      </c>
      <c r="GZ16" s="64">
        <v>0</v>
      </c>
      <c r="HA16" s="64">
        <v>0</v>
      </c>
      <c r="HB16" s="64">
        <v>0</v>
      </c>
      <c r="HE16" s="64" t="s">
        <v>18</v>
      </c>
      <c r="HF16" s="64">
        <v>0</v>
      </c>
      <c r="HG16" s="64">
        <v>0</v>
      </c>
      <c r="HH16" s="64">
        <v>0</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s="64" t="s">
        <v>18</v>
      </c>
      <c r="IV16" s="64">
        <v>0</v>
      </c>
      <c r="IW16" s="64">
        <v>0</v>
      </c>
      <c r="IX16" s="64">
        <v>0</v>
      </c>
      <c r="IY16" s="64">
        <v>0</v>
      </c>
      <c r="JB16" s="6" t="s">
        <v>18</v>
      </c>
      <c r="JC16" s="6">
        <v>0</v>
      </c>
      <c r="JD16" s="6">
        <v>0</v>
      </c>
      <c r="JE16" s="6">
        <v>0</v>
      </c>
      <c r="JF16" s="6">
        <v>0</v>
      </c>
      <c r="JI16" s="64" t="s">
        <v>18</v>
      </c>
      <c r="JJ16" s="64">
        <v>0</v>
      </c>
      <c r="JK16" s="64">
        <v>0</v>
      </c>
      <c r="JL16" s="64">
        <v>0</v>
      </c>
      <c r="JM16" s="64">
        <v>0</v>
      </c>
      <c r="JP16" s="70" t="s">
        <v>18</v>
      </c>
      <c r="JQ16" s="70">
        <v>0</v>
      </c>
      <c r="JR16" s="70">
        <v>0</v>
      </c>
      <c r="JS16" s="70">
        <v>0</v>
      </c>
      <c r="JT16" s="70">
        <v>0</v>
      </c>
    </row>
    <row r="17" spans="1:280"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4" t="s">
        <v>19</v>
      </c>
      <c r="GY17" s="64">
        <v>0</v>
      </c>
      <c r="GZ17" s="64">
        <v>0</v>
      </c>
      <c r="HA17" s="64">
        <v>0</v>
      </c>
      <c r="HB17" s="64">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s="64" t="s">
        <v>19</v>
      </c>
      <c r="IV17" s="64">
        <v>0</v>
      </c>
      <c r="IW17" s="64">
        <v>0</v>
      </c>
      <c r="IX17" s="64">
        <v>0</v>
      </c>
      <c r="IY17" s="64">
        <v>0</v>
      </c>
      <c r="JB17" s="6" t="s">
        <v>19</v>
      </c>
      <c r="JC17" s="6">
        <v>0</v>
      </c>
      <c r="JD17" s="6">
        <v>0</v>
      </c>
      <c r="JE17" s="6">
        <v>0</v>
      </c>
      <c r="JF17" s="6">
        <v>0</v>
      </c>
      <c r="JI17" s="64" t="s">
        <v>19</v>
      </c>
      <c r="JJ17" s="64">
        <v>0</v>
      </c>
      <c r="JK17" s="64">
        <v>0</v>
      </c>
      <c r="JL17" s="64">
        <v>0</v>
      </c>
      <c r="JM17" s="64">
        <v>0</v>
      </c>
      <c r="JP17" s="70" t="s">
        <v>19</v>
      </c>
      <c r="JQ17" s="70">
        <v>0</v>
      </c>
      <c r="JR17" s="70">
        <v>0</v>
      </c>
      <c r="JS17" s="70">
        <v>0</v>
      </c>
      <c r="JT17" s="70">
        <v>0</v>
      </c>
    </row>
    <row r="18" spans="1:280"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4" t="s">
        <v>20</v>
      </c>
      <c r="GY18" s="64">
        <v>0</v>
      </c>
      <c r="GZ18" s="64">
        <v>0</v>
      </c>
      <c r="HA18" s="64">
        <v>0</v>
      </c>
      <c r="HB18" s="64">
        <v>0</v>
      </c>
      <c r="HE18" s="64" t="s">
        <v>20</v>
      </c>
      <c r="HF18" s="64">
        <v>0</v>
      </c>
      <c r="HG18" s="64">
        <v>0</v>
      </c>
      <c r="HH18" s="64">
        <v>0</v>
      </c>
      <c r="HI18" s="64">
        <v>0</v>
      </c>
      <c r="HL18" s="64" t="s">
        <v>20</v>
      </c>
      <c r="HM18" s="64">
        <v>0</v>
      </c>
      <c r="HN18" s="64">
        <v>0</v>
      </c>
      <c r="HO18" s="64">
        <v>0</v>
      </c>
      <c r="HP18" s="64">
        <v>0</v>
      </c>
      <c r="HS18" s="64" t="s">
        <v>20</v>
      </c>
      <c r="HT18" s="64">
        <v>0</v>
      </c>
      <c r="HU18" s="64">
        <v>0</v>
      </c>
      <c r="HV18" s="64">
        <v>0</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s="64" t="s">
        <v>20</v>
      </c>
      <c r="IV18" s="64">
        <v>0</v>
      </c>
      <c r="IW18" s="64">
        <v>0</v>
      </c>
      <c r="IX18" s="64">
        <v>0</v>
      </c>
      <c r="IY18" s="64">
        <v>0</v>
      </c>
      <c r="JB18" s="6" t="s">
        <v>20</v>
      </c>
      <c r="JC18" s="6">
        <v>0</v>
      </c>
      <c r="JD18" s="6">
        <v>0</v>
      </c>
      <c r="JE18" s="6">
        <v>0</v>
      </c>
      <c r="JF18" s="6">
        <v>0</v>
      </c>
      <c r="JI18" s="64" t="s">
        <v>20</v>
      </c>
      <c r="JJ18" s="64">
        <v>0</v>
      </c>
      <c r="JK18" s="64">
        <v>0</v>
      </c>
      <c r="JL18" s="64">
        <v>0</v>
      </c>
      <c r="JM18" s="64">
        <v>0</v>
      </c>
      <c r="JP18" s="70" t="s">
        <v>20</v>
      </c>
      <c r="JQ18" s="70">
        <v>0</v>
      </c>
      <c r="JR18" s="70">
        <v>0</v>
      </c>
      <c r="JS18" s="70">
        <v>0</v>
      </c>
      <c r="JT18" s="70">
        <v>0</v>
      </c>
    </row>
    <row r="19" spans="1:280"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4" t="s">
        <v>21</v>
      </c>
      <c r="GY19" s="64">
        <v>0.19</v>
      </c>
      <c r="GZ19" s="64">
        <v>0</v>
      </c>
      <c r="HA19" s="64">
        <v>0</v>
      </c>
      <c r="HB19" s="64">
        <v>0</v>
      </c>
      <c r="HE19" s="64" t="s">
        <v>21</v>
      </c>
      <c r="HF19" s="64">
        <v>0</v>
      </c>
      <c r="HG19" s="64">
        <v>0</v>
      </c>
      <c r="HH19" s="64">
        <v>0</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s="64" t="s">
        <v>21</v>
      </c>
      <c r="IV19" s="64">
        <v>0</v>
      </c>
      <c r="IW19" s="64">
        <v>0</v>
      </c>
      <c r="IX19" s="64">
        <v>0</v>
      </c>
      <c r="IY19" s="64">
        <v>0</v>
      </c>
      <c r="JB19" s="6" t="s">
        <v>21</v>
      </c>
      <c r="JC19" s="6">
        <v>0</v>
      </c>
      <c r="JD19" s="6">
        <v>0</v>
      </c>
      <c r="JE19" s="6">
        <v>0</v>
      </c>
      <c r="JF19" s="6">
        <v>0</v>
      </c>
      <c r="JI19" s="64" t="s">
        <v>21</v>
      </c>
      <c r="JJ19" s="64">
        <v>0</v>
      </c>
      <c r="JK19" s="64">
        <v>0</v>
      </c>
      <c r="JL19" s="64">
        <v>0</v>
      </c>
      <c r="JM19" s="64">
        <v>0</v>
      </c>
      <c r="JP19" s="70" t="s">
        <v>21</v>
      </c>
      <c r="JQ19" s="70">
        <v>0</v>
      </c>
      <c r="JR19" s="70">
        <v>0</v>
      </c>
      <c r="JS19" s="70">
        <v>0</v>
      </c>
      <c r="JT19" s="70">
        <v>0</v>
      </c>
    </row>
    <row r="20" spans="1:280"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4" t="s">
        <v>22</v>
      </c>
      <c r="GY20" s="64">
        <v>0</v>
      </c>
      <c r="GZ20" s="64">
        <v>0</v>
      </c>
      <c r="HA20" s="64">
        <v>0</v>
      </c>
      <c r="HB20" s="64">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s="64" t="s">
        <v>22</v>
      </c>
      <c r="IV20" s="64">
        <v>0</v>
      </c>
      <c r="IW20" s="64">
        <v>0</v>
      </c>
      <c r="IX20" s="64">
        <v>0</v>
      </c>
      <c r="IY20" s="64">
        <v>0</v>
      </c>
      <c r="JB20" s="6" t="s">
        <v>22</v>
      </c>
      <c r="JC20" s="6">
        <v>0</v>
      </c>
      <c r="JD20" s="6">
        <v>0</v>
      </c>
      <c r="JE20" s="6">
        <v>0</v>
      </c>
      <c r="JF20" s="6">
        <v>0</v>
      </c>
      <c r="JI20" s="64" t="s">
        <v>22</v>
      </c>
      <c r="JJ20" s="64">
        <v>0</v>
      </c>
      <c r="JK20" s="64">
        <v>0</v>
      </c>
      <c r="JL20" s="64">
        <v>0</v>
      </c>
      <c r="JM20" s="64">
        <v>0</v>
      </c>
      <c r="JP20" s="70" t="s">
        <v>22</v>
      </c>
      <c r="JQ20" s="70">
        <v>0</v>
      </c>
      <c r="JR20" s="70">
        <v>0</v>
      </c>
      <c r="JS20" s="70">
        <v>0</v>
      </c>
      <c r="JT20" s="70">
        <v>0</v>
      </c>
    </row>
    <row r="21" spans="1:280"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4" t="s">
        <v>23</v>
      </c>
      <c r="GY21" s="64">
        <v>0</v>
      </c>
      <c r="GZ21" s="64">
        <v>0</v>
      </c>
      <c r="HA21" s="64">
        <v>0</v>
      </c>
      <c r="HB21" s="64">
        <v>0</v>
      </c>
      <c r="HE21" s="64" t="s">
        <v>23</v>
      </c>
      <c r="HF21" s="64">
        <v>0</v>
      </c>
      <c r="HG21" s="64">
        <v>0</v>
      </c>
      <c r="HH21" s="64">
        <v>0</v>
      </c>
      <c r="HI21" s="64">
        <v>0</v>
      </c>
      <c r="HL21" s="64" t="s">
        <v>23</v>
      </c>
      <c r="HM21" s="64">
        <v>0</v>
      </c>
      <c r="HN21" s="64">
        <v>0</v>
      </c>
      <c r="HO21" s="64">
        <v>0</v>
      </c>
      <c r="HP21" s="64">
        <v>0</v>
      </c>
      <c r="HS21" s="64" t="s">
        <v>23</v>
      </c>
      <c r="HT21" s="64">
        <v>0</v>
      </c>
      <c r="HU21" s="64">
        <v>0</v>
      </c>
      <c r="HV21" s="64">
        <v>0</v>
      </c>
      <c r="HW21" s="64">
        <v>0</v>
      </c>
      <c r="HZ21" s="64" t="s">
        <v>23</v>
      </c>
      <c r="IA21" s="64">
        <v>1.08</v>
      </c>
      <c r="IB21" s="64">
        <v>0</v>
      </c>
      <c r="IC21" s="64">
        <v>1.75</v>
      </c>
      <c r="ID21" s="64">
        <v>0</v>
      </c>
      <c r="IG21" s="64" t="s">
        <v>23</v>
      </c>
      <c r="IH21" s="64">
        <v>0</v>
      </c>
      <c r="II21" s="64">
        <v>0</v>
      </c>
      <c r="IJ21" s="64">
        <v>0</v>
      </c>
      <c r="IK21" s="64">
        <v>0</v>
      </c>
      <c r="IN21" s="64" t="s">
        <v>23</v>
      </c>
      <c r="IO21" s="64">
        <v>0</v>
      </c>
      <c r="IP21" s="64">
        <v>0</v>
      </c>
      <c r="IQ21" s="64">
        <v>0</v>
      </c>
      <c r="IR21" s="64">
        <v>0</v>
      </c>
      <c r="IU21" s="64" t="s">
        <v>23</v>
      </c>
      <c r="IV21" s="64">
        <v>0</v>
      </c>
      <c r="IW21" s="64">
        <v>0</v>
      </c>
      <c r="IX21" s="64">
        <v>0</v>
      </c>
      <c r="IY21" s="64">
        <v>0</v>
      </c>
      <c r="JB21" s="6" t="s">
        <v>23</v>
      </c>
      <c r="JC21" s="6">
        <v>0</v>
      </c>
      <c r="JD21" s="6">
        <v>0</v>
      </c>
      <c r="JE21" s="6">
        <v>0</v>
      </c>
      <c r="JF21" s="6">
        <v>0</v>
      </c>
      <c r="JI21" s="64" t="s">
        <v>23</v>
      </c>
      <c r="JJ21" s="64">
        <v>0</v>
      </c>
      <c r="JK21" s="64">
        <v>0</v>
      </c>
      <c r="JL21" s="64">
        <v>0</v>
      </c>
      <c r="JM21" s="64">
        <v>0</v>
      </c>
      <c r="JP21" s="70" t="s">
        <v>23</v>
      </c>
      <c r="JQ21" s="70">
        <v>0</v>
      </c>
      <c r="JR21" s="70">
        <v>0</v>
      </c>
      <c r="JS21" s="70">
        <v>0</v>
      </c>
      <c r="JT21" s="70">
        <v>0</v>
      </c>
    </row>
    <row r="22" spans="1:280"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4" t="s">
        <v>24</v>
      </c>
      <c r="GY22" s="64">
        <v>0</v>
      </c>
      <c r="GZ22" s="64">
        <v>0</v>
      </c>
      <c r="HA22" s="64">
        <v>0</v>
      </c>
      <c r="HB22" s="64">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0</v>
      </c>
      <c r="IP22" s="64">
        <v>0</v>
      </c>
      <c r="IQ22" s="64">
        <v>0</v>
      </c>
      <c r="IR22" s="64">
        <v>0</v>
      </c>
      <c r="IU22" s="64" t="s">
        <v>24</v>
      </c>
      <c r="IV22" s="64">
        <v>0</v>
      </c>
      <c r="IW22" s="64">
        <v>0</v>
      </c>
      <c r="IX22" s="64">
        <v>0</v>
      </c>
      <c r="IY22" s="64">
        <v>0</v>
      </c>
      <c r="JB22" s="6" t="s">
        <v>24</v>
      </c>
      <c r="JC22" s="6">
        <v>0</v>
      </c>
      <c r="JD22" s="6">
        <v>0</v>
      </c>
      <c r="JE22" s="6">
        <v>0</v>
      </c>
      <c r="JF22" s="6">
        <v>0</v>
      </c>
      <c r="JI22" s="64" t="s">
        <v>24</v>
      </c>
      <c r="JJ22" s="64">
        <v>0</v>
      </c>
      <c r="JK22" s="64">
        <v>0</v>
      </c>
      <c r="JL22" s="64">
        <v>0</v>
      </c>
      <c r="JM22" s="64">
        <v>0</v>
      </c>
      <c r="JP22" s="70" t="s">
        <v>24</v>
      </c>
      <c r="JQ22" s="70">
        <v>0</v>
      </c>
      <c r="JR22" s="70">
        <v>0</v>
      </c>
      <c r="JS22" s="70">
        <v>0</v>
      </c>
      <c r="JT22" s="70">
        <v>0</v>
      </c>
    </row>
    <row r="23" spans="1:280"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0.31</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4" t="s">
        <v>25</v>
      </c>
      <c r="GY23" s="64">
        <v>0</v>
      </c>
      <c r="GZ23" s="64">
        <v>0</v>
      </c>
      <c r="HA23" s="64">
        <v>0</v>
      </c>
      <c r="HB23" s="64">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v>
      </c>
      <c r="IB23" s="64">
        <v>0</v>
      </c>
      <c r="IC23" s="64">
        <v>0</v>
      </c>
      <c r="ID23" s="64">
        <v>0</v>
      </c>
      <c r="IG23" s="64" t="s">
        <v>25</v>
      </c>
      <c r="IH23" s="64">
        <v>0</v>
      </c>
      <c r="II23" s="64">
        <v>0</v>
      </c>
      <c r="IJ23" s="64">
        <v>0</v>
      </c>
      <c r="IK23" s="64">
        <v>0</v>
      </c>
      <c r="IN23" s="64" t="s">
        <v>25</v>
      </c>
      <c r="IO23" s="64">
        <v>0</v>
      </c>
      <c r="IP23" s="64">
        <v>0</v>
      </c>
      <c r="IQ23" s="64">
        <v>0</v>
      </c>
      <c r="IR23" s="64">
        <v>0</v>
      </c>
      <c r="IU23" s="64" t="s">
        <v>25</v>
      </c>
      <c r="IV23" s="64">
        <v>0</v>
      </c>
      <c r="IW23" s="64">
        <v>0</v>
      </c>
      <c r="IX23" s="64">
        <v>0</v>
      </c>
      <c r="IY23" s="64">
        <v>0</v>
      </c>
      <c r="JB23" s="6" t="s">
        <v>25</v>
      </c>
      <c r="JC23" s="6">
        <v>0</v>
      </c>
      <c r="JD23" s="6">
        <v>0</v>
      </c>
      <c r="JE23" s="6">
        <v>0</v>
      </c>
      <c r="JF23" s="6">
        <v>0</v>
      </c>
      <c r="JI23" s="64" t="s">
        <v>25</v>
      </c>
      <c r="JJ23" s="64">
        <v>0</v>
      </c>
      <c r="JK23" s="64">
        <v>0</v>
      </c>
      <c r="JL23" s="64">
        <v>0</v>
      </c>
      <c r="JM23" s="64">
        <v>0</v>
      </c>
      <c r="JP23" s="70" t="s">
        <v>25</v>
      </c>
      <c r="JQ23" s="70">
        <v>0</v>
      </c>
      <c r="JR23" s="70">
        <v>0</v>
      </c>
      <c r="JS23" s="70">
        <v>0</v>
      </c>
      <c r="JT23" s="70">
        <v>0</v>
      </c>
    </row>
    <row r="24" spans="1:280"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c r="EF24" s="6" t="s">
        <v>26</v>
      </c>
      <c r="EG24" s="6">
        <v>0.44</v>
      </c>
      <c r="EH24" s="6">
        <v>0</v>
      </c>
      <c r="EI24" s="6">
        <v>0.66</v>
      </c>
      <c r="EJ24" s="6">
        <v>0</v>
      </c>
      <c r="EM24" s="6" t="s">
        <v>26</v>
      </c>
      <c r="EN24" s="6">
        <v>0.44</v>
      </c>
      <c r="EO24" s="6">
        <v>0</v>
      </c>
      <c r="EP24" s="6">
        <v>0.79</v>
      </c>
      <c r="EQ24" s="6">
        <v>0</v>
      </c>
      <c r="ET24" s="6" t="s">
        <v>26</v>
      </c>
      <c r="EU24" s="6">
        <v>0.11</v>
      </c>
      <c r="EV24" s="6">
        <v>0</v>
      </c>
      <c r="EW24" s="6">
        <v>0.18</v>
      </c>
      <c r="EX24" s="6">
        <v>0</v>
      </c>
      <c r="FA24" s="6" t="s">
        <v>26</v>
      </c>
      <c r="FB24" s="6">
        <v>1.2</v>
      </c>
      <c r="FC24" s="6">
        <v>0</v>
      </c>
      <c r="FD24" s="6">
        <v>1.54</v>
      </c>
      <c r="FE24" s="6">
        <v>0</v>
      </c>
      <c r="FH24" s="6" t="s">
        <v>26</v>
      </c>
      <c r="FI24" s="6">
        <v>1</v>
      </c>
      <c r="FJ24" s="6">
        <v>0</v>
      </c>
      <c r="FK24" s="6">
        <v>1.57</v>
      </c>
      <c r="FL24" s="6">
        <v>0</v>
      </c>
      <c r="FO24" s="6" t="s">
        <v>26</v>
      </c>
      <c r="FP24" s="6">
        <v>0.25</v>
      </c>
      <c r="FQ24" s="6">
        <v>0</v>
      </c>
      <c r="FR24" s="6">
        <v>0.38</v>
      </c>
      <c r="FS24" s="6">
        <v>0</v>
      </c>
      <c r="FV24" s="6" t="s">
        <v>26</v>
      </c>
      <c r="FW24" s="6">
        <v>0.65</v>
      </c>
      <c r="FX24" s="6">
        <v>0</v>
      </c>
      <c r="FY24" s="6">
        <v>0.9</v>
      </c>
      <c r="FZ24" s="6">
        <v>0</v>
      </c>
      <c r="GC24" s="6" t="s">
        <v>26</v>
      </c>
      <c r="GD24" s="6">
        <v>0.51</v>
      </c>
      <c r="GE24" s="6">
        <v>0</v>
      </c>
      <c r="GF24" s="6">
        <v>0.76</v>
      </c>
      <c r="GG24" s="6">
        <v>0</v>
      </c>
      <c r="GJ24" s="58" t="s">
        <v>26</v>
      </c>
      <c r="GK24" s="58">
        <v>0.22</v>
      </c>
      <c r="GL24" s="58">
        <v>0</v>
      </c>
      <c r="GM24" s="58">
        <v>0.34</v>
      </c>
      <c r="GN24" s="58">
        <v>0</v>
      </c>
      <c r="GQ24" s="58" t="s">
        <v>26</v>
      </c>
      <c r="GR24" s="58">
        <v>0.36</v>
      </c>
      <c r="GS24" s="58">
        <v>0</v>
      </c>
      <c r="GT24" s="58">
        <v>0.5</v>
      </c>
      <c r="GU24" s="58">
        <v>0</v>
      </c>
      <c r="GX24" s="64" t="s">
        <v>26</v>
      </c>
      <c r="GY24" s="64">
        <v>0.76</v>
      </c>
      <c r="GZ24" s="64">
        <v>0</v>
      </c>
      <c r="HA24" s="64">
        <v>1</v>
      </c>
      <c r="HB24" s="64">
        <v>0</v>
      </c>
      <c r="HE24" s="64" t="s">
        <v>26</v>
      </c>
      <c r="HF24" s="64">
        <v>0.18</v>
      </c>
      <c r="HG24" s="64">
        <v>0</v>
      </c>
      <c r="HH24" s="64">
        <v>0.26</v>
      </c>
      <c r="HI24" s="64">
        <v>0</v>
      </c>
      <c r="HL24" s="64" t="s">
        <v>26</v>
      </c>
      <c r="HM24" s="64">
        <v>0.3</v>
      </c>
      <c r="HN24" s="64">
        <v>0</v>
      </c>
      <c r="HO24" s="64">
        <v>0.46</v>
      </c>
      <c r="HP24" s="64">
        <v>0</v>
      </c>
      <c r="HS24" s="64" t="s">
        <v>26</v>
      </c>
      <c r="HT24" s="64">
        <v>0.23</v>
      </c>
      <c r="HU24" s="64">
        <v>0</v>
      </c>
      <c r="HV24" s="64">
        <v>0.35</v>
      </c>
      <c r="HW24" s="64">
        <v>0</v>
      </c>
      <c r="HZ24" s="64" t="s">
        <v>26</v>
      </c>
      <c r="IA24" s="64">
        <v>0.55000000000000004</v>
      </c>
      <c r="IB24" s="64">
        <v>0</v>
      </c>
      <c r="IC24" s="64">
        <v>0.32</v>
      </c>
      <c r="ID24" s="64">
        <v>0</v>
      </c>
      <c r="IG24" s="64" t="s">
        <v>26</v>
      </c>
      <c r="IH24" s="64">
        <v>0.11</v>
      </c>
      <c r="II24" s="64">
        <v>0</v>
      </c>
      <c r="IJ24" s="64">
        <v>0.16</v>
      </c>
      <c r="IK24" s="64">
        <v>0</v>
      </c>
      <c r="IN24" s="64" t="s">
        <v>26</v>
      </c>
      <c r="IO24" s="64">
        <v>0.12</v>
      </c>
      <c r="IP24" s="64">
        <v>0</v>
      </c>
      <c r="IQ24" s="64">
        <v>0.17</v>
      </c>
      <c r="IR24" s="64">
        <v>0</v>
      </c>
      <c r="IU24" s="64" t="s">
        <v>26</v>
      </c>
      <c r="IV24" s="64">
        <v>0.6</v>
      </c>
      <c r="IW24" s="64">
        <v>0</v>
      </c>
      <c r="IX24" s="64">
        <v>0.89</v>
      </c>
      <c r="IY24" s="64">
        <v>0</v>
      </c>
      <c r="JB24" s="6" t="s">
        <v>26</v>
      </c>
      <c r="JC24" s="6">
        <v>0.73</v>
      </c>
      <c r="JD24" s="6">
        <v>0</v>
      </c>
      <c r="JE24" s="6">
        <v>1.1299999999999999</v>
      </c>
      <c r="JF24" s="6">
        <v>0</v>
      </c>
      <c r="JI24" s="64" t="s">
        <v>26</v>
      </c>
      <c r="JJ24" s="64">
        <v>1.03</v>
      </c>
      <c r="JK24" s="64">
        <v>0</v>
      </c>
      <c r="JL24" s="64">
        <v>1.51</v>
      </c>
      <c r="JM24" s="64">
        <v>0</v>
      </c>
      <c r="JP24" s="70" t="s">
        <v>26</v>
      </c>
      <c r="JQ24" s="70">
        <v>0.17</v>
      </c>
      <c r="JR24" s="70">
        <v>0</v>
      </c>
      <c r="JS24" s="70">
        <v>0.28000000000000003</v>
      </c>
      <c r="JT24" s="70">
        <v>0</v>
      </c>
    </row>
    <row r="25" spans="1:280"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0.54</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4" t="s">
        <v>27</v>
      </c>
      <c r="GY25" s="64">
        <v>0</v>
      </c>
      <c r="GZ25" s="64">
        <v>0</v>
      </c>
      <c r="HA25" s="64">
        <v>0</v>
      </c>
      <c r="HB25" s="64">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v>
      </c>
      <c r="IP25" s="64">
        <v>0</v>
      </c>
      <c r="IQ25" s="64">
        <v>0</v>
      </c>
      <c r="IR25" s="64">
        <v>0</v>
      </c>
      <c r="IU25" s="64" t="s">
        <v>27</v>
      </c>
      <c r="IV25" s="64">
        <v>0</v>
      </c>
      <c r="IW25" s="64">
        <v>0</v>
      </c>
      <c r="IX25" s="64">
        <v>0</v>
      </c>
      <c r="IY25" s="64">
        <v>0</v>
      </c>
      <c r="JB25" s="6" t="s">
        <v>27</v>
      </c>
      <c r="JC25" s="6">
        <v>0.37</v>
      </c>
      <c r="JD25" s="6">
        <v>0</v>
      </c>
      <c r="JE25" s="6">
        <v>0.56999999999999995</v>
      </c>
      <c r="JF25" s="6">
        <v>0</v>
      </c>
      <c r="JI25" s="64" t="s">
        <v>27</v>
      </c>
      <c r="JJ25" s="64">
        <v>0</v>
      </c>
      <c r="JK25" s="64">
        <v>0</v>
      </c>
      <c r="JL25" s="64">
        <v>0</v>
      </c>
      <c r="JM25" s="64">
        <v>0</v>
      </c>
      <c r="JP25" s="70" t="s">
        <v>27</v>
      </c>
      <c r="JQ25" s="70">
        <v>0</v>
      </c>
      <c r="JR25" s="70">
        <v>0</v>
      </c>
      <c r="JS25" s="70">
        <v>0</v>
      </c>
      <c r="JT25" s="70">
        <v>0</v>
      </c>
    </row>
    <row r="26" spans="1:280"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0.89</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4" t="s">
        <v>28</v>
      </c>
      <c r="GY26" s="64">
        <v>0</v>
      </c>
      <c r="GZ26" s="64">
        <v>0</v>
      </c>
      <c r="HA26" s="64">
        <v>0</v>
      </c>
      <c r="HB26" s="64">
        <v>0</v>
      </c>
      <c r="HE26" s="64" t="s">
        <v>28</v>
      </c>
      <c r="HF26" s="64">
        <v>0</v>
      </c>
      <c r="HG26" s="64">
        <v>0</v>
      </c>
      <c r="HH26" s="64">
        <v>0</v>
      </c>
      <c r="HI26" s="64">
        <v>0</v>
      </c>
      <c r="HL26" s="64" t="s">
        <v>28</v>
      </c>
      <c r="HM26" s="64">
        <v>0</v>
      </c>
      <c r="HN26" s="64">
        <v>0</v>
      </c>
      <c r="HO26" s="64">
        <v>0</v>
      </c>
      <c r="HP26" s="64">
        <v>0</v>
      </c>
      <c r="HS26" s="64" t="s">
        <v>28</v>
      </c>
      <c r="HT26" s="64">
        <v>0.64</v>
      </c>
      <c r="HU26" s="64">
        <v>0</v>
      </c>
      <c r="HV26" s="64">
        <v>0.97</v>
      </c>
      <c r="HW26" s="64">
        <v>0</v>
      </c>
      <c r="HZ26" s="64" t="s">
        <v>28</v>
      </c>
      <c r="IA26" s="64">
        <v>0.13</v>
      </c>
      <c r="IB26" s="64">
        <v>0</v>
      </c>
      <c r="IC26" s="64">
        <v>0.21</v>
      </c>
      <c r="ID26" s="64">
        <v>0</v>
      </c>
      <c r="IG26" s="64" t="s">
        <v>28</v>
      </c>
      <c r="IH26" s="64">
        <v>0.11</v>
      </c>
      <c r="II26" s="64">
        <v>0</v>
      </c>
      <c r="IJ26" s="64">
        <v>0.17</v>
      </c>
      <c r="IK26" s="64">
        <v>0</v>
      </c>
      <c r="IN26" s="64" t="s">
        <v>28</v>
      </c>
      <c r="IO26" s="64">
        <v>0</v>
      </c>
      <c r="IP26" s="64">
        <v>0</v>
      </c>
      <c r="IQ26" s="64">
        <v>0</v>
      </c>
      <c r="IR26" s="64">
        <v>0</v>
      </c>
      <c r="IU26" s="64" t="s">
        <v>28</v>
      </c>
      <c r="IV26" s="64">
        <v>0</v>
      </c>
      <c r="IW26" s="64">
        <v>0</v>
      </c>
      <c r="IX26" s="64">
        <v>0</v>
      </c>
      <c r="IY26" s="64">
        <v>0</v>
      </c>
      <c r="JB26" s="6" t="s">
        <v>28</v>
      </c>
      <c r="JC26" s="6">
        <v>0</v>
      </c>
      <c r="JD26" s="6">
        <v>0</v>
      </c>
      <c r="JE26" s="6">
        <v>0</v>
      </c>
      <c r="JF26" s="6">
        <v>0</v>
      </c>
      <c r="JI26" s="64" t="s">
        <v>28</v>
      </c>
      <c r="JJ26" s="64">
        <v>0</v>
      </c>
      <c r="JK26" s="64">
        <v>0</v>
      </c>
      <c r="JL26" s="64">
        <v>0</v>
      </c>
      <c r="JM26" s="64">
        <v>0</v>
      </c>
      <c r="JP26" s="70" t="s">
        <v>28</v>
      </c>
      <c r="JQ26" s="70">
        <v>0</v>
      </c>
      <c r="JR26" s="70">
        <v>0</v>
      </c>
      <c r="JS26" s="70">
        <v>0</v>
      </c>
      <c r="JT26" s="70">
        <v>0</v>
      </c>
    </row>
    <row r="27" spans="1:280"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4" t="s">
        <v>29</v>
      </c>
      <c r="GY27" s="64">
        <v>0</v>
      </c>
      <c r="GZ27" s="64">
        <v>0</v>
      </c>
      <c r="HA27" s="64">
        <v>0</v>
      </c>
      <c r="HB27" s="64">
        <v>0</v>
      </c>
      <c r="HE27" s="64" t="s">
        <v>29</v>
      </c>
      <c r="HF27" s="64">
        <v>0</v>
      </c>
      <c r="HG27" s="64">
        <v>0</v>
      </c>
      <c r="HH27" s="64">
        <v>0</v>
      </c>
      <c r="HI27" s="64">
        <v>0</v>
      </c>
      <c r="HL27" s="64" t="s">
        <v>29</v>
      </c>
      <c r="HM27" s="64">
        <v>0</v>
      </c>
      <c r="HN27" s="64">
        <v>0</v>
      </c>
      <c r="HO27" s="64">
        <v>0</v>
      </c>
      <c r="HP27" s="64">
        <v>0</v>
      </c>
      <c r="HS27" s="64" t="s">
        <v>29</v>
      </c>
      <c r="HT27" s="64">
        <v>0</v>
      </c>
      <c r="HU27" s="64">
        <v>0</v>
      </c>
      <c r="HV27" s="64">
        <v>0</v>
      </c>
      <c r="HW27" s="64">
        <v>0</v>
      </c>
      <c r="HZ27" s="64" t="s">
        <v>29</v>
      </c>
      <c r="IA27" s="64">
        <v>0</v>
      </c>
      <c r="IB27" s="64">
        <v>0</v>
      </c>
      <c r="IC27" s="64">
        <v>0</v>
      </c>
      <c r="ID27" s="64">
        <v>0</v>
      </c>
      <c r="IG27" s="64" t="s">
        <v>29</v>
      </c>
      <c r="IH27" s="64">
        <v>0</v>
      </c>
      <c r="II27" s="64">
        <v>0</v>
      </c>
      <c r="IJ27" s="64">
        <v>0</v>
      </c>
      <c r="IK27" s="64">
        <v>0</v>
      </c>
      <c r="IN27" s="64" t="s">
        <v>29</v>
      </c>
      <c r="IO27" s="64">
        <v>0</v>
      </c>
      <c r="IP27" s="64">
        <v>0</v>
      </c>
      <c r="IQ27" s="64">
        <v>0</v>
      </c>
      <c r="IR27" s="64">
        <v>0</v>
      </c>
      <c r="IU27" s="64" t="s">
        <v>29</v>
      </c>
      <c r="IV27" s="64">
        <v>0</v>
      </c>
      <c r="IW27" s="64">
        <v>0</v>
      </c>
      <c r="IX27" s="64">
        <v>0</v>
      </c>
      <c r="IY27" s="64">
        <v>0</v>
      </c>
      <c r="JB27" s="6" t="s">
        <v>29</v>
      </c>
      <c r="JC27" s="6">
        <v>0</v>
      </c>
      <c r="JD27" s="6">
        <v>0</v>
      </c>
      <c r="JE27" s="6">
        <v>0</v>
      </c>
      <c r="JF27" s="6">
        <v>0</v>
      </c>
      <c r="JI27" s="64" t="s">
        <v>29</v>
      </c>
      <c r="JJ27" s="64">
        <v>0</v>
      </c>
      <c r="JK27" s="64">
        <v>0</v>
      </c>
      <c r="JL27" s="64">
        <v>0</v>
      </c>
      <c r="JM27" s="64">
        <v>0</v>
      </c>
      <c r="JP27" s="70" t="s">
        <v>29</v>
      </c>
      <c r="JQ27" s="70">
        <v>0</v>
      </c>
      <c r="JR27" s="70">
        <v>0</v>
      </c>
      <c r="JS27" s="70">
        <v>0</v>
      </c>
      <c r="JT27" s="70">
        <v>0</v>
      </c>
    </row>
    <row r="28" spans="1:280"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4" t="s">
        <v>30</v>
      </c>
      <c r="GY28" s="64">
        <v>0</v>
      </c>
      <c r="GZ28" s="64">
        <v>0</v>
      </c>
      <c r="HA28" s="64">
        <v>0</v>
      </c>
      <c r="HB28" s="64">
        <v>0</v>
      </c>
      <c r="HE28" s="64" t="s">
        <v>30</v>
      </c>
      <c r="HF28" s="64">
        <v>0</v>
      </c>
      <c r="HG28" s="64">
        <v>0</v>
      </c>
      <c r="HH28" s="64">
        <v>0</v>
      </c>
      <c r="HI28" s="64">
        <v>0</v>
      </c>
      <c r="HL28" s="64" t="s">
        <v>30</v>
      </c>
      <c r="HM28" s="64">
        <v>0</v>
      </c>
      <c r="HN28" s="64">
        <v>0</v>
      </c>
      <c r="HO28" s="64">
        <v>0</v>
      </c>
      <c r="HP28" s="64">
        <v>0</v>
      </c>
      <c r="HS28" s="64" t="s">
        <v>30</v>
      </c>
      <c r="HT28" s="64">
        <v>0</v>
      </c>
      <c r="HU28" s="64">
        <v>0</v>
      </c>
      <c r="HV28" s="64">
        <v>0</v>
      </c>
      <c r="HW28" s="64">
        <v>0</v>
      </c>
      <c r="HZ28" s="64" t="s">
        <v>30</v>
      </c>
      <c r="IA28" s="64">
        <v>0</v>
      </c>
      <c r="IB28" s="64">
        <v>0</v>
      </c>
      <c r="IC28" s="64">
        <v>0</v>
      </c>
      <c r="ID28" s="64">
        <v>0</v>
      </c>
      <c r="IG28" s="64" t="s">
        <v>30</v>
      </c>
      <c r="IH28" s="64">
        <v>0</v>
      </c>
      <c r="II28" s="64">
        <v>0</v>
      </c>
      <c r="IJ28" s="64">
        <v>0</v>
      </c>
      <c r="IK28" s="64">
        <v>0</v>
      </c>
      <c r="IN28" s="64" t="s">
        <v>30</v>
      </c>
      <c r="IO28" s="64">
        <v>0</v>
      </c>
      <c r="IP28" s="64">
        <v>0</v>
      </c>
      <c r="IQ28" s="64">
        <v>0</v>
      </c>
      <c r="IR28" s="64">
        <v>0</v>
      </c>
      <c r="IU28" s="64" t="s">
        <v>30</v>
      </c>
      <c r="IV28" s="64">
        <v>0</v>
      </c>
      <c r="IW28" s="64">
        <v>0</v>
      </c>
      <c r="IX28" s="64">
        <v>0</v>
      </c>
      <c r="IY28" s="64">
        <v>0</v>
      </c>
      <c r="JB28" s="6" t="s">
        <v>30</v>
      </c>
      <c r="JC28" s="6">
        <v>0</v>
      </c>
      <c r="JD28" s="6">
        <v>0</v>
      </c>
      <c r="JE28" s="6">
        <v>0</v>
      </c>
      <c r="JF28" s="6">
        <v>0</v>
      </c>
      <c r="JI28" s="64" t="s">
        <v>30</v>
      </c>
      <c r="JJ28" s="64">
        <v>0</v>
      </c>
      <c r="JK28" s="64">
        <v>0</v>
      </c>
      <c r="JL28" s="64">
        <v>0</v>
      </c>
      <c r="JM28" s="64">
        <v>0</v>
      </c>
      <c r="JP28" s="70" t="s">
        <v>30</v>
      </c>
      <c r="JQ28" s="70">
        <v>0</v>
      </c>
      <c r="JR28" s="70">
        <v>0</v>
      </c>
      <c r="JS28" s="70">
        <v>0</v>
      </c>
      <c r="JT28" s="70">
        <v>0</v>
      </c>
    </row>
    <row r="29" spans="1:280"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4" t="s">
        <v>31</v>
      </c>
      <c r="GY29" s="64">
        <v>0</v>
      </c>
      <c r="GZ29" s="64">
        <v>0</v>
      </c>
      <c r="HA29" s="64">
        <v>0</v>
      </c>
      <c r="HB29" s="64">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s="64" t="s">
        <v>31</v>
      </c>
      <c r="IV29" s="64">
        <v>0</v>
      </c>
      <c r="IW29" s="64">
        <v>0</v>
      </c>
      <c r="IX29" s="64">
        <v>0</v>
      </c>
      <c r="IY29" s="64">
        <v>0</v>
      </c>
      <c r="JB29" s="6" t="s">
        <v>31</v>
      </c>
      <c r="JC29" s="6">
        <v>0</v>
      </c>
      <c r="JD29" s="6">
        <v>0</v>
      </c>
      <c r="JE29" s="6">
        <v>0</v>
      </c>
      <c r="JF29" s="6">
        <v>0</v>
      </c>
      <c r="JI29" s="64" t="s">
        <v>31</v>
      </c>
      <c r="JJ29" s="64">
        <v>0</v>
      </c>
      <c r="JK29" s="64">
        <v>0</v>
      </c>
      <c r="JL29" s="64">
        <v>0</v>
      </c>
      <c r="JM29" s="64">
        <v>0</v>
      </c>
      <c r="JP29" s="70" t="s">
        <v>31</v>
      </c>
      <c r="JQ29" s="70">
        <v>0</v>
      </c>
      <c r="JR29" s="70">
        <v>0</v>
      </c>
      <c r="JS29" s="70">
        <v>0</v>
      </c>
      <c r="JT29" s="70">
        <v>0</v>
      </c>
    </row>
    <row r="30" spans="1:280"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4" t="s">
        <v>32</v>
      </c>
      <c r="GY30" s="64">
        <v>0</v>
      </c>
      <c r="GZ30" s="64">
        <v>0</v>
      </c>
      <c r="HA30" s="64">
        <v>0</v>
      </c>
      <c r="HB30" s="64">
        <v>0</v>
      </c>
      <c r="HE30" s="64" t="s">
        <v>32</v>
      </c>
      <c r="HF30" s="64">
        <v>0.19</v>
      </c>
      <c r="HG30" s="64">
        <v>0</v>
      </c>
      <c r="HH30" s="64">
        <v>0.26</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v>
      </c>
      <c r="II30" s="64">
        <v>0</v>
      </c>
      <c r="IJ30" s="64">
        <v>0</v>
      </c>
      <c r="IK30" s="64">
        <v>0</v>
      </c>
      <c r="IN30" s="64" t="s">
        <v>32</v>
      </c>
      <c r="IO30" s="64">
        <v>0</v>
      </c>
      <c r="IP30" s="64">
        <v>0</v>
      </c>
      <c r="IQ30" s="64">
        <v>0</v>
      </c>
      <c r="IR30" s="64">
        <v>0</v>
      </c>
      <c r="IU30" s="64" t="s">
        <v>32</v>
      </c>
      <c r="IV30" s="64">
        <v>0</v>
      </c>
      <c r="IW30" s="64">
        <v>0</v>
      </c>
      <c r="IX30" s="64">
        <v>0</v>
      </c>
      <c r="IY30" s="64">
        <v>0</v>
      </c>
      <c r="JB30" s="6" t="s">
        <v>32</v>
      </c>
      <c r="JC30" s="6">
        <v>0</v>
      </c>
      <c r="JD30" s="6">
        <v>0</v>
      </c>
      <c r="JE30" s="6">
        <v>0</v>
      </c>
      <c r="JF30" s="6">
        <v>0</v>
      </c>
      <c r="JI30" s="64" t="s">
        <v>32</v>
      </c>
      <c r="JJ30" s="64">
        <v>0</v>
      </c>
      <c r="JK30" s="64">
        <v>0</v>
      </c>
      <c r="JL30" s="64">
        <v>0</v>
      </c>
      <c r="JM30" s="64">
        <v>0</v>
      </c>
      <c r="JP30" s="70" t="s">
        <v>32</v>
      </c>
      <c r="JQ30" s="70">
        <v>0</v>
      </c>
      <c r="JR30" s="70">
        <v>0</v>
      </c>
      <c r="JS30" s="70">
        <v>0</v>
      </c>
      <c r="JT30" s="70">
        <v>0</v>
      </c>
    </row>
    <row r="31" spans="1:280"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4" t="s">
        <v>33</v>
      </c>
      <c r="GY31" s="64">
        <v>0</v>
      </c>
      <c r="GZ31" s="64">
        <v>0</v>
      </c>
      <c r="HA31" s="64">
        <v>0</v>
      </c>
      <c r="HB31" s="64">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0.45</v>
      </c>
      <c r="II31" s="64">
        <v>0</v>
      </c>
      <c r="IJ31" s="64">
        <v>0.2</v>
      </c>
      <c r="IK31" s="64">
        <v>0</v>
      </c>
      <c r="IN31" s="64" t="s">
        <v>33</v>
      </c>
      <c r="IO31" s="64">
        <v>0.27</v>
      </c>
      <c r="IP31" s="64">
        <v>0</v>
      </c>
      <c r="IQ31" s="64">
        <v>0</v>
      </c>
      <c r="IR31" s="64">
        <v>0</v>
      </c>
      <c r="IU31" s="64" t="s">
        <v>33</v>
      </c>
      <c r="IV31" s="64">
        <v>0</v>
      </c>
      <c r="IW31" s="64">
        <v>0</v>
      </c>
      <c r="IX31" s="64">
        <v>0</v>
      </c>
      <c r="IY31" s="64">
        <v>0</v>
      </c>
      <c r="JB31" s="6" t="s">
        <v>33</v>
      </c>
      <c r="JC31" s="6">
        <v>0</v>
      </c>
      <c r="JD31" s="6">
        <v>0</v>
      </c>
      <c r="JE31" s="6">
        <v>0</v>
      </c>
      <c r="JF31" s="6">
        <v>0</v>
      </c>
      <c r="JI31" s="64" t="s">
        <v>33</v>
      </c>
      <c r="JJ31" s="64">
        <v>0</v>
      </c>
      <c r="JK31" s="64">
        <v>0</v>
      </c>
      <c r="JL31" s="64">
        <v>0</v>
      </c>
      <c r="JM31" s="64">
        <v>0</v>
      </c>
      <c r="JP31" s="70" t="s">
        <v>33</v>
      </c>
      <c r="JQ31" s="70">
        <v>0</v>
      </c>
      <c r="JR31" s="70">
        <v>0</v>
      </c>
      <c r="JS31" s="70">
        <v>0</v>
      </c>
      <c r="JT31" s="70">
        <v>0</v>
      </c>
    </row>
    <row r="32" spans="1:280"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c r="EF32" s="6" t="s">
        <v>34</v>
      </c>
      <c r="EG32" s="6">
        <v>0.22</v>
      </c>
      <c r="EH32" s="6">
        <v>0</v>
      </c>
      <c r="EI32" s="6">
        <v>0.33</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4" t="s">
        <v>34</v>
      </c>
      <c r="GY32" s="64">
        <v>0</v>
      </c>
      <c r="GZ32" s="64">
        <v>0</v>
      </c>
      <c r="HA32" s="64">
        <v>0</v>
      </c>
      <c r="HB32" s="64">
        <v>0</v>
      </c>
      <c r="HE32" s="64" t="s">
        <v>34</v>
      </c>
      <c r="HF32" s="64">
        <v>0</v>
      </c>
      <c r="HG32" s="64">
        <v>0</v>
      </c>
      <c r="HH32" s="64">
        <v>0</v>
      </c>
      <c r="HI32" s="64">
        <v>0</v>
      </c>
      <c r="HL32" s="64" t="s">
        <v>34</v>
      </c>
      <c r="HM32" s="64">
        <v>0</v>
      </c>
      <c r="HN32" s="64">
        <v>0</v>
      </c>
      <c r="HO32" s="64">
        <v>0</v>
      </c>
      <c r="HP32" s="64">
        <v>0</v>
      </c>
      <c r="HS32" s="64" t="s">
        <v>34</v>
      </c>
      <c r="HT32" s="64">
        <v>0</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s="64" t="s">
        <v>34</v>
      </c>
      <c r="IV32" s="64">
        <v>0</v>
      </c>
      <c r="IW32" s="64">
        <v>0</v>
      </c>
      <c r="IX32" s="64">
        <v>0</v>
      </c>
      <c r="IY32" s="64">
        <v>0</v>
      </c>
      <c r="JB32" s="6" t="s">
        <v>34</v>
      </c>
      <c r="JC32" s="6">
        <v>0</v>
      </c>
      <c r="JD32" s="6">
        <v>0</v>
      </c>
      <c r="JE32" s="6">
        <v>0</v>
      </c>
      <c r="JF32" s="6">
        <v>0</v>
      </c>
      <c r="JI32" s="64" t="s">
        <v>34</v>
      </c>
      <c r="JJ32" s="64">
        <v>0</v>
      </c>
      <c r="JK32" s="64">
        <v>0</v>
      </c>
      <c r="JL32" s="64">
        <v>0</v>
      </c>
      <c r="JM32" s="64">
        <v>0</v>
      </c>
      <c r="JP32" s="70" t="s">
        <v>34</v>
      </c>
      <c r="JQ32" s="70">
        <v>0</v>
      </c>
      <c r="JR32" s="70">
        <v>0</v>
      </c>
      <c r="JS32" s="70">
        <v>0</v>
      </c>
      <c r="JT32" s="70">
        <v>0</v>
      </c>
    </row>
    <row r="33" spans="1:280"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4" t="s">
        <v>35</v>
      </c>
      <c r="GY33" s="64">
        <v>0</v>
      </c>
      <c r="GZ33" s="64">
        <v>0</v>
      </c>
      <c r="HA33" s="64">
        <v>0</v>
      </c>
      <c r="HB33" s="64">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s="64" t="s">
        <v>35</v>
      </c>
      <c r="IV33" s="64">
        <v>0</v>
      </c>
      <c r="IW33" s="64">
        <v>0</v>
      </c>
      <c r="IX33" s="64">
        <v>0</v>
      </c>
      <c r="IY33" s="64">
        <v>0</v>
      </c>
      <c r="JB33" s="6" t="s">
        <v>35</v>
      </c>
      <c r="JC33" s="6">
        <v>0</v>
      </c>
      <c r="JD33" s="6">
        <v>0</v>
      </c>
      <c r="JE33" s="6">
        <v>0</v>
      </c>
      <c r="JF33" s="6">
        <v>0</v>
      </c>
      <c r="JI33" s="64" t="s">
        <v>35</v>
      </c>
      <c r="JJ33" s="64">
        <v>0</v>
      </c>
      <c r="JK33" s="64">
        <v>0</v>
      </c>
      <c r="JL33" s="64">
        <v>0</v>
      </c>
      <c r="JM33" s="64">
        <v>0</v>
      </c>
      <c r="JP33" s="70" t="s">
        <v>35</v>
      </c>
      <c r="JQ33" s="70">
        <v>0</v>
      </c>
      <c r="JR33" s="70">
        <v>0</v>
      </c>
      <c r="JS33" s="70">
        <v>0</v>
      </c>
      <c r="JT33" s="70">
        <v>0</v>
      </c>
    </row>
    <row r="34" spans="1:280"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0.57999999999999996</v>
      </c>
      <c r="FJ34" s="6">
        <v>0</v>
      </c>
      <c r="FK34" s="6">
        <v>0.91</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4" t="s">
        <v>36</v>
      </c>
      <c r="GY34" s="64">
        <v>0</v>
      </c>
      <c r="GZ34" s="64">
        <v>0</v>
      </c>
      <c r="HA34" s="64">
        <v>0</v>
      </c>
      <c r="HB34" s="64">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v>
      </c>
      <c r="II34" s="64">
        <v>0</v>
      </c>
      <c r="IJ34" s="64">
        <v>0</v>
      </c>
      <c r="IK34" s="64">
        <v>0</v>
      </c>
      <c r="IN34" s="64" t="s">
        <v>36</v>
      </c>
      <c r="IO34" s="64">
        <v>0</v>
      </c>
      <c r="IP34" s="64">
        <v>0</v>
      </c>
      <c r="IQ34" s="64">
        <v>0</v>
      </c>
      <c r="IR34" s="64">
        <v>0</v>
      </c>
      <c r="IU34" s="64" t="s">
        <v>36</v>
      </c>
      <c r="IV34" s="64">
        <v>0</v>
      </c>
      <c r="IW34" s="64">
        <v>0</v>
      </c>
      <c r="IX34" s="64">
        <v>0</v>
      </c>
      <c r="IY34" s="64">
        <v>0</v>
      </c>
      <c r="JB34" s="6" t="s">
        <v>36</v>
      </c>
      <c r="JC34" s="6">
        <v>0</v>
      </c>
      <c r="JD34" s="6">
        <v>0</v>
      </c>
      <c r="JE34" s="6">
        <v>0</v>
      </c>
      <c r="JF34" s="6">
        <v>0</v>
      </c>
      <c r="JI34" s="64" t="s">
        <v>36</v>
      </c>
      <c r="JJ34" s="64">
        <v>0</v>
      </c>
      <c r="JK34" s="64">
        <v>0</v>
      </c>
      <c r="JL34" s="64">
        <v>0</v>
      </c>
      <c r="JM34" s="64">
        <v>0</v>
      </c>
      <c r="JP34" s="70" t="s">
        <v>36</v>
      </c>
      <c r="JQ34" s="70">
        <v>0</v>
      </c>
      <c r="JR34" s="70">
        <v>0</v>
      </c>
      <c r="JS34" s="70">
        <v>0</v>
      </c>
      <c r="JT34" s="70">
        <v>0</v>
      </c>
    </row>
    <row r="35" spans="1:280"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0.43</v>
      </c>
      <c r="EH35" s="6">
        <v>0</v>
      </c>
      <c r="EI35" s="6">
        <v>0</v>
      </c>
      <c r="EJ35" s="6">
        <v>0</v>
      </c>
      <c r="EM35" s="6" t="s">
        <v>37</v>
      </c>
      <c r="EN35" s="6">
        <v>0</v>
      </c>
      <c r="EO35" s="6">
        <v>0</v>
      </c>
      <c r="EP35" s="6">
        <v>0</v>
      </c>
      <c r="EQ35" s="6">
        <v>0</v>
      </c>
      <c r="ET35" s="6" t="s">
        <v>37</v>
      </c>
      <c r="EU35" s="6">
        <v>0.79</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0.34</v>
      </c>
      <c r="GS35" s="58">
        <v>0</v>
      </c>
      <c r="GT35" s="58">
        <v>0.48</v>
      </c>
      <c r="GU35" s="58">
        <v>0</v>
      </c>
      <c r="GX35" s="64" t="s">
        <v>37</v>
      </c>
      <c r="GY35" s="64">
        <v>0</v>
      </c>
      <c r="GZ35" s="64">
        <v>0</v>
      </c>
      <c r="HA35" s="64">
        <v>0</v>
      </c>
      <c r="HB35" s="64">
        <v>0</v>
      </c>
      <c r="HE35" s="64" t="s">
        <v>37</v>
      </c>
      <c r="HF35" s="64">
        <v>0.28999999999999998</v>
      </c>
      <c r="HG35" s="64">
        <v>0</v>
      </c>
      <c r="HH35" s="64">
        <v>0.4</v>
      </c>
      <c r="HI35" s="64">
        <v>0</v>
      </c>
      <c r="HL35" s="64" t="s">
        <v>37</v>
      </c>
      <c r="HM35" s="64">
        <v>0.37</v>
      </c>
      <c r="HN35" s="64">
        <v>0</v>
      </c>
      <c r="HO35" s="64">
        <v>0.56999999999999995</v>
      </c>
      <c r="HP35" s="64">
        <v>0</v>
      </c>
      <c r="HS35" s="64" t="s">
        <v>37</v>
      </c>
      <c r="HT35" s="64">
        <v>0</v>
      </c>
      <c r="HU35" s="64">
        <v>0</v>
      </c>
      <c r="HV35" s="64">
        <v>0</v>
      </c>
      <c r="HW35" s="64">
        <v>0</v>
      </c>
      <c r="HZ35" s="64" t="s">
        <v>37</v>
      </c>
      <c r="IA35" s="64">
        <v>0</v>
      </c>
      <c r="IB35" s="64">
        <v>0</v>
      </c>
      <c r="IC35" s="64">
        <v>0</v>
      </c>
      <c r="ID35" s="64">
        <v>0</v>
      </c>
      <c r="IG35" s="64" t="s">
        <v>37</v>
      </c>
      <c r="IH35" s="64">
        <v>0.36</v>
      </c>
      <c r="II35" s="64">
        <v>0</v>
      </c>
      <c r="IJ35" s="64">
        <v>0.52</v>
      </c>
      <c r="IK35" s="64">
        <v>0</v>
      </c>
      <c r="IN35" s="64" t="s">
        <v>37</v>
      </c>
      <c r="IO35" s="64">
        <v>0</v>
      </c>
      <c r="IP35" s="64">
        <v>0</v>
      </c>
      <c r="IQ35" s="64">
        <v>0</v>
      </c>
      <c r="IR35" s="64">
        <v>0</v>
      </c>
      <c r="IU35" s="64" t="s">
        <v>37</v>
      </c>
      <c r="IV35" s="64">
        <v>0.22</v>
      </c>
      <c r="IW35" s="64">
        <v>0</v>
      </c>
      <c r="IX35" s="64">
        <v>0.33</v>
      </c>
      <c r="IY35" s="64">
        <v>0</v>
      </c>
      <c r="JB35" s="6" t="s">
        <v>37</v>
      </c>
      <c r="JC35" s="6">
        <v>0</v>
      </c>
      <c r="JD35" s="6">
        <v>0</v>
      </c>
      <c r="JE35" s="6">
        <v>0</v>
      </c>
      <c r="JF35" s="6">
        <v>0</v>
      </c>
      <c r="JI35" s="64" t="s">
        <v>37</v>
      </c>
      <c r="JJ35" s="64">
        <v>0</v>
      </c>
      <c r="JK35" s="64">
        <v>0</v>
      </c>
      <c r="JL35" s="64">
        <v>0</v>
      </c>
      <c r="JM35" s="64">
        <v>0</v>
      </c>
      <c r="JP35" s="70" t="s">
        <v>37</v>
      </c>
      <c r="JQ35" s="70">
        <v>0</v>
      </c>
      <c r="JR35" s="70">
        <v>0</v>
      </c>
      <c r="JS35" s="70">
        <v>0</v>
      </c>
      <c r="JT35" s="70">
        <v>0</v>
      </c>
    </row>
    <row r="36" spans="1:280"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4" t="s">
        <v>38</v>
      </c>
      <c r="GY36" s="64">
        <v>0</v>
      </c>
      <c r="GZ36" s="64">
        <v>0</v>
      </c>
      <c r="HA36" s="64">
        <v>0</v>
      </c>
      <c r="HB36" s="64">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v>
      </c>
      <c r="IB36" s="64">
        <v>0</v>
      </c>
      <c r="IC36" s="64">
        <v>0</v>
      </c>
      <c r="ID36" s="64">
        <v>0</v>
      </c>
      <c r="IG36" s="64" t="s">
        <v>38</v>
      </c>
      <c r="IH36" s="64">
        <v>0</v>
      </c>
      <c r="II36" s="64">
        <v>0</v>
      </c>
      <c r="IJ36" s="64">
        <v>0</v>
      </c>
      <c r="IK36" s="64">
        <v>0</v>
      </c>
      <c r="IN36" s="64" t="s">
        <v>38</v>
      </c>
      <c r="IO36" s="64">
        <v>0</v>
      </c>
      <c r="IP36" s="64">
        <v>0</v>
      </c>
      <c r="IQ36" s="64">
        <v>0</v>
      </c>
      <c r="IR36" s="64">
        <v>0</v>
      </c>
      <c r="IU36" s="64" t="s">
        <v>38</v>
      </c>
      <c r="IV36" s="64">
        <v>0</v>
      </c>
      <c r="IW36" s="64">
        <v>0</v>
      </c>
      <c r="IX36" s="64">
        <v>0</v>
      </c>
      <c r="IY36" s="64">
        <v>0</v>
      </c>
      <c r="JB36" s="6" t="s">
        <v>38</v>
      </c>
      <c r="JC36" s="6">
        <v>0</v>
      </c>
      <c r="JD36" s="6">
        <v>0</v>
      </c>
      <c r="JE36" s="6">
        <v>0</v>
      </c>
      <c r="JF36" s="6">
        <v>0</v>
      </c>
      <c r="JI36" s="64" t="s">
        <v>38</v>
      </c>
      <c r="JJ36" s="64">
        <v>0</v>
      </c>
      <c r="JK36" s="64">
        <v>0</v>
      </c>
      <c r="JL36" s="64">
        <v>0</v>
      </c>
      <c r="JM36" s="64">
        <v>0</v>
      </c>
      <c r="JP36" s="70" t="s">
        <v>38</v>
      </c>
      <c r="JQ36" s="70">
        <v>0</v>
      </c>
      <c r="JR36" s="70">
        <v>0</v>
      </c>
      <c r="JS36" s="70">
        <v>0</v>
      </c>
      <c r="JT36" s="70">
        <v>0</v>
      </c>
    </row>
    <row r="37" spans="1:280"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4" t="s">
        <v>39</v>
      </c>
      <c r="GY37" s="64">
        <v>0</v>
      </c>
      <c r="GZ37" s="64">
        <v>0</v>
      </c>
      <c r="HA37" s="64">
        <v>0</v>
      </c>
      <c r="HB37" s="64">
        <v>0</v>
      </c>
      <c r="HE37" s="64" t="s">
        <v>39</v>
      </c>
      <c r="HF37" s="64">
        <v>0</v>
      </c>
      <c r="HG37" s="64">
        <v>0</v>
      </c>
      <c r="HH37" s="64">
        <v>0</v>
      </c>
      <c r="HI37" s="64">
        <v>0</v>
      </c>
      <c r="HL37" s="64" t="s">
        <v>39</v>
      </c>
      <c r="HM37" s="64">
        <v>0</v>
      </c>
      <c r="HN37" s="64">
        <v>0</v>
      </c>
      <c r="HO37" s="64">
        <v>0</v>
      </c>
      <c r="HP37" s="64">
        <v>0</v>
      </c>
      <c r="HS37" s="64" t="s">
        <v>39</v>
      </c>
      <c r="HT37" s="64">
        <v>0</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c r="IU37" s="64" t="s">
        <v>39</v>
      </c>
      <c r="IV37" s="64">
        <v>0</v>
      </c>
      <c r="IW37" s="64">
        <v>0</v>
      </c>
      <c r="IX37" s="64">
        <v>0</v>
      </c>
      <c r="IY37" s="64">
        <v>0</v>
      </c>
      <c r="JB37" s="6" t="s">
        <v>39</v>
      </c>
      <c r="JC37" s="6">
        <v>0</v>
      </c>
      <c r="JD37" s="6">
        <v>0</v>
      </c>
      <c r="JE37" s="6">
        <v>0</v>
      </c>
      <c r="JF37" s="6">
        <v>0</v>
      </c>
      <c r="JI37" s="64" t="s">
        <v>39</v>
      </c>
      <c r="JJ37" s="64">
        <v>0</v>
      </c>
      <c r="JK37" s="64">
        <v>0</v>
      </c>
      <c r="JL37" s="64">
        <v>0</v>
      </c>
      <c r="JM37" s="64">
        <v>0</v>
      </c>
      <c r="JP37" s="70" t="s">
        <v>39</v>
      </c>
      <c r="JQ37" s="70">
        <v>0</v>
      </c>
      <c r="JR37" s="70">
        <v>0</v>
      </c>
      <c r="JS37" s="70">
        <v>0</v>
      </c>
      <c r="JT37" s="70">
        <v>0</v>
      </c>
    </row>
    <row r="38" spans="1:280"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4" t="s">
        <v>40</v>
      </c>
      <c r="GY38" s="64">
        <v>0</v>
      </c>
      <c r="GZ38" s="64">
        <v>0</v>
      </c>
      <c r="HA38" s="64">
        <v>0</v>
      </c>
      <c r="HB38" s="64">
        <v>0</v>
      </c>
      <c r="HE38" s="64" t="s">
        <v>40</v>
      </c>
      <c r="HF38" s="64">
        <v>0</v>
      </c>
      <c r="HG38" s="64">
        <v>0</v>
      </c>
      <c r="HH38" s="64">
        <v>0</v>
      </c>
      <c r="HI38" s="64">
        <v>0</v>
      </c>
      <c r="HL38" s="64" t="s">
        <v>40</v>
      </c>
      <c r="HM38" s="64">
        <v>0</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s="64" t="s">
        <v>40</v>
      </c>
      <c r="IV38" s="64">
        <v>0</v>
      </c>
      <c r="IW38" s="64">
        <v>0</v>
      </c>
      <c r="IX38" s="64">
        <v>0</v>
      </c>
      <c r="IY38" s="64">
        <v>0</v>
      </c>
      <c r="JB38" s="6" t="s">
        <v>40</v>
      </c>
      <c r="JC38" s="6">
        <v>0</v>
      </c>
      <c r="JD38" s="6">
        <v>0</v>
      </c>
      <c r="JE38" s="6">
        <v>0</v>
      </c>
      <c r="JF38" s="6">
        <v>0</v>
      </c>
      <c r="JI38" s="64" t="s">
        <v>40</v>
      </c>
      <c r="JJ38" s="64">
        <v>0</v>
      </c>
      <c r="JK38" s="64">
        <v>0</v>
      </c>
      <c r="JL38" s="64">
        <v>0</v>
      </c>
      <c r="JM38" s="64">
        <v>0</v>
      </c>
      <c r="JP38" s="70" t="s">
        <v>40</v>
      </c>
      <c r="JQ38" s="70">
        <v>0</v>
      </c>
      <c r="JR38" s="70">
        <v>0</v>
      </c>
      <c r="JS38" s="70">
        <v>0</v>
      </c>
      <c r="JT38" s="70">
        <v>0</v>
      </c>
    </row>
    <row r="39" spans="1:280"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0.42</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4" t="s">
        <v>41</v>
      </c>
      <c r="GY39" s="64">
        <v>0</v>
      </c>
      <c r="GZ39" s="64">
        <v>0</v>
      </c>
      <c r="HA39" s="64">
        <v>0</v>
      </c>
      <c r="HB39" s="64">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s="64" t="s">
        <v>41</v>
      </c>
      <c r="IV39" s="64">
        <v>0</v>
      </c>
      <c r="IW39" s="64">
        <v>0</v>
      </c>
      <c r="IX39" s="64">
        <v>0</v>
      </c>
      <c r="IY39" s="64">
        <v>0</v>
      </c>
      <c r="JB39" s="6" t="s">
        <v>41</v>
      </c>
      <c r="JC39" s="6">
        <v>0</v>
      </c>
      <c r="JD39" s="6">
        <v>0</v>
      </c>
      <c r="JE39" s="6">
        <v>0</v>
      </c>
      <c r="JF39" s="6">
        <v>0</v>
      </c>
      <c r="JI39" s="64" t="s">
        <v>41</v>
      </c>
      <c r="JJ39" s="64">
        <v>0</v>
      </c>
      <c r="JK39" s="64">
        <v>0</v>
      </c>
      <c r="JL39" s="64">
        <v>0</v>
      </c>
      <c r="JM39" s="64">
        <v>0</v>
      </c>
      <c r="JP39" s="70" t="s">
        <v>41</v>
      </c>
      <c r="JQ39" s="70">
        <v>0</v>
      </c>
      <c r="JR39" s="70">
        <v>0</v>
      </c>
      <c r="JS39" s="70">
        <v>0</v>
      </c>
      <c r="JT39" s="70">
        <v>0</v>
      </c>
    </row>
    <row r="40" spans="1:280"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v>
      </c>
      <c r="FC40" s="6">
        <v>0</v>
      </c>
      <c r="FD40" s="6">
        <v>0</v>
      </c>
      <c r="FE40" s="6">
        <v>0</v>
      </c>
      <c r="FH40" s="6" t="s">
        <v>42</v>
      </c>
      <c r="FI40" s="6">
        <v>0</v>
      </c>
      <c r="FJ40" s="6">
        <v>0</v>
      </c>
      <c r="FK40" s="6">
        <v>0</v>
      </c>
      <c r="FL40" s="6">
        <v>0</v>
      </c>
      <c r="FO40" s="6" t="s">
        <v>42</v>
      </c>
      <c r="FP40" s="6">
        <v>0</v>
      </c>
      <c r="FQ40" s="6">
        <v>0</v>
      </c>
      <c r="FR40" s="6">
        <v>0</v>
      </c>
      <c r="FS40" s="6">
        <v>0</v>
      </c>
      <c r="FV40" s="6" t="s">
        <v>42</v>
      </c>
      <c r="FW40" s="6">
        <v>0</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4" t="s">
        <v>42</v>
      </c>
      <c r="GY40" s="64">
        <v>0</v>
      </c>
      <c r="GZ40" s="64">
        <v>0</v>
      </c>
      <c r="HA40" s="64">
        <v>0</v>
      </c>
      <c r="HB40" s="64">
        <v>0</v>
      </c>
      <c r="HE40" s="64" t="s">
        <v>42</v>
      </c>
      <c r="HF40" s="64">
        <v>0</v>
      </c>
      <c r="HG40" s="64">
        <v>0</v>
      </c>
      <c r="HH40" s="64">
        <v>0</v>
      </c>
      <c r="HI40" s="64">
        <v>0</v>
      </c>
      <c r="HL40" s="64" t="s">
        <v>42</v>
      </c>
      <c r="HM40" s="64">
        <v>0</v>
      </c>
      <c r="HN40" s="64">
        <v>0</v>
      </c>
      <c r="HO40" s="64">
        <v>0</v>
      </c>
      <c r="HP40" s="64">
        <v>0</v>
      </c>
      <c r="HS40" s="64" t="s">
        <v>42</v>
      </c>
      <c r="HT40" s="64">
        <v>0</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s="64" t="s">
        <v>42</v>
      </c>
      <c r="IV40" s="64">
        <v>0</v>
      </c>
      <c r="IW40" s="64">
        <v>0</v>
      </c>
      <c r="IX40" s="64">
        <v>0</v>
      </c>
      <c r="IY40" s="64">
        <v>0</v>
      </c>
      <c r="JB40" s="6" t="s">
        <v>42</v>
      </c>
      <c r="JC40" s="6">
        <v>0.56000000000000005</v>
      </c>
      <c r="JD40" s="6">
        <v>0</v>
      </c>
      <c r="JE40" s="6">
        <v>0</v>
      </c>
      <c r="JF40" s="6">
        <v>4.54</v>
      </c>
      <c r="JI40" s="64" t="s">
        <v>42</v>
      </c>
      <c r="JJ40" s="64">
        <v>0</v>
      </c>
      <c r="JK40" s="64">
        <v>0</v>
      </c>
      <c r="JL40" s="64">
        <v>0</v>
      </c>
      <c r="JM40" s="64">
        <v>0</v>
      </c>
      <c r="JP40" s="70" t="s">
        <v>42</v>
      </c>
      <c r="JQ40" s="70">
        <v>0</v>
      </c>
      <c r="JR40" s="70">
        <v>0</v>
      </c>
      <c r="JS40" s="70">
        <v>0</v>
      </c>
      <c r="JT40" s="70">
        <v>0</v>
      </c>
    </row>
    <row r="41" spans="1:280"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c r="EF41" s="6" t="s">
        <v>43</v>
      </c>
      <c r="EG41" s="6">
        <v>0</v>
      </c>
      <c r="EH41" s="6">
        <v>0</v>
      </c>
      <c r="EI41" s="6">
        <v>0</v>
      </c>
      <c r="EJ41" s="6">
        <v>0</v>
      </c>
      <c r="EM41" s="6" t="s">
        <v>43</v>
      </c>
      <c r="EN41" s="6">
        <v>0</v>
      </c>
      <c r="EO41" s="6">
        <v>0</v>
      </c>
      <c r="EP41" s="6">
        <v>0</v>
      </c>
      <c r="EQ41" s="6">
        <v>0</v>
      </c>
      <c r="ET41" s="6" t="s">
        <v>43</v>
      </c>
      <c r="EU41" s="6">
        <v>0</v>
      </c>
      <c r="EV41" s="6">
        <v>0</v>
      </c>
      <c r="EW41" s="6">
        <v>0</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v>
      </c>
      <c r="GL41" s="58">
        <v>0</v>
      </c>
      <c r="GM41" s="58">
        <v>0</v>
      </c>
      <c r="GN41" s="58">
        <v>0</v>
      </c>
      <c r="GQ41" s="58" t="s">
        <v>43</v>
      </c>
      <c r="GR41" s="58">
        <v>0</v>
      </c>
      <c r="GS41" s="58">
        <v>0</v>
      </c>
      <c r="GT41" s="58">
        <v>0</v>
      </c>
      <c r="GU41" s="58">
        <v>0</v>
      </c>
      <c r="GX41" s="64" t="s">
        <v>43</v>
      </c>
      <c r="GY41" s="64">
        <v>0</v>
      </c>
      <c r="GZ41" s="64">
        <v>0</v>
      </c>
      <c r="HA41" s="64">
        <v>0</v>
      </c>
      <c r="HB41" s="64">
        <v>0</v>
      </c>
      <c r="HE41" s="64" t="s">
        <v>43</v>
      </c>
      <c r="HF41" s="64">
        <v>0</v>
      </c>
      <c r="HG41" s="64">
        <v>0</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c r="IU41" s="64" t="s">
        <v>43</v>
      </c>
      <c r="IV41" s="64">
        <v>0</v>
      </c>
      <c r="IW41" s="64">
        <v>0</v>
      </c>
      <c r="IX41" s="64">
        <v>0</v>
      </c>
      <c r="IY41" s="64">
        <v>0</v>
      </c>
      <c r="JB41" s="6" t="s">
        <v>43</v>
      </c>
      <c r="JC41" s="6">
        <v>0</v>
      </c>
      <c r="JD41" s="6">
        <v>0</v>
      </c>
      <c r="JE41" s="6">
        <v>0</v>
      </c>
      <c r="JF41" s="6">
        <v>0</v>
      </c>
      <c r="JI41" s="64" t="s">
        <v>43</v>
      </c>
      <c r="JJ41" s="64">
        <v>0</v>
      </c>
      <c r="JK41" s="64">
        <v>0</v>
      </c>
      <c r="JL41" s="64">
        <v>0</v>
      </c>
      <c r="JM41" s="64">
        <v>0</v>
      </c>
      <c r="JP41" s="70" t="s">
        <v>43</v>
      </c>
      <c r="JQ41" s="70">
        <v>0</v>
      </c>
      <c r="JR41" s="70">
        <v>0</v>
      </c>
      <c r="JS41" s="70">
        <v>0</v>
      </c>
      <c r="JT41" s="70">
        <v>0</v>
      </c>
    </row>
    <row r="42" spans="1:280"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v>
      </c>
      <c r="EH42" s="6">
        <v>0</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4" t="s">
        <v>44</v>
      </c>
      <c r="GY42" s="64">
        <v>0</v>
      </c>
      <c r="GZ42" s="64">
        <v>0</v>
      </c>
      <c r="HA42" s="64">
        <v>0</v>
      </c>
      <c r="HB42" s="64">
        <v>0</v>
      </c>
      <c r="HE42" s="64" t="s">
        <v>44</v>
      </c>
      <c r="HF42" s="64">
        <v>0</v>
      </c>
      <c r="HG42" s="64">
        <v>0</v>
      </c>
      <c r="HH42" s="64">
        <v>0</v>
      </c>
      <c r="HI42" s="64">
        <v>0</v>
      </c>
      <c r="HL42" s="64" t="s">
        <v>44</v>
      </c>
      <c r="HM42" s="64">
        <v>0</v>
      </c>
      <c r="HN42" s="64">
        <v>0</v>
      </c>
      <c r="HO42" s="64">
        <v>0</v>
      </c>
      <c r="HP42" s="64">
        <v>0</v>
      </c>
      <c r="HS42" s="64" t="s">
        <v>44</v>
      </c>
      <c r="HT42" s="64">
        <v>0</v>
      </c>
      <c r="HU42" s="64">
        <v>0</v>
      </c>
      <c r="HV42" s="64">
        <v>0</v>
      </c>
      <c r="HW42" s="64">
        <v>0</v>
      </c>
      <c r="HZ42" s="64" t="s">
        <v>44</v>
      </c>
      <c r="IA42" s="64">
        <v>0</v>
      </c>
      <c r="IB42" s="64">
        <v>0</v>
      </c>
      <c r="IC42" s="64">
        <v>0</v>
      </c>
      <c r="ID42" s="64">
        <v>0</v>
      </c>
      <c r="IG42" s="64" t="s">
        <v>44</v>
      </c>
      <c r="IH42" s="64">
        <v>0</v>
      </c>
      <c r="II42" s="64">
        <v>0</v>
      </c>
      <c r="IJ42" s="64">
        <v>0</v>
      </c>
      <c r="IK42" s="64">
        <v>0</v>
      </c>
      <c r="IN42" s="64" t="s">
        <v>44</v>
      </c>
      <c r="IO42" s="64">
        <v>0</v>
      </c>
      <c r="IP42" s="64">
        <v>0</v>
      </c>
      <c r="IQ42" s="64">
        <v>0</v>
      </c>
      <c r="IR42" s="64">
        <v>0</v>
      </c>
      <c r="IU42" s="64" t="s">
        <v>44</v>
      </c>
      <c r="IV42" s="64">
        <v>0</v>
      </c>
      <c r="IW42" s="64">
        <v>0</v>
      </c>
      <c r="IX42" s="64">
        <v>0</v>
      </c>
      <c r="IY42" s="64">
        <v>0</v>
      </c>
      <c r="JB42" s="6" t="s">
        <v>44</v>
      </c>
      <c r="JC42" s="6">
        <v>0</v>
      </c>
      <c r="JD42" s="6">
        <v>0</v>
      </c>
      <c r="JE42" s="6">
        <v>0</v>
      </c>
      <c r="JF42" s="6">
        <v>0</v>
      </c>
      <c r="JI42" s="64" t="s">
        <v>44</v>
      </c>
      <c r="JJ42" s="64">
        <v>0</v>
      </c>
      <c r="JK42" s="64">
        <v>0</v>
      </c>
      <c r="JL42" s="64">
        <v>0</v>
      </c>
      <c r="JM42" s="64">
        <v>0</v>
      </c>
      <c r="JP42" s="70" t="s">
        <v>44</v>
      </c>
      <c r="JQ42" s="70">
        <v>0</v>
      </c>
      <c r="JR42" s="70">
        <v>0</v>
      </c>
      <c r="JS42" s="70">
        <v>0</v>
      </c>
      <c r="JT42" s="70">
        <v>0</v>
      </c>
    </row>
    <row r="43" spans="1:280"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v>
      </c>
      <c r="FJ43" s="6">
        <v>0</v>
      </c>
      <c r="FK43" s="6">
        <v>0</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v>
      </c>
      <c r="GL43" s="58">
        <v>0</v>
      </c>
      <c r="GM43" s="58">
        <v>0</v>
      </c>
      <c r="GN43" s="58">
        <v>0</v>
      </c>
      <c r="GQ43" s="58" t="s">
        <v>45</v>
      </c>
      <c r="GR43" s="58">
        <v>0</v>
      </c>
      <c r="GS43" s="58">
        <v>0</v>
      </c>
      <c r="GT43" s="58">
        <v>0</v>
      </c>
      <c r="GU43" s="58">
        <v>0</v>
      </c>
      <c r="GX43" s="64" t="s">
        <v>45</v>
      </c>
      <c r="GY43" s="64">
        <v>0</v>
      </c>
      <c r="GZ43" s="64">
        <v>0</v>
      </c>
      <c r="HA43" s="64">
        <v>0</v>
      </c>
      <c r="HB43" s="64">
        <v>0</v>
      </c>
      <c r="HE43" s="64" t="s">
        <v>45</v>
      </c>
      <c r="HF43" s="64">
        <v>0</v>
      </c>
      <c r="HG43" s="64">
        <v>0</v>
      </c>
      <c r="HH43" s="64">
        <v>0</v>
      </c>
      <c r="HI43" s="64">
        <v>0</v>
      </c>
      <c r="HL43" s="64" t="s">
        <v>45</v>
      </c>
      <c r="HM43" s="64">
        <v>0.35</v>
      </c>
      <c r="HN43" s="64">
        <v>0</v>
      </c>
      <c r="HO43" s="64">
        <v>0.54</v>
      </c>
      <c r="HP43" s="64">
        <v>0</v>
      </c>
      <c r="HS43" s="64" t="s">
        <v>45</v>
      </c>
      <c r="HT43" s="64">
        <v>0</v>
      </c>
      <c r="HU43" s="64">
        <v>0</v>
      </c>
      <c r="HV43" s="64">
        <v>0</v>
      </c>
      <c r="HW43" s="64">
        <v>0</v>
      </c>
      <c r="HZ43" s="64" t="s">
        <v>45</v>
      </c>
      <c r="IA43" s="64">
        <v>0</v>
      </c>
      <c r="IB43" s="64">
        <v>0</v>
      </c>
      <c r="IC43" s="64">
        <v>0</v>
      </c>
      <c r="ID43" s="64">
        <v>0</v>
      </c>
      <c r="IG43" s="64" t="s">
        <v>45</v>
      </c>
      <c r="IH43" s="64">
        <v>0</v>
      </c>
      <c r="II43" s="64">
        <v>0</v>
      </c>
      <c r="IJ43" s="64">
        <v>0</v>
      </c>
      <c r="IK43" s="64">
        <v>0</v>
      </c>
      <c r="IN43" s="64" t="s">
        <v>45</v>
      </c>
      <c r="IO43" s="64">
        <v>0</v>
      </c>
      <c r="IP43" s="64">
        <v>0</v>
      </c>
      <c r="IQ43" s="64">
        <v>0</v>
      </c>
      <c r="IR43" s="64">
        <v>0</v>
      </c>
      <c r="IU43" s="64" t="s">
        <v>45</v>
      </c>
      <c r="IV43" s="64">
        <v>0</v>
      </c>
      <c r="IW43" s="64">
        <v>0</v>
      </c>
      <c r="IX43" s="64">
        <v>0</v>
      </c>
      <c r="IY43" s="64">
        <v>0</v>
      </c>
      <c r="JB43" s="6" t="s">
        <v>45</v>
      </c>
      <c r="JC43" s="6">
        <v>0</v>
      </c>
      <c r="JD43" s="6">
        <v>0</v>
      </c>
      <c r="JE43" s="6">
        <v>0</v>
      </c>
      <c r="JF43" s="6">
        <v>0</v>
      </c>
      <c r="JI43" s="64" t="s">
        <v>45</v>
      </c>
      <c r="JJ43" s="64">
        <v>0</v>
      </c>
      <c r="JK43" s="64">
        <v>0</v>
      </c>
      <c r="JL43" s="64">
        <v>0</v>
      </c>
      <c r="JM43" s="64">
        <v>0</v>
      </c>
      <c r="JP43" s="70" t="s">
        <v>45</v>
      </c>
      <c r="JQ43" s="70">
        <v>0.21</v>
      </c>
      <c r="JR43" s="70">
        <v>0</v>
      </c>
      <c r="JS43" s="70">
        <v>0.35</v>
      </c>
      <c r="JT43" s="70">
        <v>0</v>
      </c>
    </row>
    <row r="44" spans="1:280"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c r="EF44" s="6" t="s">
        <v>46</v>
      </c>
      <c r="EG44" s="6">
        <v>0.09</v>
      </c>
      <c r="EH44" s="6">
        <v>0</v>
      </c>
      <c r="EI44" s="6">
        <v>0.14000000000000001</v>
      </c>
      <c r="EJ44" s="6">
        <v>0</v>
      </c>
      <c r="EM44" s="6" t="s">
        <v>46</v>
      </c>
      <c r="EN44" s="6">
        <v>0.25</v>
      </c>
      <c r="EO44" s="6">
        <v>0.88</v>
      </c>
      <c r="EP44" s="6">
        <v>0</v>
      </c>
      <c r="EQ44" s="6">
        <v>0</v>
      </c>
      <c r="ET44" s="6" t="s">
        <v>46</v>
      </c>
      <c r="EU44" s="6">
        <v>0.42</v>
      </c>
      <c r="EV44" s="6">
        <v>2.77</v>
      </c>
      <c r="EW44" s="6">
        <v>0</v>
      </c>
      <c r="EX44" s="6">
        <v>0</v>
      </c>
      <c r="FA44" s="6" t="s">
        <v>46</v>
      </c>
      <c r="FB44" s="6">
        <v>1.03</v>
      </c>
      <c r="FC44" s="6">
        <v>3.41</v>
      </c>
      <c r="FD44" s="6">
        <v>0.62</v>
      </c>
      <c r="FE44" s="6">
        <v>0</v>
      </c>
      <c r="FH44" s="6" t="s">
        <v>46</v>
      </c>
      <c r="FI44" s="6">
        <v>0.6</v>
      </c>
      <c r="FJ44" s="6">
        <v>0.53</v>
      </c>
      <c r="FK44" s="6">
        <v>0.76</v>
      </c>
      <c r="FL44" s="6">
        <v>0</v>
      </c>
      <c r="FO44" s="6" t="s">
        <v>46</v>
      </c>
      <c r="FP44" s="6">
        <v>0</v>
      </c>
      <c r="FQ44" s="6">
        <v>0</v>
      </c>
      <c r="FR44" s="6">
        <v>0</v>
      </c>
      <c r="FS44" s="6">
        <v>0</v>
      </c>
      <c r="FV44" s="6" t="s">
        <v>46</v>
      </c>
      <c r="FW44" s="6">
        <v>0</v>
      </c>
      <c r="FX44" s="6">
        <v>0</v>
      </c>
      <c r="FY44" s="6">
        <v>0</v>
      </c>
      <c r="FZ44" s="6">
        <v>0</v>
      </c>
      <c r="GC44" s="6" t="s">
        <v>46</v>
      </c>
      <c r="GD44" s="6">
        <v>0</v>
      </c>
      <c r="GE44" s="6">
        <v>0</v>
      </c>
      <c r="GF44" s="6">
        <v>0</v>
      </c>
      <c r="GG44" s="6">
        <v>0</v>
      </c>
      <c r="GJ44" s="58" t="s">
        <v>46</v>
      </c>
      <c r="GK44" s="58">
        <v>0.35</v>
      </c>
      <c r="GL44" s="58">
        <v>1.76</v>
      </c>
      <c r="GM44" s="58">
        <v>0</v>
      </c>
      <c r="GN44" s="58">
        <v>0</v>
      </c>
      <c r="GQ44" s="58" t="s">
        <v>46</v>
      </c>
      <c r="GR44" s="58">
        <v>0</v>
      </c>
      <c r="GS44" s="58">
        <v>0</v>
      </c>
      <c r="GT44" s="58">
        <v>0</v>
      </c>
      <c r="GU44" s="58">
        <v>0</v>
      </c>
      <c r="GX44" s="64" t="s">
        <v>46</v>
      </c>
      <c r="GY44" s="64">
        <v>0</v>
      </c>
      <c r="GZ44" s="64">
        <v>0</v>
      </c>
      <c r="HA44" s="64">
        <v>0</v>
      </c>
      <c r="HB44" s="64">
        <v>0</v>
      </c>
      <c r="HE44" s="64" t="s">
        <v>46</v>
      </c>
      <c r="HF44" s="64">
        <v>0.14000000000000001</v>
      </c>
      <c r="HG44" s="64">
        <v>0</v>
      </c>
      <c r="HH44" s="64">
        <v>0</v>
      </c>
      <c r="HI44" s="64">
        <v>0</v>
      </c>
      <c r="HL44" s="64" t="s">
        <v>46</v>
      </c>
      <c r="HM44" s="64">
        <v>0</v>
      </c>
      <c r="HN44" s="64">
        <v>0</v>
      </c>
      <c r="HO44" s="64">
        <v>0</v>
      </c>
      <c r="HP44" s="64">
        <v>0</v>
      </c>
      <c r="HS44" s="64" t="s">
        <v>46</v>
      </c>
      <c r="HT44" s="64">
        <v>0</v>
      </c>
      <c r="HU44" s="64">
        <v>0</v>
      </c>
      <c r="HV44" s="64">
        <v>0</v>
      </c>
      <c r="HW44" s="64">
        <v>0</v>
      </c>
      <c r="HZ44" s="64" t="s">
        <v>46</v>
      </c>
      <c r="IA44" s="64">
        <v>0</v>
      </c>
      <c r="IB44" s="64">
        <v>0</v>
      </c>
      <c r="IC44" s="64">
        <v>0</v>
      </c>
      <c r="ID44" s="64">
        <v>0</v>
      </c>
      <c r="IG44" s="64" t="s">
        <v>46</v>
      </c>
      <c r="IH44" s="64">
        <v>0.42</v>
      </c>
      <c r="II44" s="64">
        <v>1.86</v>
      </c>
      <c r="IJ44" s="64">
        <v>0.25</v>
      </c>
      <c r="IK44" s="64">
        <v>0</v>
      </c>
      <c r="IN44" s="64" t="s">
        <v>46</v>
      </c>
      <c r="IO44" s="64">
        <v>1.05</v>
      </c>
      <c r="IP44" s="64">
        <v>4.63</v>
      </c>
      <c r="IQ44" s="64">
        <v>0.62</v>
      </c>
      <c r="IR44" s="64">
        <v>0</v>
      </c>
      <c r="IU44" s="64" t="s">
        <v>46</v>
      </c>
      <c r="IV44" s="64">
        <v>0.54</v>
      </c>
      <c r="IW44" s="64">
        <v>1.1100000000000001</v>
      </c>
      <c r="IX44" s="64">
        <v>0.35</v>
      </c>
      <c r="IY44" s="64">
        <v>0</v>
      </c>
      <c r="JB44" s="6" t="s">
        <v>46</v>
      </c>
      <c r="JC44" s="6">
        <v>1.1299999999999999</v>
      </c>
      <c r="JD44" s="6">
        <v>0</v>
      </c>
      <c r="JE44" s="6">
        <v>1.75</v>
      </c>
      <c r="JF44" s="6">
        <v>0</v>
      </c>
      <c r="JI44" s="64" t="s">
        <v>46</v>
      </c>
      <c r="JJ44" s="64">
        <v>0.16</v>
      </c>
      <c r="JK44" s="64">
        <v>1.28</v>
      </c>
      <c r="JL44" s="64">
        <v>0</v>
      </c>
      <c r="JM44" s="64">
        <v>0</v>
      </c>
      <c r="JP44" s="70" t="s">
        <v>46</v>
      </c>
      <c r="JQ44" s="70">
        <v>0.53</v>
      </c>
      <c r="JR44" s="70">
        <v>0</v>
      </c>
      <c r="JS44" s="70">
        <v>0.85</v>
      </c>
      <c r="JT44" s="70">
        <v>0</v>
      </c>
    </row>
    <row r="45" spans="1:280"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c r="EF45" s="6" t="s">
        <v>47</v>
      </c>
      <c r="EG45" s="6">
        <v>0</v>
      </c>
      <c r="EH45" s="6">
        <v>0</v>
      </c>
      <c r="EI45" s="6">
        <v>0</v>
      </c>
      <c r="EJ45" s="6">
        <v>0</v>
      </c>
      <c r="EM45" s="6" t="s">
        <v>47</v>
      </c>
      <c r="EN45" s="6">
        <v>1.47</v>
      </c>
      <c r="EO45" s="6">
        <v>0</v>
      </c>
      <c r="EP45" s="6">
        <v>2.66</v>
      </c>
      <c r="EQ45" s="6">
        <v>0</v>
      </c>
      <c r="ET45" s="6" t="s">
        <v>47</v>
      </c>
      <c r="EU45" s="6">
        <v>0.43</v>
      </c>
      <c r="EV45" s="6">
        <v>0</v>
      </c>
      <c r="EW45" s="6">
        <v>0.71</v>
      </c>
      <c r="EX45" s="6">
        <v>0</v>
      </c>
      <c r="FA45" s="6" t="s">
        <v>47</v>
      </c>
      <c r="FB45" s="6">
        <v>0</v>
      </c>
      <c r="FC45" s="6">
        <v>0</v>
      </c>
      <c r="FD45" s="6">
        <v>0</v>
      </c>
      <c r="FE45" s="6">
        <v>0</v>
      </c>
      <c r="FH45" s="6" t="s">
        <v>47</v>
      </c>
      <c r="FI45" s="6">
        <v>0</v>
      </c>
      <c r="FJ45" s="6">
        <v>0</v>
      </c>
      <c r="FK45" s="6">
        <v>0</v>
      </c>
      <c r="FL45" s="6">
        <v>0</v>
      </c>
      <c r="FO45" s="6" t="s">
        <v>47</v>
      </c>
      <c r="FP45" s="6">
        <v>0</v>
      </c>
      <c r="FQ45" s="6">
        <v>0</v>
      </c>
      <c r="FR45" s="6">
        <v>0</v>
      </c>
      <c r="FS45" s="6">
        <v>0</v>
      </c>
      <c r="FV45" s="6" t="s">
        <v>47</v>
      </c>
      <c r="FW45" s="6">
        <v>0</v>
      </c>
      <c r="FX45" s="6">
        <v>0</v>
      </c>
      <c r="FY45" s="6">
        <v>0</v>
      </c>
      <c r="FZ45" s="6">
        <v>0</v>
      </c>
      <c r="GC45" s="6" t="s">
        <v>47</v>
      </c>
      <c r="GD45" s="6">
        <v>0.19</v>
      </c>
      <c r="GE45" s="6">
        <v>0</v>
      </c>
      <c r="GF45" s="6">
        <v>0.28999999999999998</v>
      </c>
      <c r="GG45" s="6">
        <v>0</v>
      </c>
      <c r="GJ45" s="58" t="s">
        <v>47</v>
      </c>
      <c r="GK45" s="58">
        <v>0</v>
      </c>
      <c r="GL45" s="58">
        <v>0</v>
      </c>
      <c r="GM45" s="58">
        <v>0</v>
      </c>
      <c r="GN45" s="58">
        <v>0</v>
      </c>
      <c r="GQ45" s="58" t="s">
        <v>47</v>
      </c>
      <c r="GR45" s="58">
        <v>0</v>
      </c>
      <c r="GS45" s="58">
        <v>0</v>
      </c>
      <c r="GT45" s="58">
        <v>0</v>
      </c>
      <c r="GU45" s="58">
        <v>0</v>
      </c>
      <c r="GX45" s="64" t="s">
        <v>47</v>
      </c>
      <c r="GY45" s="64">
        <v>0</v>
      </c>
      <c r="GZ45" s="64">
        <v>0</v>
      </c>
      <c r="HA45" s="64">
        <v>0</v>
      </c>
      <c r="HB45" s="64">
        <v>0</v>
      </c>
      <c r="HE45" s="64" t="s">
        <v>47</v>
      </c>
      <c r="HF45" s="64">
        <v>0</v>
      </c>
      <c r="HG45" s="64">
        <v>0</v>
      </c>
      <c r="HH45" s="64">
        <v>0</v>
      </c>
      <c r="HI45" s="64">
        <v>0</v>
      </c>
      <c r="HL45" s="64" t="s">
        <v>47</v>
      </c>
      <c r="HM45" s="64">
        <v>0.77</v>
      </c>
      <c r="HN45" s="64">
        <v>0</v>
      </c>
      <c r="HO45" s="64">
        <v>1.18</v>
      </c>
      <c r="HP45" s="64">
        <v>0</v>
      </c>
      <c r="HS45" s="64" t="s">
        <v>47</v>
      </c>
      <c r="HT45" s="64">
        <v>0</v>
      </c>
      <c r="HU45" s="64">
        <v>0</v>
      </c>
      <c r="HV45" s="64">
        <v>0</v>
      </c>
      <c r="HW45" s="64">
        <v>0</v>
      </c>
      <c r="HZ45" s="64" t="s">
        <v>47</v>
      </c>
      <c r="IA45" s="64">
        <v>0.55000000000000004</v>
      </c>
      <c r="IB45" s="64">
        <v>0</v>
      </c>
      <c r="IC45" s="64">
        <v>0.9</v>
      </c>
      <c r="ID45" s="64">
        <v>0</v>
      </c>
      <c r="IG45" s="64" t="s">
        <v>47</v>
      </c>
      <c r="IH45" s="64">
        <v>1.07</v>
      </c>
      <c r="II45" s="64">
        <v>0</v>
      </c>
      <c r="IJ45" s="64">
        <v>0.67</v>
      </c>
      <c r="IK45" s="64">
        <v>0</v>
      </c>
      <c r="IN45" s="64" t="s">
        <v>47</v>
      </c>
      <c r="IO45" s="64">
        <v>2.16</v>
      </c>
      <c r="IP45" s="64">
        <v>0</v>
      </c>
      <c r="IQ45" s="64">
        <v>3.06</v>
      </c>
      <c r="IR45" s="64">
        <v>0</v>
      </c>
      <c r="IU45" s="64" t="s">
        <v>47</v>
      </c>
      <c r="IV45" s="64">
        <v>0.48</v>
      </c>
      <c r="IW45" s="64">
        <v>0</v>
      </c>
      <c r="IX45" s="64">
        <v>0.7</v>
      </c>
      <c r="IY45" s="64">
        <v>0</v>
      </c>
      <c r="JB45" s="6" t="s">
        <v>47</v>
      </c>
      <c r="JC45" s="6">
        <v>0.67</v>
      </c>
      <c r="JD45" s="6">
        <v>0</v>
      </c>
      <c r="JE45" s="6">
        <v>1.03</v>
      </c>
      <c r="JF45" s="6">
        <v>0</v>
      </c>
      <c r="JI45" s="64" t="s">
        <v>47</v>
      </c>
      <c r="JJ45" s="64">
        <v>0.31</v>
      </c>
      <c r="JK45" s="64">
        <v>0</v>
      </c>
      <c r="JL45" s="64">
        <v>0.46</v>
      </c>
      <c r="JM45" s="64">
        <v>0</v>
      </c>
      <c r="JP45" s="70" t="s">
        <v>47</v>
      </c>
      <c r="JQ45" s="70">
        <v>0.2</v>
      </c>
      <c r="JR45" s="70">
        <v>0</v>
      </c>
      <c r="JS45" s="70">
        <v>0</v>
      </c>
      <c r="JT45" s="70">
        <v>0</v>
      </c>
    </row>
    <row r="46" spans="1:280"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v>
      </c>
      <c r="GL46" s="58">
        <v>0</v>
      </c>
      <c r="GM46" s="58">
        <v>0</v>
      </c>
      <c r="GN46" s="58">
        <v>0</v>
      </c>
      <c r="GQ46" s="58" t="s">
        <v>48</v>
      </c>
      <c r="GR46" s="58">
        <v>0.14000000000000001</v>
      </c>
      <c r="GS46" s="58">
        <v>0</v>
      </c>
      <c r="GT46" s="58">
        <v>0</v>
      </c>
      <c r="GU46" s="58">
        <v>0</v>
      </c>
      <c r="GX46" s="64" t="s">
        <v>48</v>
      </c>
      <c r="GY46" s="64">
        <v>0</v>
      </c>
      <c r="GZ46" s="64">
        <v>0</v>
      </c>
      <c r="HA46" s="64">
        <v>0</v>
      </c>
      <c r="HB46" s="64">
        <v>0</v>
      </c>
      <c r="HE46" s="64" t="s">
        <v>48</v>
      </c>
      <c r="HF46" s="64">
        <v>0</v>
      </c>
      <c r="HG46" s="64">
        <v>0</v>
      </c>
      <c r="HH46" s="64">
        <v>0</v>
      </c>
      <c r="HI46" s="64">
        <v>0</v>
      </c>
      <c r="HL46" s="64" t="s">
        <v>48</v>
      </c>
      <c r="HM46" s="64">
        <v>0</v>
      </c>
      <c r="HN46" s="64">
        <v>0</v>
      </c>
      <c r="HO46" s="64">
        <v>0</v>
      </c>
      <c r="HP46" s="64">
        <v>0</v>
      </c>
      <c r="HS46" s="64" t="s">
        <v>48</v>
      </c>
      <c r="HT46" s="64">
        <v>0</v>
      </c>
      <c r="HU46" s="64">
        <v>0</v>
      </c>
      <c r="HV46" s="64">
        <v>0</v>
      </c>
      <c r="HW46" s="64">
        <v>0</v>
      </c>
      <c r="HZ46" s="64" t="s">
        <v>48</v>
      </c>
      <c r="IA46" s="64">
        <v>0</v>
      </c>
      <c r="IB46" s="64">
        <v>0</v>
      </c>
      <c r="IC46" s="64">
        <v>0</v>
      </c>
      <c r="ID46" s="64">
        <v>0</v>
      </c>
      <c r="IG46" s="64" t="s">
        <v>48</v>
      </c>
      <c r="IH46" s="64">
        <v>0</v>
      </c>
      <c r="II46" s="64">
        <v>0</v>
      </c>
      <c r="IJ46" s="64">
        <v>0</v>
      </c>
      <c r="IK46" s="64">
        <v>0</v>
      </c>
      <c r="IN46" s="64" t="s">
        <v>48</v>
      </c>
      <c r="IO46" s="64">
        <v>0</v>
      </c>
      <c r="IP46" s="64">
        <v>0</v>
      </c>
      <c r="IQ46" s="64">
        <v>0</v>
      </c>
      <c r="IR46" s="64">
        <v>0</v>
      </c>
      <c r="IU46" s="64" t="s">
        <v>48</v>
      </c>
      <c r="IV46" s="64">
        <v>0</v>
      </c>
      <c r="IW46" s="64">
        <v>0</v>
      </c>
      <c r="IX46" s="64">
        <v>0</v>
      </c>
      <c r="IY46" s="64">
        <v>0</v>
      </c>
      <c r="JB46" s="6" t="s">
        <v>48</v>
      </c>
      <c r="JC46" s="6">
        <v>0</v>
      </c>
      <c r="JD46" s="6">
        <v>0</v>
      </c>
      <c r="JE46" s="6">
        <v>0</v>
      </c>
      <c r="JF46" s="6">
        <v>0</v>
      </c>
      <c r="JI46" s="64" t="s">
        <v>48</v>
      </c>
      <c r="JJ46" s="64">
        <v>0</v>
      </c>
      <c r="JK46" s="64">
        <v>0</v>
      </c>
      <c r="JL46" s="64">
        <v>0</v>
      </c>
      <c r="JM46" s="64">
        <v>0</v>
      </c>
      <c r="JP46" s="70" t="s">
        <v>48</v>
      </c>
      <c r="JQ46" s="70">
        <v>0</v>
      </c>
      <c r="JR46" s="70">
        <v>0</v>
      </c>
      <c r="JS46" s="70">
        <v>0</v>
      </c>
      <c r="JT46" s="70">
        <v>0</v>
      </c>
    </row>
    <row r="47" spans="1:280"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c r="EF47" s="6" t="s">
        <v>49</v>
      </c>
      <c r="EG47" s="6">
        <v>0</v>
      </c>
      <c r="EH47" s="6">
        <v>0</v>
      </c>
      <c r="EI47" s="6">
        <v>0</v>
      </c>
      <c r="EJ47" s="6">
        <v>0</v>
      </c>
      <c r="EM47" s="6" t="s">
        <v>49</v>
      </c>
      <c r="EN47" s="6">
        <v>0.2</v>
      </c>
      <c r="EO47" s="6">
        <v>0</v>
      </c>
      <c r="EP47" s="6">
        <v>0</v>
      </c>
      <c r="EQ47" s="6">
        <v>0</v>
      </c>
      <c r="ET47" s="6" t="s">
        <v>49</v>
      </c>
      <c r="EU47" s="6">
        <v>0</v>
      </c>
      <c r="EV47" s="6">
        <v>0</v>
      </c>
      <c r="EW47" s="6">
        <v>0</v>
      </c>
      <c r="EX47" s="6">
        <v>0</v>
      </c>
      <c r="FA47" s="6" t="s">
        <v>49</v>
      </c>
      <c r="FB47" s="6">
        <v>0</v>
      </c>
      <c r="FC47" s="6">
        <v>0</v>
      </c>
      <c r="FD47" s="6">
        <v>0</v>
      </c>
      <c r="FE47" s="6">
        <v>0</v>
      </c>
      <c r="FH47" s="6" t="s">
        <v>49</v>
      </c>
      <c r="FI47" s="6">
        <v>0</v>
      </c>
      <c r="FJ47" s="6">
        <v>0</v>
      </c>
      <c r="FK47" s="6">
        <v>0</v>
      </c>
      <c r="FL47" s="6">
        <v>0</v>
      </c>
      <c r="FO47" s="6" t="s">
        <v>49</v>
      </c>
      <c r="FP47" s="6">
        <v>0</v>
      </c>
      <c r="FQ47" s="6">
        <v>0</v>
      </c>
      <c r="FR47" s="6">
        <v>0</v>
      </c>
      <c r="FS47" s="6">
        <v>0</v>
      </c>
      <c r="FV47" s="6" t="s">
        <v>49</v>
      </c>
      <c r="FW47" s="6">
        <v>0</v>
      </c>
      <c r="FX47" s="6">
        <v>0</v>
      </c>
      <c r="FY47" s="6">
        <v>0</v>
      </c>
      <c r="FZ47" s="6">
        <v>0</v>
      </c>
      <c r="GC47" s="6" t="s">
        <v>49</v>
      </c>
      <c r="GD47" s="6">
        <v>0</v>
      </c>
      <c r="GE47" s="6">
        <v>0</v>
      </c>
      <c r="GF47" s="6">
        <v>0</v>
      </c>
      <c r="GG47" s="6">
        <v>0</v>
      </c>
      <c r="GJ47" s="58" t="s">
        <v>49</v>
      </c>
      <c r="GK47" s="58">
        <v>0</v>
      </c>
      <c r="GL47" s="58">
        <v>0</v>
      </c>
      <c r="GM47" s="58">
        <v>0</v>
      </c>
      <c r="GN47" s="58">
        <v>0</v>
      </c>
      <c r="GQ47" s="58" t="s">
        <v>49</v>
      </c>
      <c r="GR47" s="58">
        <v>0</v>
      </c>
      <c r="GS47" s="58">
        <v>0</v>
      </c>
      <c r="GT47" s="58">
        <v>0</v>
      </c>
      <c r="GU47" s="58">
        <v>0</v>
      </c>
      <c r="GX47" s="64" t="s">
        <v>49</v>
      </c>
      <c r="GY47" s="64">
        <v>0</v>
      </c>
      <c r="GZ47" s="64">
        <v>0</v>
      </c>
      <c r="HA47" s="64">
        <v>0</v>
      </c>
      <c r="HB47" s="64">
        <v>0</v>
      </c>
      <c r="HE47" s="64" t="s">
        <v>49</v>
      </c>
      <c r="HF47" s="64">
        <v>0</v>
      </c>
      <c r="HG47" s="64">
        <v>0</v>
      </c>
      <c r="HH47" s="64">
        <v>0</v>
      </c>
      <c r="HI47" s="64">
        <v>0</v>
      </c>
      <c r="HL47" s="64" t="s">
        <v>49</v>
      </c>
      <c r="HM47" s="64">
        <v>0</v>
      </c>
      <c r="HN47" s="64">
        <v>0</v>
      </c>
      <c r="HO47" s="64">
        <v>0</v>
      </c>
      <c r="HP47" s="64">
        <v>0</v>
      </c>
      <c r="HS47" s="64" t="s">
        <v>49</v>
      </c>
      <c r="HT47" s="64">
        <v>0</v>
      </c>
      <c r="HU47" s="64">
        <v>0</v>
      </c>
      <c r="HV47" s="64">
        <v>0</v>
      </c>
      <c r="HW47" s="64">
        <v>0</v>
      </c>
      <c r="HZ47" s="64" t="s">
        <v>49</v>
      </c>
      <c r="IA47" s="64">
        <v>0.18</v>
      </c>
      <c r="IB47" s="64">
        <v>0</v>
      </c>
      <c r="IC47" s="64">
        <v>0</v>
      </c>
      <c r="ID47" s="64">
        <v>0</v>
      </c>
      <c r="IG47" s="64" t="s">
        <v>49</v>
      </c>
      <c r="IH47" s="64">
        <v>0</v>
      </c>
      <c r="II47" s="64">
        <v>0</v>
      </c>
      <c r="IJ47" s="64">
        <v>0</v>
      </c>
      <c r="IK47" s="64">
        <v>0</v>
      </c>
      <c r="IN47" s="64" t="s">
        <v>49</v>
      </c>
      <c r="IO47" s="64">
        <v>0</v>
      </c>
      <c r="IP47" s="64">
        <v>0</v>
      </c>
      <c r="IQ47" s="64">
        <v>0</v>
      </c>
      <c r="IR47" s="64">
        <v>0</v>
      </c>
      <c r="IU47" s="64" t="s">
        <v>49</v>
      </c>
      <c r="IV47" s="64">
        <v>0</v>
      </c>
      <c r="IW47" s="64">
        <v>0</v>
      </c>
      <c r="IX47" s="64">
        <v>0</v>
      </c>
      <c r="IY47" s="64">
        <v>0</v>
      </c>
      <c r="JB47" s="6" t="s">
        <v>49</v>
      </c>
      <c r="JC47" s="6">
        <v>0</v>
      </c>
      <c r="JD47" s="6">
        <v>0</v>
      </c>
      <c r="JE47" s="6">
        <v>0</v>
      </c>
      <c r="JF47" s="6">
        <v>0</v>
      </c>
      <c r="JI47" s="64" t="s">
        <v>49</v>
      </c>
      <c r="JJ47" s="64">
        <v>0</v>
      </c>
      <c r="JK47" s="64">
        <v>0</v>
      </c>
      <c r="JL47" s="64">
        <v>0</v>
      </c>
      <c r="JM47" s="64">
        <v>0</v>
      </c>
      <c r="JP47" s="70" t="s">
        <v>49</v>
      </c>
      <c r="JQ47" s="70">
        <v>0</v>
      </c>
      <c r="JR47" s="70">
        <v>0</v>
      </c>
      <c r="JS47" s="70">
        <v>0</v>
      </c>
      <c r="JT47" s="70">
        <v>0</v>
      </c>
    </row>
    <row r="48" spans="1:280"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c r="EF48" s="6" t="s">
        <v>50</v>
      </c>
      <c r="EG48" s="6">
        <v>0</v>
      </c>
      <c r="EH48" s="6">
        <v>0</v>
      </c>
      <c r="EI48" s="6">
        <v>0</v>
      </c>
      <c r="EJ48" s="6">
        <v>0</v>
      </c>
      <c r="EM48" s="6" t="s">
        <v>50</v>
      </c>
      <c r="EN48" s="6">
        <v>0</v>
      </c>
      <c r="EO48" s="6">
        <v>0</v>
      </c>
      <c r="EP48" s="6">
        <v>0</v>
      </c>
      <c r="EQ48" s="6">
        <v>0</v>
      </c>
      <c r="ET48" s="6" t="s">
        <v>50</v>
      </c>
      <c r="EU48" s="6">
        <v>0</v>
      </c>
      <c r="EV48" s="6">
        <v>0</v>
      </c>
      <c r="EW48" s="6">
        <v>0</v>
      </c>
      <c r="EX48" s="6">
        <v>0</v>
      </c>
      <c r="FA48" s="6" t="s">
        <v>50</v>
      </c>
      <c r="FB48" s="6">
        <v>0.15</v>
      </c>
      <c r="FC48" s="6">
        <v>0</v>
      </c>
      <c r="FD48" s="6">
        <v>0.23</v>
      </c>
      <c r="FE48" s="6">
        <v>0</v>
      </c>
      <c r="FH48" s="6" t="s">
        <v>50</v>
      </c>
      <c r="FI48" s="6">
        <v>0.81</v>
      </c>
      <c r="FJ48" s="6">
        <v>0</v>
      </c>
      <c r="FK48" s="6">
        <v>1.26</v>
      </c>
      <c r="FL48" s="6">
        <v>0</v>
      </c>
      <c r="FO48" s="6" t="s">
        <v>50</v>
      </c>
      <c r="FP48" s="6">
        <v>0</v>
      </c>
      <c r="FQ48" s="6">
        <v>0</v>
      </c>
      <c r="FR48" s="6">
        <v>0</v>
      </c>
      <c r="FS48" s="6">
        <v>0</v>
      </c>
      <c r="FV48" s="6" t="s">
        <v>50</v>
      </c>
      <c r="FW48" s="6">
        <v>0</v>
      </c>
      <c r="FX48" s="6">
        <v>0</v>
      </c>
      <c r="FY48" s="6">
        <v>0</v>
      </c>
      <c r="FZ48" s="6">
        <v>0</v>
      </c>
      <c r="GC48" s="6" t="s">
        <v>50</v>
      </c>
      <c r="GD48" s="6">
        <v>0</v>
      </c>
      <c r="GE48" s="6">
        <v>0</v>
      </c>
      <c r="GF48" s="6">
        <v>0</v>
      </c>
      <c r="GG48" s="6">
        <v>0</v>
      </c>
      <c r="GJ48" s="58" t="s">
        <v>50</v>
      </c>
      <c r="GK48" s="58">
        <v>0</v>
      </c>
      <c r="GL48" s="58">
        <v>0</v>
      </c>
      <c r="GM48" s="58">
        <v>0</v>
      </c>
      <c r="GN48" s="58">
        <v>0</v>
      </c>
      <c r="GQ48" s="58" t="s">
        <v>50</v>
      </c>
      <c r="GR48" s="58">
        <v>0.11</v>
      </c>
      <c r="GS48" s="58">
        <v>0</v>
      </c>
      <c r="GT48" s="58">
        <v>0.15</v>
      </c>
      <c r="GU48" s="58">
        <v>0</v>
      </c>
      <c r="GX48" s="64" t="s">
        <v>50</v>
      </c>
      <c r="GY48" s="64">
        <v>0</v>
      </c>
      <c r="GZ48" s="64">
        <v>0</v>
      </c>
      <c r="HA48" s="64">
        <v>0</v>
      </c>
      <c r="HB48" s="64">
        <v>0</v>
      </c>
      <c r="HE48" s="64" t="s">
        <v>50</v>
      </c>
      <c r="HF48" s="64">
        <v>0</v>
      </c>
      <c r="HG48" s="64">
        <v>0</v>
      </c>
      <c r="HH48" s="64">
        <v>0</v>
      </c>
      <c r="HI48" s="64">
        <v>0</v>
      </c>
      <c r="HL48" s="64" t="s">
        <v>50</v>
      </c>
      <c r="HM48" s="64">
        <v>1.45</v>
      </c>
      <c r="HN48" s="64">
        <v>6.45</v>
      </c>
      <c r="HO48" s="64">
        <v>0</v>
      </c>
      <c r="HP48" s="64">
        <v>0</v>
      </c>
      <c r="HS48" s="64" t="s">
        <v>50</v>
      </c>
      <c r="HT48" s="64">
        <v>6.28</v>
      </c>
      <c r="HU48" s="64">
        <v>27.32</v>
      </c>
      <c r="HV48" s="64">
        <v>0</v>
      </c>
      <c r="HW48" s="64">
        <v>0</v>
      </c>
      <c r="HZ48" s="64" t="s">
        <v>50</v>
      </c>
      <c r="IA48" s="64">
        <v>6.23</v>
      </c>
      <c r="IB48" s="64">
        <v>28.44</v>
      </c>
      <c r="IC48" s="64">
        <v>0</v>
      </c>
      <c r="ID48" s="64">
        <v>0</v>
      </c>
      <c r="IG48" s="64" t="s">
        <v>50</v>
      </c>
      <c r="IH48" s="64">
        <v>0.64</v>
      </c>
      <c r="II48" s="64">
        <v>3.18</v>
      </c>
      <c r="IJ48" s="64">
        <v>0.31</v>
      </c>
      <c r="IK48" s="64">
        <v>0</v>
      </c>
      <c r="IN48" s="64" t="s">
        <v>50</v>
      </c>
      <c r="IO48" s="64">
        <v>0.47</v>
      </c>
      <c r="IP48" s="64">
        <v>0</v>
      </c>
      <c r="IQ48" s="64">
        <v>0.67</v>
      </c>
      <c r="IR48" s="64">
        <v>0</v>
      </c>
      <c r="IU48" s="64" t="s">
        <v>50</v>
      </c>
      <c r="IV48" s="64">
        <v>0.28000000000000003</v>
      </c>
      <c r="IW48" s="64">
        <v>0</v>
      </c>
      <c r="IX48" s="64">
        <v>0.21</v>
      </c>
      <c r="IY48" s="64">
        <v>0</v>
      </c>
      <c r="JB48" s="6" t="s">
        <v>50</v>
      </c>
      <c r="JC48" s="6">
        <v>0.61</v>
      </c>
      <c r="JD48" s="6">
        <v>0</v>
      </c>
      <c r="JE48" s="6">
        <v>0.94</v>
      </c>
      <c r="JF48" s="6">
        <v>0</v>
      </c>
      <c r="JI48" s="64" t="s">
        <v>50</v>
      </c>
      <c r="JJ48" s="64">
        <v>0</v>
      </c>
      <c r="JK48" s="64">
        <v>0</v>
      </c>
      <c r="JL48" s="64">
        <v>0</v>
      </c>
      <c r="JM48" s="64">
        <v>0</v>
      </c>
      <c r="JP48" s="70" t="s">
        <v>50</v>
      </c>
      <c r="JQ48" s="70">
        <v>0.56000000000000005</v>
      </c>
      <c r="JR48" s="70">
        <v>0</v>
      </c>
      <c r="JS48" s="70">
        <v>0.91</v>
      </c>
      <c r="JT48" s="70">
        <v>0</v>
      </c>
    </row>
    <row r="49" spans="1:280"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c r="EF49" s="6" t="s">
        <v>51</v>
      </c>
      <c r="EG49" s="6">
        <v>0</v>
      </c>
      <c r="EH49" s="6">
        <v>0</v>
      </c>
      <c r="EI49" s="6">
        <v>0</v>
      </c>
      <c r="EJ49" s="6">
        <v>0</v>
      </c>
      <c r="EM49" s="6" t="s">
        <v>51</v>
      </c>
      <c r="EN49" s="6">
        <v>0.85</v>
      </c>
      <c r="EO49" s="6">
        <v>0</v>
      </c>
      <c r="EP49" s="6">
        <v>0</v>
      </c>
      <c r="EQ49" s="6">
        <v>0</v>
      </c>
      <c r="ET49" s="6" t="s">
        <v>51</v>
      </c>
      <c r="EU49" s="6">
        <v>0.15</v>
      </c>
      <c r="EV49" s="6">
        <v>0</v>
      </c>
      <c r="EW49" s="6">
        <v>0</v>
      </c>
      <c r="EX49" s="6">
        <v>1.01</v>
      </c>
      <c r="FA49" s="6" t="s">
        <v>51</v>
      </c>
      <c r="FB49" s="6">
        <v>0</v>
      </c>
      <c r="FC49" s="6">
        <v>0</v>
      </c>
      <c r="FD49" s="6">
        <v>0</v>
      </c>
      <c r="FE49" s="6">
        <v>0</v>
      </c>
      <c r="FH49" s="6" t="s">
        <v>51</v>
      </c>
      <c r="FI49" s="6">
        <v>0.11</v>
      </c>
      <c r="FJ49" s="6">
        <v>0</v>
      </c>
      <c r="FK49" s="6">
        <v>0</v>
      </c>
      <c r="FL49" s="6">
        <v>0</v>
      </c>
      <c r="FO49" s="6" t="s">
        <v>51</v>
      </c>
      <c r="FP49" s="6">
        <v>0</v>
      </c>
      <c r="FQ49" s="6">
        <v>0</v>
      </c>
      <c r="FR49" s="6">
        <v>0</v>
      </c>
      <c r="FS49" s="6">
        <v>0</v>
      </c>
      <c r="FV49" s="6" t="s">
        <v>51</v>
      </c>
      <c r="FW49" s="6">
        <v>0</v>
      </c>
      <c r="FX49" s="6">
        <v>0</v>
      </c>
      <c r="FY49" s="6">
        <v>0</v>
      </c>
      <c r="FZ49" s="6">
        <v>0</v>
      </c>
      <c r="GC49" s="6" t="s">
        <v>51</v>
      </c>
      <c r="GD49" s="6">
        <v>0</v>
      </c>
      <c r="GE49" s="6">
        <v>0</v>
      </c>
      <c r="GF49" s="6">
        <v>0</v>
      </c>
      <c r="GG49" s="6">
        <v>0</v>
      </c>
      <c r="GJ49" s="58" t="s">
        <v>51</v>
      </c>
      <c r="GK49" s="58">
        <v>0</v>
      </c>
      <c r="GL49" s="58">
        <v>0</v>
      </c>
      <c r="GM49" s="58">
        <v>0</v>
      </c>
      <c r="GN49" s="58">
        <v>0</v>
      </c>
      <c r="GQ49" s="58" t="s">
        <v>51</v>
      </c>
      <c r="GR49" s="58">
        <v>0</v>
      </c>
      <c r="GS49" s="58">
        <v>0</v>
      </c>
      <c r="GT49" s="58">
        <v>0</v>
      </c>
      <c r="GU49" s="58">
        <v>0</v>
      </c>
      <c r="GX49" s="64" t="s">
        <v>51</v>
      </c>
      <c r="GY49" s="64">
        <v>0</v>
      </c>
      <c r="GZ49" s="64">
        <v>0</v>
      </c>
      <c r="HA49" s="64">
        <v>0</v>
      </c>
      <c r="HB49" s="64">
        <v>0</v>
      </c>
      <c r="HE49" s="64" t="s">
        <v>51</v>
      </c>
      <c r="HF49" s="64">
        <v>0.16</v>
      </c>
      <c r="HG49" s="64">
        <v>0</v>
      </c>
      <c r="HH49" s="64">
        <v>0.22</v>
      </c>
      <c r="HI49" s="64">
        <v>0</v>
      </c>
      <c r="HL49" s="64" t="s">
        <v>51</v>
      </c>
      <c r="HM49" s="64">
        <v>0.23</v>
      </c>
      <c r="HN49" s="64">
        <v>0</v>
      </c>
      <c r="HO49" s="64">
        <v>0.36</v>
      </c>
      <c r="HP49" s="64">
        <v>0</v>
      </c>
      <c r="HS49" s="64" t="s">
        <v>51</v>
      </c>
      <c r="HT49" s="64">
        <v>0</v>
      </c>
      <c r="HU49" s="64">
        <v>0</v>
      </c>
      <c r="HV49" s="64">
        <v>0</v>
      </c>
      <c r="HW49" s="64">
        <v>0</v>
      </c>
      <c r="HZ49" s="64" t="s">
        <v>51</v>
      </c>
      <c r="IA49" s="64">
        <v>0</v>
      </c>
      <c r="IB49" s="64">
        <v>0</v>
      </c>
      <c r="IC49" s="64">
        <v>0</v>
      </c>
      <c r="ID49" s="64">
        <v>0</v>
      </c>
      <c r="IG49" s="64" t="s">
        <v>51</v>
      </c>
      <c r="IH49" s="64">
        <v>0.38</v>
      </c>
      <c r="II49" s="64">
        <v>2.81</v>
      </c>
      <c r="IJ49" s="64">
        <v>0</v>
      </c>
      <c r="IK49" s="64">
        <v>0</v>
      </c>
      <c r="IN49" s="64" t="s">
        <v>51</v>
      </c>
      <c r="IO49" s="64">
        <v>0.41</v>
      </c>
      <c r="IP49" s="64">
        <v>0</v>
      </c>
      <c r="IQ49" s="64">
        <v>0.26</v>
      </c>
      <c r="IR49" s="64">
        <v>0</v>
      </c>
      <c r="IU49" s="64" t="s">
        <v>51</v>
      </c>
      <c r="IV49" s="64">
        <v>0.59</v>
      </c>
      <c r="IW49" s="64">
        <v>3.24</v>
      </c>
      <c r="IX49" s="64">
        <v>0.15</v>
      </c>
      <c r="IY49" s="64">
        <v>0</v>
      </c>
      <c r="JB49" s="6" t="s">
        <v>51</v>
      </c>
      <c r="JC49" s="6">
        <v>0</v>
      </c>
      <c r="JD49" s="6">
        <v>0</v>
      </c>
      <c r="JE49" s="6">
        <v>0</v>
      </c>
      <c r="JF49" s="6">
        <v>0</v>
      </c>
      <c r="JI49" s="64" t="s">
        <v>51</v>
      </c>
      <c r="JJ49" s="64">
        <v>0</v>
      </c>
      <c r="JK49" s="64">
        <v>0</v>
      </c>
      <c r="JL49" s="64">
        <v>0</v>
      </c>
      <c r="JM49" s="64">
        <v>0</v>
      </c>
      <c r="JP49" s="70" t="s">
        <v>51</v>
      </c>
      <c r="JQ49" s="70">
        <v>0.15</v>
      </c>
      <c r="JR49" s="70">
        <v>0</v>
      </c>
      <c r="JS49" s="70">
        <v>0.24</v>
      </c>
      <c r="JT49" s="70">
        <v>0</v>
      </c>
    </row>
    <row r="50" spans="1:280"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c r="EF50" s="6" t="s">
        <v>52</v>
      </c>
      <c r="EG50" s="6">
        <v>0</v>
      </c>
      <c r="EH50" s="6">
        <v>0</v>
      </c>
      <c r="EI50" s="6">
        <v>0</v>
      </c>
      <c r="EJ50" s="6">
        <v>0</v>
      </c>
      <c r="EM50" s="6" t="s">
        <v>52</v>
      </c>
      <c r="EN50" s="6">
        <v>0</v>
      </c>
      <c r="EO50" s="6">
        <v>0</v>
      </c>
      <c r="EP50" s="6">
        <v>0</v>
      </c>
      <c r="EQ50" s="6">
        <v>0</v>
      </c>
      <c r="ET50" s="6" t="s">
        <v>52</v>
      </c>
      <c r="EU50" s="6">
        <v>1.25</v>
      </c>
      <c r="EV50" s="6">
        <v>0</v>
      </c>
      <c r="EW50" s="6">
        <v>2.0499999999999998</v>
      </c>
      <c r="EX50" s="6">
        <v>0</v>
      </c>
      <c r="FA50" s="6" t="s">
        <v>52</v>
      </c>
      <c r="FB50" s="6">
        <v>0.68</v>
      </c>
      <c r="FC50" s="6">
        <v>0</v>
      </c>
      <c r="FD50" s="6">
        <v>1.02</v>
      </c>
      <c r="FE50" s="6">
        <v>0</v>
      </c>
      <c r="FH50" s="6" t="s">
        <v>52</v>
      </c>
      <c r="FI50" s="6">
        <v>0</v>
      </c>
      <c r="FJ50" s="6">
        <v>0</v>
      </c>
      <c r="FK50" s="6">
        <v>0</v>
      </c>
      <c r="FL50" s="6">
        <v>0</v>
      </c>
      <c r="FO50" s="6" t="s">
        <v>52</v>
      </c>
      <c r="FP50" s="6">
        <v>0</v>
      </c>
      <c r="FQ50" s="6">
        <v>0</v>
      </c>
      <c r="FR50" s="6">
        <v>0</v>
      </c>
      <c r="FS50" s="6">
        <v>0</v>
      </c>
      <c r="FV50" s="6" t="s">
        <v>52</v>
      </c>
      <c r="FW50" s="6">
        <v>2.94</v>
      </c>
      <c r="FX50" s="6">
        <v>17.7</v>
      </c>
      <c r="FY50" s="6">
        <v>0</v>
      </c>
      <c r="FZ50" s="6">
        <v>0</v>
      </c>
      <c r="GC50" s="6" t="s">
        <v>52</v>
      </c>
      <c r="GD50" s="6">
        <v>0.46</v>
      </c>
      <c r="GE50" s="6">
        <v>0</v>
      </c>
      <c r="GF50" s="6">
        <v>0.32</v>
      </c>
      <c r="GG50" s="6">
        <v>0</v>
      </c>
      <c r="GJ50" s="58" t="s">
        <v>52</v>
      </c>
      <c r="GK50" s="58">
        <v>0.39</v>
      </c>
      <c r="GL50" s="58">
        <v>0</v>
      </c>
      <c r="GM50" s="58">
        <v>0.59</v>
      </c>
      <c r="GN50" s="58">
        <v>0</v>
      </c>
      <c r="GQ50" s="58" t="s">
        <v>52</v>
      </c>
      <c r="GR50" s="58">
        <v>2.59</v>
      </c>
      <c r="GS50" s="58">
        <v>9.51</v>
      </c>
      <c r="GT50" s="58">
        <v>1.86</v>
      </c>
      <c r="GU50" s="58">
        <v>0</v>
      </c>
      <c r="GX50" s="64" t="s">
        <v>52</v>
      </c>
      <c r="GY50" s="64">
        <v>0.2</v>
      </c>
      <c r="GZ50" s="64">
        <v>0</v>
      </c>
      <c r="HA50" s="64">
        <v>0.27</v>
      </c>
      <c r="HB50" s="64">
        <v>0</v>
      </c>
      <c r="HE50" s="64" t="s">
        <v>52</v>
      </c>
      <c r="HF50" s="64">
        <v>2.39</v>
      </c>
      <c r="HG50" s="64">
        <v>0</v>
      </c>
      <c r="HH50" s="64">
        <v>3.32</v>
      </c>
      <c r="HI50" s="64">
        <v>0</v>
      </c>
      <c r="HL50" s="64" t="s">
        <v>52</v>
      </c>
      <c r="HM50" s="64">
        <v>0</v>
      </c>
      <c r="HN50" s="64">
        <v>0</v>
      </c>
      <c r="HO50" s="64">
        <v>0</v>
      </c>
      <c r="HP50" s="64">
        <v>0</v>
      </c>
      <c r="HS50" s="64" t="s">
        <v>52</v>
      </c>
      <c r="HT50" s="64">
        <v>3.3</v>
      </c>
      <c r="HU50" s="64">
        <v>15.14</v>
      </c>
      <c r="HV50" s="64">
        <v>0.24</v>
      </c>
      <c r="HW50" s="64">
        <v>0</v>
      </c>
      <c r="HZ50" s="64" t="s">
        <v>52</v>
      </c>
      <c r="IA50" s="64">
        <v>0.22</v>
      </c>
      <c r="IB50" s="64">
        <v>0</v>
      </c>
      <c r="IC50" s="64">
        <v>0.36</v>
      </c>
      <c r="ID50" s="64">
        <v>0</v>
      </c>
      <c r="IG50" s="64" t="s">
        <v>52</v>
      </c>
      <c r="IH50" s="64">
        <v>0.53</v>
      </c>
      <c r="II50" s="64">
        <v>3.95</v>
      </c>
      <c r="IJ50" s="64">
        <v>0</v>
      </c>
      <c r="IK50" s="64">
        <v>0</v>
      </c>
      <c r="IN50" s="64" t="s">
        <v>52</v>
      </c>
      <c r="IO50" s="64">
        <v>0.13</v>
      </c>
      <c r="IP50" s="64">
        <v>0</v>
      </c>
      <c r="IQ50" s="64">
        <v>0.19</v>
      </c>
      <c r="IR50" s="64">
        <v>0</v>
      </c>
      <c r="IU50" s="64" t="s">
        <v>52</v>
      </c>
      <c r="IV50" s="64">
        <v>0.89</v>
      </c>
      <c r="IW50" s="64">
        <v>0.67</v>
      </c>
      <c r="IX50" s="64">
        <v>0</v>
      </c>
      <c r="IY50" s="64">
        <v>0</v>
      </c>
      <c r="JB50" s="6" t="s">
        <v>52</v>
      </c>
      <c r="JC50" s="6">
        <v>0</v>
      </c>
      <c r="JD50" s="6">
        <v>0</v>
      </c>
      <c r="JE50" s="6">
        <v>0</v>
      </c>
      <c r="JF50" s="6">
        <v>0</v>
      </c>
      <c r="JI50" s="64" t="s">
        <v>52</v>
      </c>
      <c r="JJ50" s="64">
        <v>0</v>
      </c>
      <c r="JK50" s="64">
        <v>0</v>
      </c>
      <c r="JL50" s="64">
        <v>0</v>
      </c>
      <c r="JM50" s="64">
        <v>0</v>
      </c>
      <c r="JP50" s="70" t="s">
        <v>52</v>
      </c>
      <c r="JQ50" s="70">
        <v>3.16</v>
      </c>
      <c r="JR50" s="70">
        <v>14.34</v>
      </c>
      <c r="JS50" s="70">
        <v>0.38</v>
      </c>
      <c r="JT50" s="70">
        <v>0</v>
      </c>
    </row>
    <row r="51" spans="1:280"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c r="EF51" s="6" t="s">
        <v>53</v>
      </c>
      <c r="EG51" s="6">
        <v>0.23</v>
      </c>
      <c r="EH51" s="6">
        <v>1</v>
      </c>
      <c r="EI51" s="6">
        <v>0</v>
      </c>
      <c r="EJ51" s="6">
        <v>0</v>
      </c>
      <c r="EM51" s="6" t="s">
        <v>53</v>
      </c>
      <c r="EN51" s="6">
        <v>0</v>
      </c>
      <c r="EO51" s="6">
        <v>0</v>
      </c>
      <c r="EP51" s="6">
        <v>0</v>
      </c>
      <c r="EQ51" s="6">
        <v>0</v>
      </c>
      <c r="ET51" s="6" t="s">
        <v>53</v>
      </c>
      <c r="EU51" s="6">
        <v>0</v>
      </c>
      <c r="EV51" s="6">
        <v>0</v>
      </c>
      <c r="EW51" s="6">
        <v>0</v>
      </c>
      <c r="EX51" s="6">
        <v>0</v>
      </c>
      <c r="FA51" s="6" t="s">
        <v>53</v>
      </c>
      <c r="FB51" s="6">
        <v>0</v>
      </c>
      <c r="FC51" s="6">
        <v>0</v>
      </c>
      <c r="FD51" s="6">
        <v>0</v>
      </c>
      <c r="FE51" s="6">
        <v>0</v>
      </c>
      <c r="FH51" s="6" t="s">
        <v>53</v>
      </c>
      <c r="FI51" s="6">
        <v>0</v>
      </c>
      <c r="FJ51" s="6">
        <v>0</v>
      </c>
      <c r="FK51" s="6">
        <v>0</v>
      </c>
      <c r="FL51" s="6">
        <v>0</v>
      </c>
      <c r="FO51" s="6" t="s">
        <v>53</v>
      </c>
      <c r="FP51" s="6">
        <v>0</v>
      </c>
      <c r="FQ51" s="6">
        <v>0</v>
      </c>
      <c r="FR51" s="6">
        <v>0</v>
      </c>
      <c r="FS51" s="6">
        <v>0</v>
      </c>
      <c r="FV51" s="6" t="s">
        <v>53</v>
      </c>
      <c r="FW51" s="6">
        <v>0</v>
      </c>
      <c r="FX51" s="6">
        <v>0</v>
      </c>
      <c r="FY51" s="6">
        <v>0</v>
      </c>
      <c r="FZ51" s="6">
        <v>0</v>
      </c>
      <c r="GC51" s="6" t="s">
        <v>53</v>
      </c>
      <c r="GD51" s="6">
        <v>0</v>
      </c>
      <c r="GE51" s="6">
        <v>0</v>
      </c>
      <c r="GF51" s="6">
        <v>0</v>
      </c>
      <c r="GG51" s="6">
        <v>0</v>
      </c>
      <c r="GJ51" s="58" t="s">
        <v>53</v>
      </c>
      <c r="GK51" s="58">
        <v>0.31</v>
      </c>
      <c r="GL51" s="58">
        <v>0</v>
      </c>
      <c r="GM51" s="58">
        <v>0.48</v>
      </c>
      <c r="GN51" s="58">
        <v>0</v>
      </c>
      <c r="GQ51" s="58" t="s">
        <v>53</v>
      </c>
      <c r="GR51" s="58">
        <v>0.17</v>
      </c>
      <c r="GS51" s="58">
        <v>0</v>
      </c>
      <c r="GT51" s="58">
        <v>0</v>
      </c>
      <c r="GU51" s="58">
        <v>1.59</v>
      </c>
      <c r="GX51" s="64" t="s">
        <v>53</v>
      </c>
      <c r="GY51" s="64">
        <v>0</v>
      </c>
      <c r="GZ51" s="64">
        <v>0</v>
      </c>
      <c r="HA51" s="64">
        <v>0</v>
      </c>
      <c r="HB51" s="64">
        <v>0</v>
      </c>
      <c r="HE51" s="64" t="s">
        <v>53</v>
      </c>
      <c r="HF51" s="64">
        <v>0</v>
      </c>
      <c r="HG51" s="64">
        <v>0</v>
      </c>
      <c r="HH51" s="64">
        <v>0</v>
      </c>
      <c r="HI51" s="64">
        <v>0</v>
      </c>
      <c r="HL51" s="64" t="s">
        <v>53</v>
      </c>
      <c r="HM51" s="64">
        <v>0</v>
      </c>
      <c r="HN51" s="64">
        <v>0</v>
      </c>
      <c r="HO51" s="64">
        <v>0</v>
      </c>
      <c r="HP51" s="64">
        <v>0</v>
      </c>
      <c r="HS51" s="64" t="s">
        <v>53</v>
      </c>
      <c r="HT51" s="64">
        <v>0</v>
      </c>
      <c r="HU51" s="64">
        <v>0</v>
      </c>
      <c r="HV51" s="64">
        <v>0</v>
      </c>
      <c r="HW51" s="64">
        <v>0</v>
      </c>
      <c r="HZ51" s="64" t="s">
        <v>53</v>
      </c>
      <c r="IA51" s="64">
        <v>0.15</v>
      </c>
      <c r="IB51" s="64">
        <v>0</v>
      </c>
      <c r="IC51" s="64">
        <v>0.24</v>
      </c>
      <c r="ID51" s="64">
        <v>0</v>
      </c>
      <c r="IG51" s="64" t="s">
        <v>53</v>
      </c>
      <c r="IH51" s="64">
        <v>0.44</v>
      </c>
      <c r="II51" s="64">
        <v>0</v>
      </c>
      <c r="IJ51" s="64">
        <v>0.64</v>
      </c>
      <c r="IK51" s="64">
        <v>0</v>
      </c>
      <c r="IN51" s="64" t="s">
        <v>53</v>
      </c>
      <c r="IO51" s="64">
        <v>0.15</v>
      </c>
      <c r="IP51" s="64">
        <v>0</v>
      </c>
      <c r="IQ51" s="64">
        <v>0.21</v>
      </c>
      <c r="IR51" s="64">
        <v>0</v>
      </c>
      <c r="IU51" s="64" t="s">
        <v>53</v>
      </c>
      <c r="IV51" s="64">
        <v>0</v>
      </c>
      <c r="IW51" s="64">
        <v>0</v>
      </c>
      <c r="IX51" s="64">
        <v>0</v>
      </c>
      <c r="IY51" s="64">
        <v>0</v>
      </c>
      <c r="JB51" s="6" t="s">
        <v>53</v>
      </c>
      <c r="JC51" s="6">
        <v>0.14000000000000001</v>
      </c>
      <c r="JD51" s="6">
        <v>0</v>
      </c>
      <c r="JE51" s="6">
        <v>0.22</v>
      </c>
      <c r="JF51" s="6">
        <v>0</v>
      </c>
      <c r="JI51" s="64" t="s">
        <v>53</v>
      </c>
      <c r="JJ51" s="64">
        <v>0</v>
      </c>
      <c r="JK51" s="64">
        <v>0</v>
      </c>
      <c r="JL51" s="64">
        <v>0</v>
      </c>
      <c r="JM51" s="64">
        <v>0</v>
      </c>
      <c r="JP51" s="70" t="s">
        <v>53</v>
      </c>
      <c r="JQ51" s="70">
        <v>1.62</v>
      </c>
      <c r="JR51" s="70">
        <v>6.25</v>
      </c>
      <c r="JS51" s="70">
        <v>0.24</v>
      </c>
      <c r="JT51" s="70">
        <v>0</v>
      </c>
    </row>
    <row r="52" spans="1:280"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c r="EF52" s="6" t="s">
        <v>54</v>
      </c>
      <c r="EG52" s="6">
        <v>0</v>
      </c>
      <c r="EH52" s="6">
        <v>0</v>
      </c>
      <c r="EI52" s="6">
        <v>0</v>
      </c>
      <c r="EJ52" s="6">
        <v>0</v>
      </c>
      <c r="EM52" s="6" t="s">
        <v>54</v>
      </c>
      <c r="EN52" s="6">
        <v>0</v>
      </c>
      <c r="EO52" s="6">
        <v>0</v>
      </c>
      <c r="EP52" s="6">
        <v>0</v>
      </c>
      <c r="EQ52" s="6">
        <v>0</v>
      </c>
      <c r="ET52" s="6" t="s">
        <v>54</v>
      </c>
      <c r="EU52" s="6">
        <v>0</v>
      </c>
      <c r="EV52" s="6">
        <v>0</v>
      </c>
      <c r="EW52" s="6">
        <v>0</v>
      </c>
      <c r="EX52" s="6">
        <v>0</v>
      </c>
      <c r="FA52" s="6" t="s">
        <v>54</v>
      </c>
      <c r="FB52" s="6">
        <v>1.17</v>
      </c>
      <c r="FC52" s="6">
        <v>0</v>
      </c>
      <c r="FD52" s="6">
        <v>0</v>
      </c>
      <c r="FE52" s="6">
        <v>11.03</v>
      </c>
      <c r="FH52" s="6" t="s">
        <v>54</v>
      </c>
      <c r="FI52" s="6">
        <v>0</v>
      </c>
      <c r="FJ52" s="6">
        <v>0</v>
      </c>
      <c r="FK52" s="6">
        <v>0</v>
      </c>
      <c r="FL52" s="6">
        <v>0</v>
      </c>
      <c r="FO52" s="6" t="s">
        <v>54</v>
      </c>
      <c r="FP52" s="6">
        <v>0</v>
      </c>
      <c r="FQ52" s="6">
        <v>0</v>
      </c>
      <c r="FR52" s="6">
        <v>0</v>
      </c>
      <c r="FS52" s="6">
        <v>0</v>
      </c>
      <c r="FV52" s="6" t="s">
        <v>54</v>
      </c>
      <c r="FW52" s="6">
        <v>2.46</v>
      </c>
      <c r="FX52" s="6">
        <v>0</v>
      </c>
      <c r="FY52" s="6">
        <v>3.39</v>
      </c>
      <c r="FZ52" s="6">
        <v>0</v>
      </c>
      <c r="GC52" s="6" t="s">
        <v>54</v>
      </c>
      <c r="GD52" s="6">
        <v>3.48</v>
      </c>
      <c r="GE52" s="6">
        <v>0.81</v>
      </c>
      <c r="GF52" s="6">
        <v>4.9400000000000004</v>
      </c>
      <c r="GG52" s="6">
        <v>0</v>
      </c>
      <c r="GJ52" s="58" t="s">
        <v>54</v>
      </c>
      <c r="GK52" s="58">
        <v>3.75</v>
      </c>
      <c r="GL52" s="58">
        <v>4.6500000000000004</v>
      </c>
      <c r="GM52" s="58">
        <v>4.28</v>
      </c>
      <c r="GN52" s="58">
        <v>0</v>
      </c>
      <c r="GQ52" s="58" t="s">
        <v>54</v>
      </c>
      <c r="GR52" s="58">
        <v>1.74</v>
      </c>
      <c r="GS52" s="58">
        <v>3.7</v>
      </c>
      <c r="GT52" s="58">
        <v>1.46</v>
      </c>
      <c r="GU52" s="58">
        <v>0</v>
      </c>
      <c r="GX52" s="64" t="s">
        <v>54</v>
      </c>
      <c r="GY52" s="64">
        <v>0.35</v>
      </c>
      <c r="GZ52" s="64">
        <v>0</v>
      </c>
      <c r="HA52" s="64">
        <v>0.46</v>
      </c>
      <c r="HB52" s="64">
        <v>0</v>
      </c>
      <c r="HE52" s="64" t="s">
        <v>54</v>
      </c>
      <c r="HF52" s="64">
        <v>0.43</v>
      </c>
      <c r="HG52" s="64">
        <v>3.11</v>
      </c>
      <c r="HH52" s="64">
        <v>0</v>
      </c>
      <c r="HI52" s="64">
        <v>0</v>
      </c>
      <c r="HL52" s="64" t="s">
        <v>54</v>
      </c>
      <c r="HM52" s="64">
        <v>1.48</v>
      </c>
      <c r="HN52" s="64">
        <v>0.86</v>
      </c>
      <c r="HO52" s="64">
        <v>2.0099999999999998</v>
      </c>
      <c r="HP52" s="64">
        <v>0</v>
      </c>
      <c r="HS52" s="64" t="s">
        <v>54</v>
      </c>
      <c r="HT52" s="64">
        <v>6.86</v>
      </c>
      <c r="HU52" s="64">
        <v>15.28</v>
      </c>
      <c r="HV52" s="64">
        <v>2.48</v>
      </c>
      <c r="HW52" s="64">
        <v>18.440000000000001</v>
      </c>
      <c r="HZ52" s="64" t="s">
        <v>54</v>
      </c>
      <c r="IA52" s="64">
        <v>9.98</v>
      </c>
      <c r="IB52" s="64">
        <v>22.84</v>
      </c>
      <c r="IC52" s="64">
        <v>2.59</v>
      </c>
      <c r="ID52" s="64">
        <v>25.61</v>
      </c>
      <c r="IG52" s="64" t="s">
        <v>54</v>
      </c>
      <c r="IH52" s="64">
        <v>10.17</v>
      </c>
      <c r="II52" s="64">
        <v>16.34</v>
      </c>
      <c r="IJ52" s="64">
        <v>6.98</v>
      </c>
      <c r="IK52" s="64">
        <v>17.399999999999999</v>
      </c>
      <c r="IN52" s="64" t="s">
        <v>54</v>
      </c>
      <c r="IO52" s="64">
        <v>8.86</v>
      </c>
      <c r="IP52" s="64">
        <v>3.95</v>
      </c>
      <c r="IQ52" s="64">
        <v>7.26</v>
      </c>
      <c r="IR52" s="64">
        <v>22.76</v>
      </c>
      <c r="IU52" s="64" t="s">
        <v>54</v>
      </c>
      <c r="IV52" s="64">
        <v>9.9</v>
      </c>
      <c r="IW52" s="64">
        <v>37.520000000000003</v>
      </c>
      <c r="IX52" s="64">
        <v>5.24</v>
      </c>
      <c r="IY52" s="64">
        <v>6.18</v>
      </c>
      <c r="JB52" s="6" t="s">
        <v>54</v>
      </c>
      <c r="JC52" s="6">
        <v>6.09</v>
      </c>
      <c r="JD52" s="6">
        <v>16.260000000000002</v>
      </c>
      <c r="JE52" s="6">
        <v>4.21</v>
      </c>
      <c r="JF52" s="6">
        <v>0</v>
      </c>
      <c r="JI52" s="64" t="s">
        <v>54</v>
      </c>
      <c r="JJ52" s="64">
        <v>4.9800000000000004</v>
      </c>
      <c r="JK52" s="64">
        <v>7.18</v>
      </c>
      <c r="JL52" s="64">
        <v>3.35</v>
      </c>
      <c r="JM52" s="64">
        <v>14.52</v>
      </c>
      <c r="JP52" s="70" t="s">
        <v>54</v>
      </c>
      <c r="JQ52" s="70">
        <v>6.11</v>
      </c>
      <c r="JR52" s="70">
        <v>11.4</v>
      </c>
      <c r="JS52" s="70">
        <v>2.08</v>
      </c>
      <c r="JT52" s="70">
        <v>18.649999999999999</v>
      </c>
    </row>
    <row r="53" spans="1:280"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c r="EF53" s="6" t="s">
        <v>55</v>
      </c>
      <c r="EG53" s="6">
        <v>0</v>
      </c>
      <c r="EH53" s="6">
        <v>0</v>
      </c>
      <c r="EI53" s="6">
        <v>0</v>
      </c>
      <c r="EJ53" s="6">
        <v>0</v>
      </c>
      <c r="EM53" s="6" t="s">
        <v>55</v>
      </c>
      <c r="EN53" s="6">
        <v>0</v>
      </c>
      <c r="EO53" s="6">
        <v>0</v>
      </c>
      <c r="EP53" s="6">
        <v>0</v>
      </c>
      <c r="EQ53" s="6">
        <v>0</v>
      </c>
      <c r="ET53" s="6" t="s">
        <v>55</v>
      </c>
      <c r="EU53" s="6">
        <v>0</v>
      </c>
      <c r="EV53" s="6">
        <v>0</v>
      </c>
      <c r="EW53" s="6">
        <v>0</v>
      </c>
      <c r="EX53" s="6">
        <v>0</v>
      </c>
      <c r="FA53" s="6" t="s">
        <v>55</v>
      </c>
      <c r="FB53" s="6">
        <v>0</v>
      </c>
      <c r="FC53" s="6">
        <v>0</v>
      </c>
      <c r="FD53" s="6">
        <v>0</v>
      </c>
      <c r="FE53" s="6">
        <v>0</v>
      </c>
      <c r="FH53" s="6" t="s">
        <v>55</v>
      </c>
      <c r="FI53" s="6">
        <v>0</v>
      </c>
      <c r="FJ53" s="6">
        <v>0</v>
      </c>
      <c r="FK53" s="6">
        <v>0</v>
      </c>
      <c r="FL53" s="6">
        <v>0</v>
      </c>
      <c r="FO53" s="6" t="s">
        <v>55</v>
      </c>
      <c r="FP53" s="6">
        <v>0.33</v>
      </c>
      <c r="FQ53" s="6">
        <v>2.06</v>
      </c>
      <c r="FR53" s="6">
        <v>0</v>
      </c>
      <c r="FS53" s="6">
        <v>0</v>
      </c>
      <c r="FV53" s="6" t="s">
        <v>55</v>
      </c>
      <c r="FW53" s="6">
        <v>0.38</v>
      </c>
      <c r="FX53" s="6">
        <v>2.29</v>
      </c>
      <c r="FY53" s="6">
        <v>0</v>
      </c>
      <c r="FZ53" s="6">
        <v>0</v>
      </c>
      <c r="GC53" s="6" t="s">
        <v>55</v>
      </c>
      <c r="GD53" s="6">
        <v>0.48</v>
      </c>
      <c r="GE53" s="6">
        <v>2.64</v>
      </c>
      <c r="GF53" s="6">
        <v>0</v>
      </c>
      <c r="GG53" s="6">
        <v>0</v>
      </c>
      <c r="GJ53" s="58" t="s">
        <v>55</v>
      </c>
      <c r="GK53" s="58">
        <v>0.4</v>
      </c>
      <c r="GL53" s="58">
        <v>1.99</v>
      </c>
      <c r="GM53" s="58">
        <v>0</v>
      </c>
      <c r="GN53" s="58">
        <v>0</v>
      </c>
      <c r="GQ53" s="58" t="s">
        <v>55</v>
      </c>
      <c r="GR53" s="58">
        <v>0.53</v>
      </c>
      <c r="GS53" s="58">
        <v>3.99</v>
      </c>
      <c r="GT53" s="58">
        <v>0</v>
      </c>
      <c r="GU53" s="58">
        <v>0</v>
      </c>
      <c r="GX53" s="64" t="s">
        <v>55</v>
      </c>
      <c r="GY53" s="64">
        <v>0</v>
      </c>
      <c r="GZ53" s="64">
        <v>0</v>
      </c>
      <c r="HA53" s="64">
        <v>0</v>
      </c>
      <c r="HB53" s="64">
        <v>0</v>
      </c>
      <c r="HE53" s="64" t="s">
        <v>55</v>
      </c>
      <c r="HF53" s="64">
        <v>0</v>
      </c>
      <c r="HG53" s="64">
        <v>0</v>
      </c>
      <c r="HH53" s="64">
        <v>0</v>
      </c>
      <c r="HI53" s="64">
        <v>0</v>
      </c>
      <c r="HL53" s="64" t="s">
        <v>55</v>
      </c>
      <c r="HM53" s="64">
        <v>0.59</v>
      </c>
      <c r="HN53" s="64">
        <v>2.85</v>
      </c>
      <c r="HO53" s="64">
        <v>0</v>
      </c>
      <c r="HP53" s="64">
        <v>0</v>
      </c>
      <c r="HS53" s="64" t="s">
        <v>55</v>
      </c>
      <c r="HT53" s="64">
        <v>1.64</v>
      </c>
      <c r="HU53" s="64">
        <v>1.68</v>
      </c>
      <c r="HV53" s="64">
        <v>1.97</v>
      </c>
      <c r="HW53" s="64">
        <v>0</v>
      </c>
      <c r="HZ53" s="64" t="s">
        <v>55</v>
      </c>
      <c r="IA53" s="64">
        <v>1.36</v>
      </c>
      <c r="IB53" s="64">
        <v>2.39</v>
      </c>
      <c r="IC53" s="64">
        <v>1.46</v>
      </c>
      <c r="ID53" s="64">
        <v>0</v>
      </c>
      <c r="IG53" s="64" t="s">
        <v>55</v>
      </c>
      <c r="IH53" s="64">
        <v>1.55</v>
      </c>
      <c r="II53" s="64">
        <v>0</v>
      </c>
      <c r="IJ53" s="64">
        <v>2.23</v>
      </c>
      <c r="IK53" s="64">
        <v>0</v>
      </c>
      <c r="IN53" s="64" t="s">
        <v>55</v>
      </c>
      <c r="IO53" s="64">
        <v>0.62</v>
      </c>
      <c r="IP53" s="64">
        <v>0</v>
      </c>
      <c r="IQ53" s="64">
        <v>0.87</v>
      </c>
      <c r="IR53" s="64">
        <v>0</v>
      </c>
      <c r="IU53" s="64" t="s">
        <v>55</v>
      </c>
      <c r="IV53" s="64">
        <v>1.76</v>
      </c>
      <c r="IW53" s="64">
        <v>5.35</v>
      </c>
      <c r="IX53" s="64">
        <v>1.1499999999999999</v>
      </c>
      <c r="IY53" s="64">
        <v>0</v>
      </c>
      <c r="JB53" s="6" t="s">
        <v>55</v>
      </c>
      <c r="JC53" s="6">
        <v>0.66</v>
      </c>
      <c r="JD53" s="6">
        <v>1.31</v>
      </c>
      <c r="JE53" s="6">
        <v>0.5</v>
      </c>
      <c r="JF53" s="6">
        <v>0</v>
      </c>
      <c r="JI53" s="64" t="s">
        <v>55</v>
      </c>
      <c r="JJ53" s="64">
        <v>0.76</v>
      </c>
      <c r="JK53" s="64">
        <v>0</v>
      </c>
      <c r="JL53" s="64">
        <v>1.1299999999999999</v>
      </c>
      <c r="JM53" s="64">
        <v>0</v>
      </c>
      <c r="JP53" s="70" t="s">
        <v>55</v>
      </c>
      <c r="JQ53" s="70">
        <v>0.96</v>
      </c>
      <c r="JR53" s="70">
        <v>0</v>
      </c>
      <c r="JS53" s="70">
        <v>1.55</v>
      </c>
      <c r="JT53" s="70">
        <v>0</v>
      </c>
    </row>
    <row r="54" spans="1:280"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c r="EF54" s="6" t="s">
        <v>56</v>
      </c>
      <c r="EG54" s="6">
        <v>0</v>
      </c>
      <c r="EH54" s="6">
        <v>0</v>
      </c>
      <c r="EI54" s="6">
        <v>0</v>
      </c>
      <c r="EJ54" s="6">
        <v>0</v>
      </c>
      <c r="EM54" s="6" t="s">
        <v>56</v>
      </c>
      <c r="EN54" s="6">
        <v>0.97</v>
      </c>
      <c r="EO54" s="6">
        <v>1.01</v>
      </c>
      <c r="EP54" s="6">
        <v>0</v>
      </c>
      <c r="EQ54" s="6">
        <v>7.79</v>
      </c>
      <c r="ET54" s="6" t="s">
        <v>56</v>
      </c>
      <c r="EU54" s="6">
        <v>2.88</v>
      </c>
      <c r="EV54" s="6">
        <v>1.25</v>
      </c>
      <c r="EW54" s="6">
        <v>1.58</v>
      </c>
      <c r="EX54" s="6">
        <v>11.55</v>
      </c>
      <c r="FA54" s="6" t="s">
        <v>56</v>
      </c>
      <c r="FB54" s="6">
        <v>3.19</v>
      </c>
      <c r="FC54" s="6">
        <v>12.01</v>
      </c>
      <c r="FD54" s="6">
        <v>0</v>
      </c>
      <c r="FE54" s="6">
        <v>9.77</v>
      </c>
      <c r="FH54" s="6" t="s">
        <v>56</v>
      </c>
      <c r="FI54" s="6">
        <v>5.88</v>
      </c>
      <c r="FJ54" s="6">
        <v>14.93</v>
      </c>
      <c r="FK54" s="6">
        <v>0.51</v>
      </c>
      <c r="FL54" s="6">
        <v>21.51</v>
      </c>
      <c r="FO54" s="6" t="s">
        <v>56</v>
      </c>
      <c r="FP54" s="6">
        <v>2.0299999999999998</v>
      </c>
      <c r="FQ54" s="6">
        <v>2.17</v>
      </c>
      <c r="FR54" s="6">
        <v>1</v>
      </c>
      <c r="FS54" s="6">
        <v>9.0399999999999991</v>
      </c>
      <c r="FV54" s="6" t="s">
        <v>56</v>
      </c>
      <c r="FW54" s="6">
        <v>2.2200000000000002</v>
      </c>
      <c r="FX54" s="6">
        <v>0</v>
      </c>
      <c r="FY54" s="6">
        <v>3.05</v>
      </c>
      <c r="FZ54" s="6">
        <v>0</v>
      </c>
      <c r="GC54" s="6" t="s">
        <v>56</v>
      </c>
      <c r="GD54" s="6">
        <v>3.88</v>
      </c>
      <c r="GE54" s="6">
        <v>0</v>
      </c>
      <c r="GF54" s="6">
        <v>3.81</v>
      </c>
      <c r="GG54" s="6">
        <v>11.77</v>
      </c>
      <c r="GJ54" s="58" t="s">
        <v>56</v>
      </c>
      <c r="GK54" s="58">
        <v>3.06</v>
      </c>
      <c r="GL54" s="58">
        <v>0</v>
      </c>
      <c r="GM54" s="58">
        <v>4.2699999999999996</v>
      </c>
      <c r="GN54" s="58">
        <v>3.27</v>
      </c>
      <c r="GQ54" s="58" t="s">
        <v>56</v>
      </c>
      <c r="GR54" s="58">
        <v>9.27</v>
      </c>
      <c r="GS54" s="58">
        <v>4.47</v>
      </c>
      <c r="GT54" s="58">
        <v>2.83</v>
      </c>
      <c r="GU54" s="58">
        <v>64.099999999999994</v>
      </c>
      <c r="GX54" s="64" t="s">
        <v>56</v>
      </c>
      <c r="GY54" s="64">
        <v>2.33</v>
      </c>
      <c r="GZ54" s="64">
        <v>0</v>
      </c>
      <c r="HA54" s="64">
        <v>2.27</v>
      </c>
      <c r="HB54" s="64">
        <v>6.74</v>
      </c>
      <c r="HE54" s="64" t="s">
        <v>56</v>
      </c>
      <c r="HF54" s="64">
        <v>3.91</v>
      </c>
      <c r="HG54" s="64">
        <v>7.93</v>
      </c>
      <c r="HH54" s="64">
        <v>3.32</v>
      </c>
      <c r="HI54" s="64">
        <v>5.05</v>
      </c>
      <c r="HL54" s="64" t="s">
        <v>56</v>
      </c>
      <c r="HM54" s="64">
        <v>8.8800000000000008</v>
      </c>
      <c r="HN54" s="64">
        <v>3.12</v>
      </c>
      <c r="HO54" s="64">
        <v>9.89</v>
      </c>
      <c r="HP54" s="64">
        <v>17.16</v>
      </c>
      <c r="HS54" s="64" t="s">
        <v>56</v>
      </c>
      <c r="HT54" s="64">
        <v>3.14</v>
      </c>
      <c r="HU54" s="64">
        <v>3.07</v>
      </c>
      <c r="HV54" s="64">
        <v>3.29</v>
      </c>
      <c r="HW54" s="64">
        <v>0</v>
      </c>
      <c r="HZ54" s="64" t="s">
        <v>56</v>
      </c>
      <c r="IA54" s="64">
        <v>3.34</v>
      </c>
      <c r="IB54" s="64">
        <v>2.78</v>
      </c>
      <c r="IC54" s="64">
        <v>4.29</v>
      </c>
      <c r="ID54" s="64">
        <v>0</v>
      </c>
      <c r="IG54" s="64" t="s">
        <v>56</v>
      </c>
      <c r="IH54" s="64">
        <v>3.2</v>
      </c>
      <c r="II54" s="64">
        <v>21.53</v>
      </c>
      <c r="IJ54" s="64">
        <v>0.2</v>
      </c>
      <c r="IK54" s="64">
        <v>0</v>
      </c>
      <c r="IN54" s="64" t="s">
        <v>56</v>
      </c>
      <c r="IO54" s="64">
        <v>4.55</v>
      </c>
      <c r="IP54" s="64">
        <v>20.94</v>
      </c>
      <c r="IQ54" s="64">
        <v>1.8</v>
      </c>
      <c r="IR54" s="64">
        <v>0</v>
      </c>
      <c r="IU54" s="64" t="s">
        <v>56</v>
      </c>
      <c r="IV54" s="64">
        <v>7.93</v>
      </c>
      <c r="IW54" s="64">
        <v>12.45</v>
      </c>
      <c r="IX54" s="64">
        <v>5.97</v>
      </c>
      <c r="IY54" s="64">
        <v>15.44</v>
      </c>
      <c r="JB54" s="6" t="s">
        <v>56</v>
      </c>
      <c r="JC54" s="6">
        <v>8.64</v>
      </c>
      <c r="JD54" s="6">
        <v>15.46</v>
      </c>
      <c r="JE54" s="6">
        <v>2.72</v>
      </c>
      <c r="JF54" s="6">
        <v>34.43</v>
      </c>
      <c r="JI54" s="64" t="s">
        <v>56</v>
      </c>
      <c r="JJ54" s="64">
        <v>14.45</v>
      </c>
      <c r="JK54" s="64">
        <v>6.47</v>
      </c>
      <c r="JL54" s="64">
        <v>11.92</v>
      </c>
      <c r="JM54" s="64">
        <v>42.4</v>
      </c>
      <c r="JP54" s="70" t="s">
        <v>56</v>
      </c>
      <c r="JQ54" s="70">
        <v>5.03</v>
      </c>
      <c r="JR54" s="70">
        <v>13.74</v>
      </c>
      <c r="JS54" s="70">
        <v>1.56</v>
      </c>
      <c r="JT54" s="70">
        <v>3.93</v>
      </c>
    </row>
    <row r="55" spans="1:280"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c r="EF55" s="6" t="s">
        <v>57</v>
      </c>
      <c r="EG55" s="6">
        <v>0.81</v>
      </c>
      <c r="EH55" s="6">
        <v>1.65</v>
      </c>
      <c r="EI55" s="6">
        <v>0.66</v>
      </c>
      <c r="EJ55" s="6">
        <v>0</v>
      </c>
      <c r="EM55" s="6" t="s">
        <v>57</v>
      </c>
      <c r="EN55" s="6">
        <v>0.44</v>
      </c>
      <c r="EO55" s="6">
        <v>0</v>
      </c>
      <c r="EP55" s="6">
        <v>0.79</v>
      </c>
      <c r="EQ55" s="6">
        <v>0</v>
      </c>
      <c r="ET55" s="6" t="s">
        <v>57</v>
      </c>
      <c r="EU55" s="6">
        <v>0</v>
      </c>
      <c r="EV55" s="6">
        <v>0</v>
      </c>
      <c r="EW55" s="6">
        <v>0</v>
      </c>
      <c r="EX55" s="6">
        <v>0</v>
      </c>
      <c r="FA55" s="6" t="s">
        <v>57</v>
      </c>
      <c r="FB55" s="6">
        <v>1.1200000000000001</v>
      </c>
      <c r="FC55" s="6">
        <v>2.02</v>
      </c>
      <c r="FD55" s="6">
        <v>1.1399999999999999</v>
      </c>
      <c r="FE55" s="6">
        <v>0</v>
      </c>
      <c r="FH55" s="6" t="s">
        <v>57</v>
      </c>
      <c r="FI55" s="6">
        <v>0.75</v>
      </c>
      <c r="FJ55" s="6">
        <v>1.34</v>
      </c>
      <c r="FK55" s="6">
        <v>0.74</v>
      </c>
      <c r="FL55" s="6">
        <v>0</v>
      </c>
      <c r="FO55" s="6" t="s">
        <v>57</v>
      </c>
      <c r="FP55" s="6">
        <v>0.41</v>
      </c>
      <c r="FQ55" s="6">
        <v>0.48</v>
      </c>
      <c r="FR55" s="6">
        <v>0.49</v>
      </c>
      <c r="FS55" s="6">
        <v>0</v>
      </c>
      <c r="FV55" s="6" t="s">
        <v>57</v>
      </c>
      <c r="FW55" s="6">
        <v>1.73</v>
      </c>
      <c r="FX55" s="6">
        <v>2.86</v>
      </c>
      <c r="FY55" s="6">
        <v>1.73</v>
      </c>
      <c r="FZ55" s="6">
        <v>0</v>
      </c>
      <c r="GC55" s="6" t="s">
        <v>57</v>
      </c>
      <c r="GD55" s="6">
        <v>0.47</v>
      </c>
      <c r="GE55" s="6">
        <v>0</v>
      </c>
      <c r="GF55" s="6">
        <v>0.34</v>
      </c>
      <c r="GG55" s="6">
        <v>0</v>
      </c>
      <c r="GJ55" s="58" t="s">
        <v>57</v>
      </c>
      <c r="GK55" s="58">
        <v>0.84</v>
      </c>
      <c r="GL55" s="58">
        <v>0</v>
      </c>
      <c r="GM55" s="58">
        <v>1.27</v>
      </c>
      <c r="GN55" s="58">
        <v>0</v>
      </c>
      <c r="GQ55" s="58" t="s">
        <v>57</v>
      </c>
      <c r="GR55" s="58">
        <v>1.79</v>
      </c>
      <c r="GS55" s="58">
        <v>0</v>
      </c>
      <c r="GT55" s="58">
        <v>2.5099999999999998</v>
      </c>
      <c r="GU55" s="58">
        <v>0</v>
      </c>
      <c r="GX55" s="64" t="s">
        <v>57</v>
      </c>
      <c r="GY55" s="64">
        <v>1.71</v>
      </c>
      <c r="GZ55" s="64">
        <v>2.2000000000000002</v>
      </c>
      <c r="HA55" s="64">
        <v>1.99</v>
      </c>
      <c r="HB55" s="64">
        <v>0</v>
      </c>
      <c r="HE55" s="64" t="s">
        <v>57</v>
      </c>
      <c r="HF55" s="64">
        <v>0.82</v>
      </c>
      <c r="HG55" s="64">
        <v>5.05</v>
      </c>
      <c r="HH55" s="64">
        <v>0.17</v>
      </c>
      <c r="HI55" s="64">
        <v>0</v>
      </c>
      <c r="HL55" s="64" t="s">
        <v>57</v>
      </c>
      <c r="HM55" s="64">
        <v>0.73</v>
      </c>
      <c r="HN55" s="64">
        <v>0</v>
      </c>
      <c r="HO55" s="64">
        <v>1.1299999999999999</v>
      </c>
      <c r="HP55" s="64">
        <v>0</v>
      </c>
      <c r="HS55" s="64" t="s">
        <v>57</v>
      </c>
      <c r="HT55" s="64">
        <v>0.97</v>
      </c>
      <c r="HU55" s="64">
        <v>0</v>
      </c>
      <c r="HV55" s="64">
        <v>1.1499999999999999</v>
      </c>
      <c r="HW55" s="64">
        <v>0</v>
      </c>
      <c r="HZ55" s="64" t="s">
        <v>57</v>
      </c>
      <c r="IA55" s="64">
        <v>3.15</v>
      </c>
      <c r="IB55" s="64">
        <v>0</v>
      </c>
      <c r="IC55" s="64">
        <v>2.7</v>
      </c>
      <c r="ID55" s="64">
        <v>0</v>
      </c>
      <c r="IG55" s="64" t="s">
        <v>57</v>
      </c>
      <c r="IH55" s="64">
        <v>0.93</v>
      </c>
      <c r="II55" s="64">
        <v>0</v>
      </c>
      <c r="IJ55" s="64">
        <v>1.05</v>
      </c>
      <c r="IK55" s="64">
        <v>0</v>
      </c>
      <c r="IN55" s="64" t="s">
        <v>57</v>
      </c>
      <c r="IO55" s="64">
        <v>1.1499999999999999</v>
      </c>
      <c r="IP55" s="64">
        <v>0</v>
      </c>
      <c r="IQ55" s="64">
        <v>1.64</v>
      </c>
      <c r="IR55" s="64">
        <v>0</v>
      </c>
      <c r="IU55" s="64" t="s">
        <v>57</v>
      </c>
      <c r="IV55" s="64">
        <v>14.49</v>
      </c>
      <c r="IW55" s="64">
        <v>1.61</v>
      </c>
      <c r="IX55" s="64">
        <v>20.98</v>
      </c>
      <c r="IY55" s="64">
        <v>0</v>
      </c>
      <c r="JB55" s="6" t="s">
        <v>57</v>
      </c>
      <c r="JC55" s="6">
        <v>19.059999999999999</v>
      </c>
      <c r="JD55" s="6">
        <v>4.47</v>
      </c>
      <c r="JE55" s="6">
        <v>26.71</v>
      </c>
      <c r="JF55" s="6">
        <v>0</v>
      </c>
      <c r="JI55" s="64" t="s">
        <v>57</v>
      </c>
      <c r="JJ55" s="64">
        <v>19.46</v>
      </c>
      <c r="JK55" s="64">
        <v>17.68</v>
      </c>
      <c r="JL55" s="64">
        <v>24.74</v>
      </c>
      <c r="JM55" s="64">
        <v>0</v>
      </c>
      <c r="JP55" s="70" t="s">
        <v>57</v>
      </c>
      <c r="JQ55" s="70">
        <v>17.309999999999999</v>
      </c>
      <c r="JR55" s="70">
        <v>3.25</v>
      </c>
      <c r="JS55" s="70">
        <v>26.93</v>
      </c>
      <c r="JT55" s="70">
        <v>0</v>
      </c>
    </row>
    <row r="56" spans="1:280"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c r="EF56" s="6" t="s">
        <v>58</v>
      </c>
      <c r="EG56" s="6">
        <v>1.88</v>
      </c>
      <c r="EH56" s="6">
        <v>0</v>
      </c>
      <c r="EI56" s="6">
        <v>2.83</v>
      </c>
      <c r="EJ56" s="6">
        <v>0</v>
      </c>
      <c r="EM56" s="6" t="s">
        <v>58</v>
      </c>
      <c r="EN56" s="6">
        <v>1.6</v>
      </c>
      <c r="EO56" s="6">
        <v>0.48</v>
      </c>
      <c r="EP56" s="6">
        <v>2.66</v>
      </c>
      <c r="EQ56" s="6">
        <v>0</v>
      </c>
      <c r="ET56" s="6" t="s">
        <v>58</v>
      </c>
      <c r="EU56" s="6">
        <v>0.6</v>
      </c>
      <c r="EV56" s="6">
        <v>0.78</v>
      </c>
      <c r="EW56" s="6">
        <v>0.56999999999999995</v>
      </c>
      <c r="EX56" s="6">
        <v>0.88</v>
      </c>
      <c r="FA56" s="6" t="s">
        <v>58</v>
      </c>
      <c r="FB56" s="6">
        <v>1.92</v>
      </c>
      <c r="FC56" s="6">
        <v>0</v>
      </c>
      <c r="FD56" s="6">
        <v>2.88</v>
      </c>
      <c r="FE56" s="6">
        <v>0</v>
      </c>
      <c r="FH56" s="6" t="s">
        <v>58</v>
      </c>
      <c r="FI56" s="6">
        <v>2.97</v>
      </c>
      <c r="FJ56" s="6">
        <v>1</v>
      </c>
      <c r="FK56" s="6">
        <v>4.21</v>
      </c>
      <c r="FL56" s="6">
        <v>0</v>
      </c>
      <c r="FO56" s="6" t="s">
        <v>58</v>
      </c>
      <c r="FP56" s="6">
        <v>4.3499999999999996</v>
      </c>
      <c r="FQ56" s="6">
        <v>0.43</v>
      </c>
      <c r="FR56" s="6">
        <v>6.38</v>
      </c>
      <c r="FS56" s="6">
        <v>0</v>
      </c>
      <c r="FV56" s="6" t="s">
        <v>58</v>
      </c>
      <c r="FW56" s="6">
        <v>3.18</v>
      </c>
      <c r="FX56" s="6">
        <v>4.1399999999999997</v>
      </c>
      <c r="FY56" s="6">
        <v>3.42</v>
      </c>
      <c r="FZ56" s="6">
        <v>0</v>
      </c>
      <c r="GC56" s="6" t="s">
        <v>58</v>
      </c>
      <c r="GD56" s="6">
        <v>2.5299999999999998</v>
      </c>
      <c r="GE56" s="6">
        <v>12.21</v>
      </c>
      <c r="GF56" s="6">
        <v>0.44</v>
      </c>
      <c r="GG56" s="6">
        <v>0</v>
      </c>
      <c r="GJ56" s="58" t="s">
        <v>58</v>
      </c>
      <c r="GK56" s="58">
        <v>5.13</v>
      </c>
      <c r="GL56" s="58">
        <v>11.39</v>
      </c>
      <c r="GM56" s="58">
        <v>4.3499999999999996</v>
      </c>
      <c r="GN56" s="58">
        <v>0</v>
      </c>
      <c r="GQ56" s="58" t="s">
        <v>58</v>
      </c>
      <c r="GR56" s="58">
        <v>4.91</v>
      </c>
      <c r="GS56" s="58">
        <v>5.21</v>
      </c>
      <c r="GT56" s="58">
        <v>4.92</v>
      </c>
      <c r="GU56" s="58">
        <v>1.94</v>
      </c>
      <c r="GX56" s="64" t="s">
        <v>58</v>
      </c>
      <c r="GY56" s="64">
        <v>2.89</v>
      </c>
      <c r="GZ56" s="64">
        <v>4.2300000000000004</v>
      </c>
      <c r="HA56" s="64">
        <v>2.84</v>
      </c>
      <c r="HB56" s="64">
        <v>3.76</v>
      </c>
      <c r="HE56" s="64" t="s">
        <v>58</v>
      </c>
      <c r="HF56" s="64">
        <v>1.96</v>
      </c>
      <c r="HG56" s="64">
        <v>0</v>
      </c>
      <c r="HH56" s="64">
        <v>2.71</v>
      </c>
      <c r="HI56" s="64">
        <v>0</v>
      </c>
      <c r="HL56" s="64" t="s">
        <v>58</v>
      </c>
      <c r="HM56" s="64">
        <v>0.32</v>
      </c>
      <c r="HN56" s="64">
        <v>1.53</v>
      </c>
      <c r="HO56" s="64">
        <v>0</v>
      </c>
      <c r="HP56" s="64">
        <v>0</v>
      </c>
      <c r="HS56" s="64" t="s">
        <v>58</v>
      </c>
      <c r="HT56" s="64">
        <v>1.53</v>
      </c>
      <c r="HU56" s="64">
        <v>6.58</v>
      </c>
      <c r="HV56" s="64">
        <v>0</v>
      </c>
      <c r="HW56" s="64">
        <v>0</v>
      </c>
      <c r="HZ56" s="64" t="s">
        <v>58</v>
      </c>
      <c r="IA56" s="64">
        <v>3.27</v>
      </c>
      <c r="IB56" s="64">
        <v>0</v>
      </c>
      <c r="IC56" s="64">
        <v>5.31</v>
      </c>
      <c r="ID56" s="64">
        <v>0</v>
      </c>
      <c r="IG56" s="64" t="s">
        <v>58</v>
      </c>
      <c r="IH56" s="64">
        <v>1.76</v>
      </c>
      <c r="II56" s="64">
        <v>1.41</v>
      </c>
      <c r="IJ56" s="64">
        <v>2.2599999999999998</v>
      </c>
      <c r="IK56" s="64">
        <v>0</v>
      </c>
      <c r="IN56" s="64" t="s">
        <v>58</v>
      </c>
      <c r="IO56" s="64">
        <v>3.23</v>
      </c>
      <c r="IP56" s="64">
        <v>13.6</v>
      </c>
      <c r="IQ56" s="64">
        <v>2.0299999999999998</v>
      </c>
      <c r="IR56" s="64">
        <v>0</v>
      </c>
      <c r="IU56" s="64" t="s">
        <v>58</v>
      </c>
      <c r="IV56" s="64">
        <v>0.1</v>
      </c>
      <c r="IW56" s="64">
        <v>0.64</v>
      </c>
      <c r="IX56" s="64">
        <v>0</v>
      </c>
      <c r="IY56" s="64">
        <v>0</v>
      </c>
      <c r="JB56" s="6" t="s">
        <v>58</v>
      </c>
      <c r="JC56" s="6">
        <v>0.56999999999999995</v>
      </c>
      <c r="JD56" s="6">
        <v>0</v>
      </c>
      <c r="JE56" s="6">
        <v>0.88</v>
      </c>
      <c r="JF56" s="6">
        <v>0</v>
      </c>
      <c r="JI56" s="64" t="s">
        <v>58</v>
      </c>
      <c r="JJ56" s="64">
        <v>1.1399999999999999</v>
      </c>
      <c r="JK56" s="64">
        <v>3.88</v>
      </c>
      <c r="JL56" s="64">
        <v>0.95</v>
      </c>
      <c r="JM56" s="64">
        <v>0</v>
      </c>
      <c r="JP56" s="70" t="s">
        <v>58</v>
      </c>
      <c r="JQ56" s="70">
        <v>0.65</v>
      </c>
      <c r="JR56" s="70">
        <v>0</v>
      </c>
      <c r="JS56" s="70">
        <v>1.04</v>
      </c>
      <c r="JT56" s="70">
        <v>0</v>
      </c>
    </row>
    <row r="57" spans="1:280"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c r="EF57" s="6" t="s">
        <v>59</v>
      </c>
      <c r="EG57" s="6">
        <v>0</v>
      </c>
      <c r="EH57" s="6">
        <v>0</v>
      </c>
      <c r="EI57" s="6">
        <v>0</v>
      </c>
      <c r="EJ57" s="6">
        <v>0</v>
      </c>
      <c r="EM57" s="6" t="s">
        <v>59</v>
      </c>
      <c r="EN57" s="6">
        <v>0</v>
      </c>
      <c r="EO57" s="6">
        <v>0</v>
      </c>
      <c r="EP57" s="6">
        <v>0</v>
      </c>
      <c r="EQ57" s="6">
        <v>0</v>
      </c>
      <c r="ET57" s="6" t="s">
        <v>59</v>
      </c>
      <c r="EU57" s="6">
        <v>0</v>
      </c>
      <c r="EV57" s="6">
        <v>0</v>
      </c>
      <c r="EW57" s="6">
        <v>0</v>
      </c>
      <c r="EX57" s="6">
        <v>0</v>
      </c>
      <c r="FA57" s="6" t="s">
        <v>59</v>
      </c>
      <c r="FB57" s="6">
        <v>0</v>
      </c>
      <c r="FC57" s="6">
        <v>0</v>
      </c>
      <c r="FD57" s="6">
        <v>0</v>
      </c>
      <c r="FE57" s="6">
        <v>0</v>
      </c>
      <c r="FH57" s="6" t="s">
        <v>59</v>
      </c>
      <c r="FI57" s="6">
        <v>0</v>
      </c>
      <c r="FJ57" s="6">
        <v>0</v>
      </c>
      <c r="FK57" s="6">
        <v>0</v>
      </c>
      <c r="FL57" s="6">
        <v>0</v>
      </c>
      <c r="FO57" s="6" t="s">
        <v>59</v>
      </c>
      <c r="FP57" s="6">
        <v>0</v>
      </c>
      <c r="FQ57" s="6">
        <v>0</v>
      </c>
      <c r="FR57" s="6">
        <v>0</v>
      </c>
      <c r="FS57" s="6">
        <v>0</v>
      </c>
      <c r="FV57" s="6" t="s">
        <v>59</v>
      </c>
      <c r="FW57" s="6">
        <v>0.52</v>
      </c>
      <c r="FX57" s="6">
        <v>0</v>
      </c>
      <c r="FY57" s="6">
        <v>0.72</v>
      </c>
      <c r="FZ57" s="6">
        <v>0</v>
      </c>
      <c r="GC57" s="6" t="s">
        <v>59</v>
      </c>
      <c r="GD57" s="6">
        <v>0</v>
      </c>
      <c r="GE57" s="6">
        <v>0</v>
      </c>
      <c r="GF57" s="6">
        <v>0</v>
      </c>
      <c r="GG57" s="6">
        <v>0</v>
      </c>
      <c r="GJ57" s="58" t="s">
        <v>59</v>
      </c>
      <c r="GK57" s="58">
        <v>0</v>
      </c>
      <c r="GL57" s="58">
        <v>0</v>
      </c>
      <c r="GM57" s="58">
        <v>0</v>
      </c>
      <c r="GN57" s="58">
        <v>0</v>
      </c>
      <c r="GQ57" s="58" t="s">
        <v>59</v>
      </c>
      <c r="GR57" s="58">
        <v>0.28000000000000003</v>
      </c>
      <c r="GS57" s="58">
        <v>0</v>
      </c>
      <c r="GT57" s="58">
        <v>0.24</v>
      </c>
      <c r="GU57" s="58">
        <v>0</v>
      </c>
      <c r="GX57" s="64" t="s">
        <v>59</v>
      </c>
      <c r="GY57" s="64">
        <v>0.67</v>
      </c>
      <c r="GZ57" s="64">
        <v>0</v>
      </c>
      <c r="HA57" s="64">
        <v>0.46</v>
      </c>
      <c r="HB57" s="64">
        <v>3.58</v>
      </c>
      <c r="HE57" s="64" t="s">
        <v>59</v>
      </c>
      <c r="HF57" s="64">
        <v>0.91</v>
      </c>
      <c r="HG57" s="64">
        <v>0</v>
      </c>
      <c r="HH57" s="64">
        <v>0</v>
      </c>
      <c r="HI57" s="64">
        <v>0</v>
      </c>
      <c r="HL57" s="64" t="s">
        <v>59</v>
      </c>
      <c r="HM57" s="64">
        <v>0</v>
      </c>
      <c r="HN57" s="64">
        <v>0</v>
      </c>
      <c r="HO57" s="64">
        <v>0</v>
      </c>
      <c r="HP57" s="64">
        <v>0</v>
      </c>
      <c r="HS57" s="64" t="s">
        <v>59</v>
      </c>
      <c r="HT57" s="64">
        <v>0</v>
      </c>
      <c r="HU57" s="64">
        <v>0</v>
      </c>
      <c r="HV57" s="64">
        <v>0</v>
      </c>
      <c r="HW57" s="64">
        <v>0</v>
      </c>
      <c r="HZ57" s="64" t="s">
        <v>59</v>
      </c>
      <c r="IA57" s="64">
        <v>2.08</v>
      </c>
      <c r="IB57" s="64">
        <v>0</v>
      </c>
      <c r="IC57" s="64">
        <v>3.37</v>
      </c>
      <c r="ID57" s="64">
        <v>0</v>
      </c>
      <c r="IG57" s="64" t="s">
        <v>59</v>
      </c>
      <c r="IH57" s="64">
        <v>0.43</v>
      </c>
      <c r="II57" s="64">
        <v>0.76</v>
      </c>
      <c r="IJ57" s="64">
        <v>0.47</v>
      </c>
      <c r="IK57" s="64">
        <v>0</v>
      </c>
      <c r="IN57" s="64" t="s">
        <v>59</v>
      </c>
      <c r="IO57" s="64">
        <v>4.04</v>
      </c>
      <c r="IP57" s="64">
        <v>5.14</v>
      </c>
      <c r="IQ57" s="64">
        <v>4.63</v>
      </c>
      <c r="IR57" s="64">
        <v>0</v>
      </c>
      <c r="IU57" s="64" t="s">
        <v>59</v>
      </c>
      <c r="IV57" s="64">
        <v>1.0900000000000001</v>
      </c>
      <c r="IW57" s="64">
        <v>0</v>
      </c>
      <c r="IX57" s="64">
        <v>1.28</v>
      </c>
      <c r="IY57" s="64">
        <v>0</v>
      </c>
      <c r="JB57" s="6" t="s">
        <v>59</v>
      </c>
      <c r="JC57" s="6">
        <v>1.07</v>
      </c>
      <c r="JD57" s="6">
        <v>0</v>
      </c>
      <c r="JE57" s="6">
        <v>0</v>
      </c>
      <c r="JF57" s="6">
        <v>4.79</v>
      </c>
      <c r="JI57" s="64" t="s">
        <v>59</v>
      </c>
      <c r="JJ57" s="64">
        <v>1.56</v>
      </c>
      <c r="JK57" s="64">
        <v>0</v>
      </c>
      <c r="JL57" s="64">
        <v>1.55</v>
      </c>
      <c r="JM57" s="64">
        <v>4.18</v>
      </c>
      <c r="JP57" s="70" t="s">
        <v>59</v>
      </c>
      <c r="JQ57" s="70">
        <v>0.67</v>
      </c>
      <c r="JR57" s="70">
        <v>0</v>
      </c>
      <c r="JS57" s="70">
        <v>0.77</v>
      </c>
      <c r="JT57" s="70">
        <v>1.43</v>
      </c>
    </row>
    <row r="58" spans="1:280"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c r="EF58" s="6" t="s">
        <v>60</v>
      </c>
      <c r="EG58" s="6">
        <v>0</v>
      </c>
      <c r="EH58" s="6">
        <v>0</v>
      </c>
      <c r="EI58" s="6">
        <v>0</v>
      </c>
      <c r="EJ58" s="6">
        <v>0</v>
      </c>
      <c r="EM58" s="6" t="s">
        <v>60</v>
      </c>
      <c r="EN58" s="6">
        <v>0.35</v>
      </c>
      <c r="EO58" s="6">
        <v>0.44</v>
      </c>
      <c r="EP58" s="6">
        <v>0</v>
      </c>
      <c r="EQ58" s="6">
        <v>2.5299999999999998</v>
      </c>
      <c r="ET58" s="6" t="s">
        <v>60</v>
      </c>
      <c r="EU58" s="6">
        <v>0</v>
      </c>
      <c r="EV58" s="6">
        <v>0</v>
      </c>
      <c r="EW58" s="6">
        <v>0</v>
      </c>
      <c r="EX58" s="6">
        <v>0</v>
      </c>
      <c r="FA58" s="6" t="s">
        <v>60</v>
      </c>
      <c r="FB58" s="6">
        <v>3</v>
      </c>
      <c r="FC58" s="6">
        <v>11.94</v>
      </c>
      <c r="FD58" s="6">
        <v>1.29</v>
      </c>
      <c r="FE58" s="6">
        <v>0</v>
      </c>
      <c r="FH58" s="6" t="s">
        <v>60</v>
      </c>
      <c r="FI58" s="6">
        <v>3.28</v>
      </c>
      <c r="FJ58" s="6">
        <v>0</v>
      </c>
      <c r="FK58" s="6">
        <v>1.49</v>
      </c>
      <c r="FL58" s="6">
        <v>23.3</v>
      </c>
      <c r="FO58" s="6" t="s">
        <v>60</v>
      </c>
      <c r="FP58" s="6">
        <v>7.86</v>
      </c>
      <c r="FQ58" s="6">
        <v>3.2</v>
      </c>
      <c r="FR58" s="6">
        <v>10.72</v>
      </c>
      <c r="FS58" s="6">
        <v>0</v>
      </c>
      <c r="FV58" s="6" t="s">
        <v>60</v>
      </c>
      <c r="FW58" s="6">
        <v>5.7</v>
      </c>
      <c r="FX58" s="6">
        <v>3.91</v>
      </c>
      <c r="FY58" s="6">
        <v>6.96</v>
      </c>
      <c r="FZ58" s="6">
        <v>0</v>
      </c>
      <c r="GC58" s="6" t="s">
        <v>60</v>
      </c>
      <c r="GD58" s="6">
        <v>16.16</v>
      </c>
      <c r="GE58" s="6">
        <v>32.840000000000003</v>
      </c>
      <c r="GF58" s="6">
        <v>13.53</v>
      </c>
      <c r="GG58" s="6">
        <v>0</v>
      </c>
      <c r="GJ58" s="58" t="s">
        <v>60</v>
      </c>
      <c r="GK58" s="58">
        <v>14.51</v>
      </c>
      <c r="GL58" s="58">
        <v>28.64</v>
      </c>
      <c r="GM58" s="58">
        <v>11.67</v>
      </c>
      <c r="GN58" s="58">
        <v>0</v>
      </c>
      <c r="GQ58" s="58" t="s">
        <v>60</v>
      </c>
      <c r="GR58" s="58">
        <v>26.26</v>
      </c>
      <c r="GS58" s="58">
        <v>21.39</v>
      </c>
      <c r="GT58" s="58">
        <v>27.39</v>
      </c>
      <c r="GU58" s="58">
        <v>12.07</v>
      </c>
      <c r="GX58" s="64" t="s">
        <v>60</v>
      </c>
      <c r="GY58" s="64">
        <v>31.95</v>
      </c>
      <c r="GZ58" s="64">
        <v>12.22</v>
      </c>
      <c r="HA58" s="64">
        <v>35.450000000000003</v>
      </c>
      <c r="HB58" s="64">
        <v>26.65</v>
      </c>
      <c r="HE58" s="64" t="s">
        <v>60</v>
      </c>
      <c r="HF58" s="64">
        <v>31.89</v>
      </c>
      <c r="HG58" s="64">
        <v>20.98</v>
      </c>
      <c r="HH58" s="64">
        <v>35.43</v>
      </c>
      <c r="HI58" s="64">
        <v>39.229999999999997</v>
      </c>
      <c r="HL58" s="64" t="s">
        <v>60</v>
      </c>
      <c r="HM58" s="64">
        <v>27.45</v>
      </c>
      <c r="HN58" s="64">
        <v>30.74</v>
      </c>
      <c r="HO58" s="64">
        <v>26.47</v>
      </c>
      <c r="HP58" s="64">
        <v>24.31</v>
      </c>
      <c r="HS58" s="64" t="s">
        <v>60</v>
      </c>
      <c r="HT58" s="64">
        <v>25.11</v>
      </c>
      <c r="HU58" s="64">
        <v>6.83</v>
      </c>
      <c r="HV58" s="64">
        <v>32.159999999999997</v>
      </c>
      <c r="HW58" s="64">
        <v>21.55</v>
      </c>
      <c r="HZ58" s="64" t="s">
        <v>60</v>
      </c>
      <c r="IA58" s="64">
        <v>17.39</v>
      </c>
      <c r="IB58" s="64">
        <v>0.92</v>
      </c>
      <c r="IC58" s="64">
        <v>23.55</v>
      </c>
      <c r="ID58" s="64">
        <v>27.72</v>
      </c>
      <c r="IG58" s="64" t="s">
        <v>60</v>
      </c>
      <c r="IH58" s="64">
        <v>21.81</v>
      </c>
      <c r="II58" s="64">
        <v>2.4500000000000002</v>
      </c>
      <c r="IJ58" s="64">
        <v>25.13</v>
      </c>
      <c r="IK58" s="64">
        <v>33.25</v>
      </c>
      <c r="IN58" s="64" t="s">
        <v>60</v>
      </c>
      <c r="IO58" s="64">
        <v>21.87</v>
      </c>
      <c r="IP58" s="64">
        <v>8.18</v>
      </c>
      <c r="IQ58" s="64">
        <v>23.46</v>
      </c>
      <c r="IR58" s="64">
        <v>31.29</v>
      </c>
      <c r="IU58" s="64" t="s">
        <v>60</v>
      </c>
      <c r="IV58" s="64">
        <v>10.130000000000001</v>
      </c>
      <c r="IW58" s="64">
        <v>1.1100000000000001</v>
      </c>
      <c r="IX58" s="64">
        <v>7.97</v>
      </c>
      <c r="IY58" s="64">
        <v>46.28</v>
      </c>
      <c r="JB58" s="6" t="s">
        <v>60</v>
      </c>
      <c r="JC58" s="6">
        <v>2.15</v>
      </c>
      <c r="JD58" s="6">
        <v>0</v>
      </c>
      <c r="JE58" s="6">
        <v>1.35</v>
      </c>
      <c r="JF58" s="6">
        <v>10.35</v>
      </c>
      <c r="JI58" s="64" t="s">
        <v>60</v>
      </c>
      <c r="JJ58" s="64">
        <v>1.24</v>
      </c>
      <c r="JK58" s="64">
        <v>6.76</v>
      </c>
      <c r="JL58" s="64">
        <v>0</v>
      </c>
      <c r="JM58" s="64">
        <v>3.07</v>
      </c>
      <c r="JP58" s="70" t="s">
        <v>60</v>
      </c>
      <c r="JQ58" s="70">
        <v>1.91</v>
      </c>
      <c r="JR58" s="70">
        <v>0.97</v>
      </c>
      <c r="JS58" s="70">
        <v>0</v>
      </c>
      <c r="JT58" s="70">
        <v>10.95</v>
      </c>
    </row>
    <row r="59" spans="1:280"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c r="EF59" s="6" t="s">
        <v>61</v>
      </c>
      <c r="EG59" s="6">
        <v>4.84</v>
      </c>
      <c r="EH59" s="6">
        <v>20.99</v>
      </c>
      <c r="EI59" s="6">
        <v>0</v>
      </c>
      <c r="EJ59" s="6">
        <v>0</v>
      </c>
      <c r="EM59" s="6" t="s">
        <v>61</v>
      </c>
      <c r="EN59" s="6">
        <v>3.16</v>
      </c>
      <c r="EO59" s="6">
        <v>11.19</v>
      </c>
      <c r="EP59" s="6">
        <v>0</v>
      </c>
      <c r="EQ59" s="6">
        <v>0</v>
      </c>
      <c r="ET59" s="6" t="s">
        <v>61</v>
      </c>
      <c r="EU59" s="6">
        <v>0</v>
      </c>
      <c r="EV59" s="6">
        <v>0</v>
      </c>
      <c r="EW59" s="6">
        <v>0</v>
      </c>
      <c r="EX59" s="6">
        <v>0</v>
      </c>
      <c r="FA59" s="6" t="s">
        <v>61</v>
      </c>
      <c r="FB59" s="6">
        <v>0.13</v>
      </c>
      <c r="FC59" s="6">
        <v>0.71</v>
      </c>
      <c r="FD59" s="6">
        <v>0</v>
      </c>
      <c r="FE59" s="6">
        <v>0</v>
      </c>
      <c r="FH59" s="6" t="s">
        <v>61</v>
      </c>
      <c r="FI59" s="6">
        <v>0</v>
      </c>
      <c r="FJ59" s="6">
        <v>0</v>
      </c>
      <c r="FK59" s="6">
        <v>0</v>
      </c>
      <c r="FL59" s="6">
        <v>0</v>
      </c>
      <c r="FO59" s="6" t="s">
        <v>61</v>
      </c>
      <c r="FP59" s="6">
        <v>0</v>
      </c>
      <c r="FQ59" s="6">
        <v>0</v>
      </c>
      <c r="FR59" s="6">
        <v>0</v>
      </c>
      <c r="FS59" s="6">
        <v>0</v>
      </c>
      <c r="FV59" s="6" t="s">
        <v>61</v>
      </c>
      <c r="FW59" s="6">
        <v>0.41</v>
      </c>
      <c r="FX59" s="6">
        <v>0</v>
      </c>
      <c r="FY59" s="6">
        <v>0.56000000000000005</v>
      </c>
      <c r="FZ59" s="6">
        <v>0</v>
      </c>
      <c r="GC59" s="6" t="s">
        <v>61</v>
      </c>
      <c r="GD59" s="6">
        <v>2.74</v>
      </c>
      <c r="GE59" s="6">
        <v>0</v>
      </c>
      <c r="GF59" s="6">
        <v>4.0599999999999996</v>
      </c>
      <c r="GG59" s="6">
        <v>0</v>
      </c>
      <c r="GJ59" s="58" t="s">
        <v>61</v>
      </c>
      <c r="GK59" s="58">
        <v>1.22</v>
      </c>
      <c r="GL59" s="58">
        <v>0</v>
      </c>
      <c r="GM59" s="58">
        <v>1.85</v>
      </c>
      <c r="GN59" s="58">
        <v>0</v>
      </c>
      <c r="GQ59" s="58" t="s">
        <v>61</v>
      </c>
      <c r="GR59" s="58">
        <v>0.15</v>
      </c>
      <c r="GS59" s="58">
        <v>0</v>
      </c>
      <c r="GT59" s="58">
        <v>0.21</v>
      </c>
      <c r="GU59" s="58">
        <v>0</v>
      </c>
      <c r="GX59" s="64" t="s">
        <v>61</v>
      </c>
      <c r="GY59" s="64">
        <v>0.85</v>
      </c>
      <c r="GZ59" s="64">
        <v>0</v>
      </c>
      <c r="HA59" s="64">
        <v>0.27</v>
      </c>
      <c r="HB59" s="64">
        <v>7.03</v>
      </c>
      <c r="HE59" s="64" t="s">
        <v>61</v>
      </c>
      <c r="HF59" s="64">
        <v>0.83</v>
      </c>
      <c r="HG59" s="64">
        <v>0</v>
      </c>
      <c r="HH59" s="64">
        <v>0.56999999999999995</v>
      </c>
      <c r="HI59" s="64">
        <v>4.99</v>
      </c>
      <c r="HL59" s="64" t="s">
        <v>61</v>
      </c>
      <c r="HM59" s="64">
        <v>0</v>
      </c>
      <c r="HN59" s="64">
        <v>0</v>
      </c>
      <c r="HO59" s="64">
        <v>0</v>
      </c>
      <c r="HP59" s="64">
        <v>0</v>
      </c>
      <c r="HS59" s="64" t="s">
        <v>61</v>
      </c>
      <c r="HT59" s="64">
        <v>0.79</v>
      </c>
      <c r="HU59" s="64">
        <v>0</v>
      </c>
      <c r="HV59" s="64">
        <v>0.73</v>
      </c>
      <c r="HW59" s="64">
        <v>2.76</v>
      </c>
      <c r="HZ59" s="64" t="s">
        <v>61</v>
      </c>
      <c r="IA59" s="64">
        <v>1.91</v>
      </c>
      <c r="IB59" s="64">
        <v>0</v>
      </c>
      <c r="IC59" s="64">
        <v>1.64</v>
      </c>
      <c r="ID59" s="64">
        <v>1.79</v>
      </c>
      <c r="IG59" s="64" t="s">
        <v>61</v>
      </c>
      <c r="IH59" s="64">
        <v>2.29</v>
      </c>
      <c r="II59" s="64">
        <v>0</v>
      </c>
      <c r="IJ59" s="64">
        <v>0.53</v>
      </c>
      <c r="IK59" s="64">
        <v>14.23</v>
      </c>
      <c r="IN59" s="64" t="s">
        <v>61</v>
      </c>
      <c r="IO59" s="64">
        <v>3.25</v>
      </c>
      <c r="IP59" s="64">
        <v>0</v>
      </c>
      <c r="IQ59" s="64">
        <v>1.89</v>
      </c>
      <c r="IR59" s="64">
        <v>9.39</v>
      </c>
      <c r="IU59" s="64" t="s">
        <v>61</v>
      </c>
      <c r="IV59" s="64">
        <v>3.24</v>
      </c>
      <c r="IW59" s="64">
        <v>0</v>
      </c>
      <c r="IX59" s="64">
        <v>1.94</v>
      </c>
      <c r="IY59" s="64">
        <v>13.96</v>
      </c>
      <c r="JB59" s="6" t="s">
        <v>61</v>
      </c>
      <c r="JC59" s="6">
        <v>0.98</v>
      </c>
      <c r="JD59" s="6">
        <v>0</v>
      </c>
      <c r="JE59" s="6">
        <v>0.33</v>
      </c>
      <c r="JF59" s="6">
        <v>6.23</v>
      </c>
      <c r="JI59" s="64" t="s">
        <v>61</v>
      </c>
      <c r="JJ59" s="64">
        <v>0.25</v>
      </c>
      <c r="JK59" s="64">
        <v>0</v>
      </c>
      <c r="JL59" s="64">
        <v>0.37</v>
      </c>
      <c r="JM59" s="64">
        <v>0</v>
      </c>
      <c r="JP59" s="70" t="s">
        <v>61</v>
      </c>
      <c r="JQ59" s="70">
        <v>3.18</v>
      </c>
      <c r="JR59" s="70">
        <v>0</v>
      </c>
      <c r="JS59" s="70">
        <v>1.87</v>
      </c>
      <c r="JT59" s="70">
        <v>15.04</v>
      </c>
    </row>
    <row r="60" spans="1:280"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c r="EF60" s="6" t="s">
        <v>62</v>
      </c>
      <c r="EG60" s="6">
        <v>1.38</v>
      </c>
      <c r="EH60" s="6">
        <v>4.5599999999999996</v>
      </c>
      <c r="EI60" s="6">
        <v>0.53</v>
      </c>
      <c r="EJ60" s="6">
        <v>0</v>
      </c>
      <c r="EM60" s="6" t="s">
        <v>62</v>
      </c>
      <c r="EN60" s="6">
        <v>6.95</v>
      </c>
      <c r="EO60" s="6">
        <v>20.239999999999998</v>
      </c>
      <c r="EP60" s="6">
        <v>2.27</v>
      </c>
      <c r="EQ60" s="6">
        <v>0</v>
      </c>
      <c r="ET60" s="6" t="s">
        <v>62</v>
      </c>
      <c r="EU60" s="6">
        <v>5.89</v>
      </c>
      <c r="EV60" s="6">
        <v>31.09</v>
      </c>
      <c r="EW60" s="6">
        <v>0.95</v>
      </c>
      <c r="EX60" s="6">
        <v>0</v>
      </c>
      <c r="FA60" s="6" t="s">
        <v>62</v>
      </c>
      <c r="FB60" s="6">
        <v>4.43</v>
      </c>
      <c r="FC60" s="6">
        <v>23.95</v>
      </c>
      <c r="FD60" s="6">
        <v>0.2</v>
      </c>
      <c r="FE60" s="6">
        <v>0</v>
      </c>
      <c r="FH60" s="6" t="s">
        <v>62</v>
      </c>
      <c r="FI60" s="6">
        <v>7.98</v>
      </c>
      <c r="FJ60" s="6">
        <v>11.71</v>
      </c>
      <c r="FK60" s="6">
        <v>7.42</v>
      </c>
      <c r="FL60" s="6">
        <v>0</v>
      </c>
      <c r="FO60" s="6" t="s">
        <v>62</v>
      </c>
      <c r="FP60" s="6">
        <v>4.57</v>
      </c>
      <c r="FQ60" s="6">
        <v>7.55</v>
      </c>
      <c r="FR60" s="6">
        <v>4.07</v>
      </c>
      <c r="FS60" s="6">
        <v>0</v>
      </c>
      <c r="FV60" s="6" t="s">
        <v>62</v>
      </c>
      <c r="FW60" s="6">
        <v>1.93</v>
      </c>
      <c r="FX60" s="6">
        <v>6.73</v>
      </c>
      <c r="FY60" s="6">
        <v>1.1100000000000001</v>
      </c>
      <c r="FZ60" s="6">
        <v>0</v>
      </c>
      <c r="GC60" s="6" t="s">
        <v>62</v>
      </c>
      <c r="GD60" s="6">
        <v>2.31</v>
      </c>
      <c r="GE60" s="6">
        <v>0</v>
      </c>
      <c r="GF60" s="6">
        <v>3.42</v>
      </c>
      <c r="GG60" s="6">
        <v>0</v>
      </c>
      <c r="GJ60" s="58" t="s">
        <v>62</v>
      </c>
      <c r="GK60" s="58">
        <v>3.56</v>
      </c>
      <c r="GL60" s="58">
        <v>6.38</v>
      </c>
      <c r="GM60" s="58">
        <v>3.31</v>
      </c>
      <c r="GN60" s="58">
        <v>0</v>
      </c>
      <c r="GQ60" s="58" t="s">
        <v>62</v>
      </c>
      <c r="GR60" s="58">
        <v>2.4500000000000002</v>
      </c>
      <c r="GS60" s="58">
        <v>4.67</v>
      </c>
      <c r="GT60" s="58">
        <v>2.58</v>
      </c>
      <c r="GU60" s="58">
        <v>0</v>
      </c>
      <c r="GX60" s="64" t="s">
        <v>62</v>
      </c>
      <c r="GY60" s="64">
        <v>1.05</v>
      </c>
      <c r="GZ60" s="64">
        <v>11.15</v>
      </c>
      <c r="HA60" s="64">
        <v>0</v>
      </c>
      <c r="HB60" s="64">
        <v>0</v>
      </c>
      <c r="HE60" s="64" t="s">
        <v>62</v>
      </c>
      <c r="HF60" s="64">
        <v>1.35</v>
      </c>
      <c r="HG60" s="64">
        <v>3.57</v>
      </c>
      <c r="HH60" s="64">
        <v>0.4</v>
      </c>
      <c r="HI60" s="64">
        <v>6.75</v>
      </c>
      <c r="HL60" s="64" t="s">
        <v>62</v>
      </c>
      <c r="HM60" s="64">
        <v>0.72</v>
      </c>
      <c r="HN60" s="64">
        <v>0</v>
      </c>
      <c r="HO60" s="64">
        <v>0.77</v>
      </c>
      <c r="HP60" s="64">
        <v>0</v>
      </c>
      <c r="HS60" s="64" t="s">
        <v>62</v>
      </c>
      <c r="HT60" s="64">
        <v>0</v>
      </c>
      <c r="HU60" s="64">
        <v>0</v>
      </c>
      <c r="HV60" s="64">
        <v>0</v>
      </c>
      <c r="HW60" s="64">
        <v>0</v>
      </c>
      <c r="HZ60" s="64" t="s">
        <v>62</v>
      </c>
      <c r="IA60" s="64">
        <v>1.19</v>
      </c>
      <c r="IB60" s="64">
        <v>2.4</v>
      </c>
      <c r="IC60" s="64">
        <v>1.19</v>
      </c>
      <c r="ID60" s="64">
        <v>0</v>
      </c>
      <c r="IG60" s="64" t="s">
        <v>62</v>
      </c>
      <c r="IH60" s="64">
        <v>2.92</v>
      </c>
      <c r="II60" s="64">
        <v>1.33</v>
      </c>
      <c r="IJ60" s="64">
        <v>3.65</v>
      </c>
      <c r="IK60" s="64">
        <v>0</v>
      </c>
      <c r="IN60" s="64" t="s">
        <v>62</v>
      </c>
      <c r="IO60" s="64">
        <v>6.04</v>
      </c>
      <c r="IP60" s="64">
        <v>12.18</v>
      </c>
      <c r="IQ60" s="64">
        <v>2.86</v>
      </c>
      <c r="IR60" s="64">
        <v>17.72</v>
      </c>
      <c r="IU60" s="64" t="s">
        <v>62</v>
      </c>
      <c r="IV60" s="64">
        <v>2.52</v>
      </c>
      <c r="IW60" s="64">
        <v>6.61</v>
      </c>
      <c r="IX60" s="64">
        <v>0.25</v>
      </c>
      <c r="IY60" s="64">
        <v>3.36</v>
      </c>
      <c r="JB60" s="6" t="s">
        <v>62</v>
      </c>
      <c r="JC60" s="6">
        <v>0.12</v>
      </c>
      <c r="JD60" s="6">
        <v>0</v>
      </c>
      <c r="JE60" s="6">
        <v>0.18</v>
      </c>
      <c r="JF60" s="6">
        <v>0</v>
      </c>
      <c r="JI60" s="64" t="s">
        <v>62</v>
      </c>
      <c r="JJ60" s="64">
        <v>4.1100000000000003</v>
      </c>
      <c r="JK60" s="64">
        <v>12.33</v>
      </c>
      <c r="JL60" s="64">
        <v>3.74</v>
      </c>
      <c r="JM60" s="64">
        <v>0</v>
      </c>
      <c r="JP60" s="70" t="s">
        <v>62</v>
      </c>
      <c r="JQ60" s="70">
        <v>5.54</v>
      </c>
      <c r="JR60" s="70">
        <v>3.17</v>
      </c>
      <c r="JS60" s="70">
        <v>7.53</v>
      </c>
      <c r="JT60" s="70">
        <v>0</v>
      </c>
    </row>
    <row r="61" spans="1:280"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c r="EF61" s="6" t="s">
        <v>63</v>
      </c>
      <c r="EG61" s="6">
        <v>0.36</v>
      </c>
      <c r="EH61" s="6">
        <v>0</v>
      </c>
      <c r="EI61" s="6">
        <v>0</v>
      </c>
      <c r="EJ61" s="6">
        <v>0</v>
      </c>
      <c r="EM61" s="6" t="s">
        <v>63</v>
      </c>
      <c r="EN61" s="6">
        <v>0.51</v>
      </c>
      <c r="EO61" s="6">
        <v>1.81</v>
      </c>
      <c r="EP61" s="6">
        <v>0</v>
      </c>
      <c r="EQ61" s="6">
        <v>0</v>
      </c>
      <c r="ET61" s="6" t="s">
        <v>63</v>
      </c>
      <c r="EU61" s="6">
        <v>0.52</v>
      </c>
      <c r="EV61" s="6">
        <v>3.39</v>
      </c>
      <c r="EW61" s="6">
        <v>0</v>
      </c>
      <c r="EX61" s="6">
        <v>0</v>
      </c>
      <c r="FA61" s="6" t="s">
        <v>63</v>
      </c>
      <c r="FB61" s="6">
        <v>0</v>
      </c>
      <c r="FC61" s="6">
        <v>0</v>
      </c>
      <c r="FD61" s="6">
        <v>0</v>
      </c>
      <c r="FE61" s="6">
        <v>0</v>
      </c>
      <c r="FH61" s="6" t="s">
        <v>63</v>
      </c>
      <c r="FI61" s="6">
        <v>0.9</v>
      </c>
      <c r="FJ61" s="6">
        <v>4.37</v>
      </c>
      <c r="FK61" s="6">
        <v>0</v>
      </c>
      <c r="FL61" s="6">
        <v>0</v>
      </c>
      <c r="FO61" s="6" t="s">
        <v>63</v>
      </c>
      <c r="FP61" s="6">
        <v>0.48</v>
      </c>
      <c r="FQ61" s="6">
        <v>0</v>
      </c>
      <c r="FR61" s="6">
        <v>0</v>
      </c>
      <c r="FS61" s="6">
        <v>4.3600000000000003</v>
      </c>
      <c r="FV61" s="6" t="s">
        <v>63</v>
      </c>
      <c r="FW61" s="6">
        <v>0.13</v>
      </c>
      <c r="FX61" s="6">
        <v>0</v>
      </c>
      <c r="FY61" s="6">
        <v>0</v>
      </c>
      <c r="FZ61" s="6">
        <v>0</v>
      </c>
      <c r="GC61" s="6" t="s">
        <v>63</v>
      </c>
      <c r="GD61" s="6">
        <v>1.05</v>
      </c>
      <c r="GE61" s="6">
        <v>0</v>
      </c>
      <c r="GF61" s="6">
        <v>0</v>
      </c>
      <c r="GG61" s="6">
        <v>9.4499999999999993</v>
      </c>
      <c r="GJ61" s="58" t="s">
        <v>63</v>
      </c>
      <c r="GK61" s="58">
        <v>0.69</v>
      </c>
      <c r="GL61" s="58">
        <v>0</v>
      </c>
      <c r="GM61" s="58">
        <v>0</v>
      </c>
      <c r="GN61" s="58">
        <v>9.34</v>
      </c>
      <c r="GQ61" s="58" t="s">
        <v>63</v>
      </c>
      <c r="GR61" s="58">
        <v>0.12</v>
      </c>
      <c r="GS61" s="58">
        <v>0.88</v>
      </c>
      <c r="GT61" s="58">
        <v>0</v>
      </c>
      <c r="GU61" s="58">
        <v>0</v>
      </c>
      <c r="GX61" s="64" t="s">
        <v>63</v>
      </c>
      <c r="GY61" s="64">
        <v>2.23</v>
      </c>
      <c r="GZ61" s="64">
        <v>0</v>
      </c>
      <c r="HA61" s="64">
        <v>0.22</v>
      </c>
      <c r="HB61" s="64">
        <v>22.61</v>
      </c>
      <c r="HE61" s="64" t="s">
        <v>63</v>
      </c>
      <c r="HF61" s="64">
        <v>0.56999999999999995</v>
      </c>
      <c r="HG61" s="64">
        <v>2.78</v>
      </c>
      <c r="HH61" s="64">
        <v>0</v>
      </c>
      <c r="HI61" s="64">
        <v>0</v>
      </c>
      <c r="HL61" s="64" t="s">
        <v>63</v>
      </c>
      <c r="HM61" s="64">
        <v>0</v>
      </c>
      <c r="HN61" s="64">
        <v>0</v>
      </c>
      <c r="HO61" s="64">
        <v>0</v>
      </c>
      <c r="HP61" s="64">
        <v>0</v>
      </c>
      <c r="HS61" s="64" t="s">
        <v>63</v>
      </c>
      <c r="HT61" s="64">
        <v>0.73</v>
      </c>
      <c r="HU61" s="64">
        <v>0</v>
      </c>
      <c r="HV61" s="64">
        <v>0</v>
      </c>
      <c r="HW61" s="64">
        <v>6.55</v>
      </c>
      <c r="HZ61" s="64" t="s">
        <v>63</v>
      </c>
      <c r="IA61" s="64">
        <v>4.2</v>
      </c>
      <c r="IB61" s="64">
        <v>0</v>
      </c>
      <c r="IC61" s="64">
        <v>2.23</v>
      </c>
      <c r="ID61" s="64">
        <v>26.74</v>
      </c>
      <c r="IG61" s="64" t="s">
        <v>63</v>
      </c>
      <c r="IH61" s="64">
        <v>2.1800000000000002</v>
      </c>
      <c r="II61" s="64">
        <v>0</v>
      </c>
      <c r="IJ61" s="64">
        <v>3.15</v>
      </c>
      <c r="IK61" s="64">
        <v>0</v>
      </c>
      <c r="IN61" s="64" t="s">
        <v>63</v>
      </c>
      <c r="IO61" s="64">
        <v>0</v>
      </c>
      <c r="IP61" s="64">
        <v>0</v>
      </c>
      <c r="IQ61" s="64">
        <v>0</v>
      </c>
      <c r="IR61" s="64">
        <v>0</v>
      </c>
      <c r="IU61" s="64" t="s">
        <v>63</v>
      </c>
      <c r="IV61" s="64">
        <v>0</v>
      </c>
      <c r="IW61" s="64">
        <v>0</v>
      </c>
      <c r="IX61" s="64">
        <v>0</v>
      </c>
      <c r="IY61" s="64">
        <v>0</v>
      </c>
      <c r="JB61" s="6" t="s">
        <v>63</v>
      </c>
      <c r="JC61" s="6">
        <v>0.63</v>
      </c>
      <c r="JD61" s="6">
        <v>0</v>
      </c>
      <c r="JE61" s="6">
        <v>0.97</v>
      </c>
      <c r="JF61" s="6">
        <v>0</v>
      </c>
      <c r="JI61" s="64" t="s">
        <v>63</v>
      </c>
      <c r="JJ61" s="64">
        <v>0.38</v>
      </c>
      <c r="JK61" s="64">
        <v>0</v>
      </c>
      <c r="JL61" s="64">
        <v>0.56000000000000005</v>
      </c>
      <c r="JM61" s="64">
        <v>0</v>
      </c>
      <c r="JP61" s="70" t="s">
        <v>63</v>
      </c>
      <c r="JQ61" s="70">
        <v>0.32</v>
      </c>
      <c r="JR61" s="70">
        <v>0</v>
      </c>
      <c r="JS61" s="70">
        <v>0.51</v>
      </c>
      <c r="JT61" s="70">
        <v>0</v>
      </c>
    </row>
    <row r="62" spans="1:280"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c r="EF62" s="6" t="s">
        <v>64</v>
      </c>
      <c r="EG62" s="6">
        <v>2.15</v>
      </c>
      <c r="EH62" s="6">
        <v>0</v>
      </c>
      <c r="EI62" s="6">
        <v>1.32</v>
      </c>
      <c r="EJ62" s="6">
        <v>21.27</v>
      </c>
      <c r="EM62" s="6" t="s">
        <v>64</v>
      </c>
      <c r="EN62" s="6">
        <v>4.53</v>
      </c>
      <c r="EO62" s="6">
        <v>0</v>
      </c>
      <c r="EP62" s="6">
        <v>0.66</v>
      </c>
      <c r="EQ62" s="6">
        <v>47.53</v>
      </c>
      <c r="ET62" s="6" t="s">
        <v>64</v>
      </c>
      <c r="EU62" s="6">
        <v>4.9800000000000004</v>
      </c>
      <c r="EV62" s="6">
        <v>0</v>
      </c>
      <c r="EW62" s="6">
        <v>1.06</v>
      </c>
      <c r="EX62" s="6">
        <v>28.11</v>
      </c>
      <c r="FA62" s="6" t="s">
        <v>64</v>
      </c>
      <c r="FB62" s="6">
        <v>7.66</v>
      </c>
      <c r="FC62" s="6">
        <v>7.42</v>
      </c>
      <c r="FD62" s="6">
        <v>0.9</v>
      </c>
      <c r="FE62" s="6">
        <v>49.14</v>
      </c>
      <c r="FH62" s="6" t="s">
        <v>64</v>
      </c>
      <c r="FI62" s="6">
        <v>6.55</v>
      </c>
      <c r="FJ62" s="6">
        <v>11.81</v>
      </c>
      <c r="FK62" s="6">
        <v>3.2</v>
      </c>
      <c r="FL62" s="6">
        <v>16.05</v>
      </c>
      <c r="FO62" s="6" t="s">
        <v>64</v>
      </c>
      <c r="FP62" s="6">
        <v>5.42</v>
      </c>
      <c r="FQ62" s="6">
        <v>9.4600000000000009</v>
      </c>
      <c r="FR62" s="6">
        <v>1.57</v>
      </c>
      <c r="FS62" s="6">
        <v>25.51</v>
      </c>
      <c r="FV62" s="6" t="s">
        <v>64</v>
      </c>
      <c r="FW62" s="6">
        <v>8.58</v>
      </c>
      <c r="FX62" s="6">
        <v>12.75</v>
      </c>
      <c r="FY62" s="6">
        <v>2.2599999999999998</v>
      </c>
      <c r="FZ62" s="6">
        <v>65.67</v>
      </c>
      <c r="GC62" s="6" t="s">
        <v>64</v>
      </c>
      <c r="GD62" s="6">
        <v>7.58</v>
      </c>
      <c r="GE62" s="6">
        <v>1.5</v>
      </c>
      <c r="GF62" s="6">
        <v>2.67</v>
      </c>
      <c r="GG62" s="6">
        <v>45.1</v>
      </c>
      <c r="GJ62" s="58" t="s">
        <v>64</v>
      </c>
      <c r="GK62" s="58">
        <v>2.9</v>
      </c>
      <c r="GL62" s="58">
        <v>4.42</v>
      </c>
      <c r="GM62" s="58">
        <v>0.52</v>
      </c>
      <c r="GN62" s="58">
        <v>20.64</v>
      </c>
      <c r="GQ62" s="58" t="s">
        <v>64</v>
      </c>
      <c r="GR62" s="58">
        <v>0.06</v>
      </c>
      <c r="GS62" s="58">
        <v>0</v>
      </c>
      <c r="GT62" s="58">
        <v>0.08</v>
      </c>
      <c r="GU62" s="58">
        <v>0</v>
      </c>
      <c r="GX62" s="64" t="s">
        <v>64</v>
      </c>
      <c r="GY62" s="64">
        <v>4.43</v>
      </c>
      <c r="GZ62" s="64">
        <v>0</v>
      </c>
      <c r="HA62" s="64">
        <v>5.86</v>
      </c>
      <c r="HB62" s="64">
        <v>0</v>
      </c>
      <c r="HE62" s="64" t="s">
        <v>64</v>
      </c>
      <c r="HF62" s="64">
        <v>0.19</v>
      </c>
      <c r="HG62" s="64">
        <v>0</v>
      </c>
      <c r="HH62" s="64">
        <v>0.27</v>
      </c>
      <c r="HI62" s="64">
        <v>0</v>
      </c>
      <c r="HL62" s="64" t="s">
        <v>64</v>
      </c>
      <c r="HM62" s="64">
        <v>0</v>
      </c>
      <c r="HN62" s="64">
        <v>0</v>
      </c>
      <c r="HO62" s="64">
        <v>0</v>
      </c>
      <c r="HP62" s="64">
        <v>0</v>
      </c>
      <c r="HS62" s="64" t="s">
        <v>64</v>
      </c>
      <c r="HT62" s="64">
        <v>1.87</v>
      </c>
      <c r="HU62" s="64">
        <v>0</v>
      </c>
      <c r="HV62" s="64">
        <v>2.85</v>
      </c>
      <c r="HW62" s="64">
        <v>0</v>
      </c>
      <c r="HZ62" s="64" t="s">
        <v>64</v>
      </c>
      <c r="IA62" s="64">
        <v>0.48</v>
      </c>
      <c r="IB62" s="64">
        <v>0</v>
      </c>
      <c r="IC62" s="64">
        <v>0.52</v>
      </c>
      <c r="ID62" s="64">
        <v>0</v>
      </c>
      <c r="IG62" s="64" t="s">
        <v>64</v>
      </c>
      <c r="IH62" s="64">
        <v>0.72</v>
      </c>
      <c r="II62" s="64">
        <v>0</v>
      </c>
      <c r="IJ62" s="64">
        <v>0.23</v>
      </c>
      <c r="IK62" s="64">
        <v>0</v>
      </c>
      <c r="IN62" s="64" t="s">
        <v>64</v>
      </c>
      <c r="IO62" s="64">
        <v>0.49</v>
      </c>
      <c r="IP62" s="64">
        <v>0</v>
      </c>
      <c r="IQ62" s="64">
        <v>0.69</v>
      </c>
      <c r="IR62" s="64">
        <v>0</v>
      </c>
      <c r="IU62" s="64" t="s">
        <v>64</v>
      </c>
      <c r="IV62" s="64">
        <v>0.72</v>
      </c>
      <c r="IW62" s="64">
        <v>0</v>
      </c>
      <c r="IX62" s="64">
        <v>1.06</v>
      </c>
      <c r="IY62" s="64">
        <v>0</v>
      </c>
      <c r="JB62" s="6" t="s">
        <v>64</v>
      </c>
      <c r="JC62" s="6">
        <v>1.44</v>
      </c>
      <c r="JD62" s="6">
        <v>4.67</v>
      </c>
      <c r="JE62" s="6">
        <v>0.99</v>
      </c>
      <c r="JF62" s="6">
        <v>0</v>
      </c>
      <c r="JI62" s="64" t="s">
        <v>64</v>
      </c>
      <c r="JJ62" s="64">
        <v>0.61</v>
      </c>
      <c r="JK62" s="64">
        <v>0</v>
      </c>
      <c r="JL62" s="64">
        <v>0.65</v>
      </c>
      <c r="JM62" s="64">
        <v>1.38</v>
      </c>
      <c r="JP62" s="70" t="s">
        <v>64</v>
      </c>
      <c r="JQ62" s="70">
        <v>0.93</v>
      </c>
      <c r="JR62" s="70">
        <v>0</v>
      </c>
      <c r="JS62" s="70">
        <v>1.26</v>
      </c>
      <c r="JT62" s="70">
        <v>0</v>
      </c>
    </row>
    <row r="63" spans="1:280"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c r="EF63" s="6" t="s">
        <v>65</v>
      </c>
      <c r="EG63" s="6">
        <v>0.33</v>
      </c>
      <c r="EH63" s="6">
        <v>0</v>
      </c>
      <c r="EI63" s="6">
        <v>0.49</v>
      </c>
      <c r="EJ63" s="6">
        <v>0</v>
      </c>
      <c r="EM63" s="6" t="s">
        <v>65</v>
      </c>
      <c r="EN63" s="6">
        <v>0.27</v>
      </c>
      <c r="EO63" s="6">
        <v>0</v>
      </c>
      <c r="EP63" s="6">
        <v>0.49</v>
      </c>
      <c r="EQ63" s="6">
        <v>0</v>
      </c>
      <c r="ET63" s="6" t="s">
        <v>65</v>
      </c>
      <c r="EU63" s="6">
        <v>6.15</v>
      </c>
      <c r="EV63" s="6">
        <v>0</v>
      </c>
      <c r="EW63" s="6">
        <v>10.1</v>
      </c>
      <c r="EX63" s="6">
        <v>0</v>
      </c>
      <c r="FA63" s="6" t="s">
        <v>65</v>
      </c>
      <c r="FB63" s="6">
        <v>16.23</v>
      </c>
      <c r="FC63" s="6">
        <v>0</v>
      </c>
      <c r="FD63" s="6">
        <v>23.44</v>
      </c>
      <c r="FE63" s="6">
        <v>0</v>
      </c>
      <c r="FH63" s="6" t="s">
        <v>65</v>
      </c>
      <c r="FI63" s="6">
        <v>10.63</v>
      </c>
      <c r="FJ63" s="6">
        <v>2.14</v>
      </c>
      <c r="FK63" s="6">
        <v>15.88</v>
      </c>
      <c r="FL63" s="6">
        <v>0.66</v>
      </c>
      <c r="FO63" s="6" t="s">
        <v>65</v>
      </c>
      <c r="FP63" s="6">
        <v>12.67</v>
      </c>
      <c r="FQ63" s="6">
        <v>0</v>
      </c>
      <c r="FR63" s="6">
        <v>17.36</v>
      </c>
      <c r="FS63" s="6">
        <v>0</v>
      </c>
      <c r="FV63" s="6" t="s">
        <v>65</v>
      </c>
      <c r="FW63" s="6">
        <v>14.14</v>
      </c>
      <c r="FX63" s="6">
        <v>0</v>
      </c>
      <c r="FY63" s="6">
        <v>18.75</v>
      </c>
      <c r="FZ63" s="6">
        <v>0</v>
      </c>
      <c r="GC63" s="6" t="s">
        <v>65</v>
      </c>
      <c r="GD63" s="6">
        <v>11.56</v>
      </c>
      <c r="GE63" s="6">
        <v>0</v>
      </c>
      <c r="GF63" s="6">
        <v>17.14</v>
      </c>
      <c r="GG63" s="6">
        <v>0</v>
      </c>
      <c r="GJ63" s="58" t="s">
        <v>65</v>
      </c>
      <c r="GK63" s="58">
        <v>10.050000000000001</v>
      </c>
      <c r="GL63" s="58">
        <v>0</v>
      </c>
      <c r="GM63" s="58">
        <v>14.41</v>
      </c>
      <c r="GN63" s="58">
        <v>0</v>
      </c>
      <c r="GQ63" s="58" t="s">
        <v>65</v>
      </c>
      <c r="GR63" s="58">
        <v>1.87</v>
      </c>
      <c r="GS63" s="58">
        <v>0</v>
      </c>
      <c r="GT63" s="58">
        <v>2.63</v>
      </c>
      <c r="GU63" s="58">
        <v>0</v>
      </c>
      <c r="GX63" s="64" t="s">
        <v>65</v>
      </c>
      <c r="GY63" s="64">
        <v>0.53</v>
      </c>
      <c r="GZ63" s="64">
        <v>0</v>
      </c>
      <c r="HA63" s="64">
        <v>0.71</v>
      </c>
      <c r="HB63" s="64">
        <v>0</v>
      </c>
      <c r="HE63" s="64" t="s">
        <v>65</v>
      </c>
      <c r="HF63" s="64">
        <v>0</v>
      </c>
      <c r="HG63" s="64">
        <v>0</v>
      </c>
      <c r="HH63" s="64">
        <v>0</v>
      </c>
      <c r="HI63" s="64">
        <v>0</v>
      </c>
      <c r="HL63" s="64" t="s">
        <v>65</v>
      </c>
      <c r="HM63" s="64">
        <v>0</v>
      </c>
      <c r="HN63" s="64">
        <v>0</v>
      </c>
      <c r="HO63" s="64">
        <v>0</v>
      </c>
      <c r="HP63" s="64">
        <v>0</v>
      </c>
      <c r="HS63" s="64" t="s">
        <v>65</v>
      </c>
      <c r="HT63" s="64">
        <v>0</v>
      </c>
      <c r="HU63" s="64">
        <v>0</v>
      </c>
      <c r="HV63" s="64">
        <v>0</v>
      </c>
      <c r="HW63" s="64">
        <v>0</v>
      </c>
      <c r="HZ63" s="64" t="s">
        <v>65</v>
      </c>
      <c r="IA63" s="64">
        <v>0</v>
      </c>
      <c r="IB63" s="64">
        <v>0</v>
      </c>
      <c r="IC63" s="64">
        <v>0</v>
      </c>
      <c r="ID63" s="64">
        <v>0</v>
      </c>
      <c r="IG63" s="64" t="s">
        <v>65</v>
      </c>
      <c r="IH63" s="64">
        <v>0</v>
      </c>
      <c r="II63" s="64">
        <v>0</v>
      </c>
      <c r="IJ63" s="64">
        <v>0</v>
      </c>
      <c r="IK63" s="64">
        <v>0</v>
      </c>
      <c r="IN63" s="64" t="s">
        <v>65</v>
      </c>
      <c r="IO63" s="64">
        <v>0.72</v>
      </c>
      <c r="IP63" s="64">
        <v>0</v>
      </c>
      <c r="IQ63" s="64">
        <v>1.03</v>
      </c>
      <c r="IR63" s="64">
        <v>0</v>
      </c>
      <c r="IU63" s="64" t="s">
        <v>65</v>
      </c>
      <c r="IV63" s="64">
        <v>0.11</v>
      </c>
      <c r="IW63" s="64">
        <v>0</v>
      </c>
      <c r="IX63" s="64">
        <v>0.16</v>
      </c>
      <c r="IY63" s="64">
        <v>0</v>
      </c>
      <c r="JB63" s="6" t="s">
        <v>65</v>
      </c>
      <c r="JC63" s="6">
        <v>0.27</v>
      </c>
      <c r="JD63" s="6">
        <v>0</v>
      </c>
      <c r="JE63" s="6">
        <v>0.42</v>
      </c>
      <c r="JF63" s="6">
        <v>0</v>
      </c>
      <c r="JI63" s="64" t="s">
        <v>65</v>
      </c>
      <c r="JJ63" s="64">
        <v>0.56000000000000005</v>
      </c>
      <c r="JK63" s="64">
        <v>0</v>
      </c>
      <c r="JL63" s="64">
        <v>0.83</v>
      </c>
      <c r="JM63" s="64">
        <v>0</v>
      </c>
      <c r="JP63" s="70" t="s">
        <v>65</v>
      </c>
      <c r="JQ63" s="70">
        <v>0.31</v>
      </c>
      <c r="JR63" s="70">
        <v>0</v>
      </c>
      <c r="JS63" s="70">
        <v>0.5</v>
      </c>
      <c r="JT63" s="70">
        <v>0</v>
      </c>
    </row>
    <row r="64" spans="1:280"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c r="EF64" s="6" t="s">
        <v>66</v>
      </c>
      <c r="EG64" s="6">
        <v>6.51</v>
      </c>
      <c r="EH64" s="6">
        <v>6.55</v>
      </c>
      <c r="EI64" s="6">
        <v>6.98</v>
      </c>
      <c r="EJ64" s="6">
        <v>0</v>
      </c>
      <c r="EM64" s="6" t="s">
        <v>66</v>
      </c>
      <c r="EN64" s="6">
        <v>10.44</v>
      </c>
      <c r="EO64" s="6">
        <v>13.24</v>
      </c>
      <c r="EP64" s="6">
        <v>11.9</v>
      </c>
      <c r="EQ64" s="6">
        <v>0</v>
      </c>
      <c r="ET64" s="6" t="s">
        <v>66</v>
      </c>
      <c r="EU64" s="6">
        <v>8.3699999999999992</v>
      </c>
      <c r="EV64" s="6">
        <v>11.16</v>
      </c>
      <c r="EW64" s="6">
        <v>8.39</v>
      </c>
      <c r="EX64" s="6">
        <v>8.91</v>
      </c>
      <c r="FA64" s="6" t="s">
        <v>66</v>
      </c>
      <c r="FB64" s="6">
        <v>7.5</v>
      </c>
      <c r="FC64" s="6">
        <v>2.58</v>
      </c>
      <c r="FD64" s="6">
        <v>10.31</v>
      </c>
      <c r="FE64" s="6">
        <v>0.79</v>
      </c>
      <c r="FH64" s="6" t="s">
        <v>66</v>
      </c>
      <c r="FI64" s="6">
        <v>2.77</v>
      </c>
      <c r="FJ64" s="6">
        <v>1.55</v>
      </c>
      <c r="FK64" s="6">
        <v>3.84</v>
      </c>
      <c r="FL64" s="6">
        <v>0</v>
      </c>
      <c r="FO64" s="6" t="s">
        <v>66</v>
      </c>
      <c r="FP64" s="6">
        <v>3.54</v>
      </c>
      <c r="FQ64" s="6">
        <v>3.12</v>
      </c>
      <c r="FR64" s="6">
        <v>4.5199999999999996</v>
      </c>
      <c r="FS64" s="6">
        <v>0</v>
      </c>
      <c r="FV64" s="6" t="s">
        <v>66</v>
      </c>
      <c r="FW64" s="6">
        <v>3.42</v>
      </c>
      <c r="FX64" s="6">
        <v>3.93</v>
      </c>
      <c r="FY64" s="6">
        <v>3.81</v>
      </c>
      <c r="FZ64" s="6">
        <v>0</v>
      </c>
      <c r="GC64" s="6" t="s">
        <v>66</v>
      </c>
      <c r="GD64" s="6">
        <v>0.78</v>
      </c>
      <c r="GE64" s="6">
        <v>0</v>
      </c>
      <c r="GF64" s="6">
        <v>0.56999999999999995</v>
      </c>
      <c r="GG64" s="6">
        <v>3.57</v>
      </c>
      <c r="GJ64" s="58" t="s">
        <v>66</v>
      </c>
      <c r="GK64" s="58">
        <v>2.79</v>
      </c>
      <c r="GL64" s="58">
        <v>9.19</v>
      </c>
      <c r="GM64" s="58">
        <v>1.05</v>
      </c>
      <c r="GN64" s="58">
        <v>3.59</v>
      </c>
      <c r="GQ64" s="58" t="s">
        <v>66</v>
      </c>
      <c r="GR64" s="58">
        <v>1.39</v>
      </c>
      <c r="GS64" s="58">
        <v>3.77</v>
      </c>
      <c r="GT64" s="58">
        <v>1.26</v>
      </c>
      <c r="GU64" s="58">
        <v>0</v>
      </c>
      <c r="GX64" s="64" t="s">
        <v>66</v>
      </c>
      <c r="GY64" s="64">
        <v>1.35</v>
      </c>
      <c r="GZ64" s="64">
        <v>0</v>
      </c>
      <c r="HA64" s="64">
        <v>1.53</v>
      </c>
      <c r="HB64" s="64">
        <v>2.16</v>
      </c>
      <c r="HE64" s="64" t="s">
        <v>66</v>
      </c>
      <c r="HF64" s="64">
        <v>0.56999999999999995</v>
      </c>
      <c r="HG64" s="64">
        <v>0</v>
      </c>
      <c r="HH64" s="64">
        <v>0.64</v>
      </c>
      <c r="HI64" s="64">
        <v>1.28</v>
      </c>
      <c r="HL64" s="64" t="s">
        <v>66</v>
      </c>
      <c r="HM64" s="64">
        <v>2.5299999999999998</v>
      </c>
      <c r="HN64" s="64">
        <v>3.35</v>
      </c>
      <c r="HO64" s="64">
        <v>0.77</v>
      </c>
      <c r="HP64" s="64">
        <v>9.57</v>
      </c>
      <c r="HS64" s="64" t="s">
        <v>66</v>
      </c>
      <c r="HT64" s="64">
        <v>5.68</v>
      </c>
      <c r="HU64" s="64">
        <v>3.07</v>
      </c>
      <c r="HV64" s="64">
        <v>6.58</v>
      </c>
      <c r="HW64" s="64">
        <v>6.46</v>
      </c>
      <c r="HZ64" s="64" t="s">
        <v>66</v>
      </c>
      <c r="IA64" s="64">
        <v>1.73</v>
      </c>
      <c r="IB64" s="64">
        <v>0</v>
      </c>
      <c r="IC64" s="64">
        <v>2.0699999999999998</v>
      </c>
      <c r="ID64" s="64">
        <v>2.99</v>
      </c>
      <c r="IG64" s="64" t="s">
        <v>66</v>
      </c>
      <c r="IH64" s="64">
        <v>0.71</v>
      </c>
      <c r="II64" s="64">
        <v>1.3</v>
      </c>
      <c r="IJ64" s="64">
        <v>0.52</v>
      </c>
      <c r="IK64" s="64">
        <v>1.43</v>
      </c>
      <c r="IN64" s="64" t="s">
        <v>66</v>
      </c>
      <c r="IO64" s="64">
        <v>1.75</v>
      </c>
      <c r="IP64" s="64">
        <v>0</v>
      </c>
      <c r="IQ64" s="64">
        <v>1.83</v>
      </c>
      <c r="IR64" s="64">
        <v>2.4900000000000002</v>
      </c>
      <c r="IU64" s="64" t="s">
        <v>66</v>
      </c>
      <c r="IV64" s="64">
        <v>2.82</v>
      </c>
      <c r="IW64" s="64">
        <v>12.28</v>
      </c>
      <c r="IX64" s="64">
        <v>1.39</v>
      </c>
      <c r="IY64" s="64">
        <v>0</v>
      </c>
      <c r="JB64" s="6" t="s">
        <v>66</v>
      </c>
      <c r="JC64" s="6">
        <v>5.0199999999999996</v>
      </c>
      <c r="JD64" s="6">
        <v>10.8</v>
      </c>
      <c r="JE64" s="6">
        <v>3.1</v>
      </c>
      <c r="JF64" s="6">
        <v>5.62</v>
      </c>
      <c r="JI64" s="64" t="s">
        <v>66</v>
      </c>
      <c r="JJ64" s="64">
        <v>3.14</v>
      </c>
      <c r="JK64" s="64">
        <v>14.76</v>
      </c>
      <c r="JL64" s="64">
        <v>0.9</v>
      </c>
      <c r="JM64" s="64">
        <v>1.96</v>
      </c>
      <c r="JP64" s="70" t="s">
        <v>66</v>
      </c>
      <c r="JQ64" s="70">
        <v>1.9</v>
      </c>
      <c r="JR64" s="70">
        <v>1.36</v>
      </c>
      <c r="JS64" s="70">
        <v>1.51</v>
      </c>
      <c r="JT64" s="70">
        <v>0</v>
      </c>
    </row>
    <row r="65" spans="1:280"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c r="EF65" s="6" t="s">
        <v>67</v>
      </c>
      <c r="EG65" s="6">
        <v>0.83</v>
      </c>
      <c r="EH65" s="6">
        <v>0.56999999999999995</v>
      </c>
      <c r="EI65" s="6">
        <v>0.91</v>
      </c>
      <c r="EJ65" s="6">
        <v>0</v>
      </c>
      <c r="EM65" s="6" t="s">
        <v>67</v>
      </c>
      <c r="EN65" s="6">
        <v>1.91</v>
      </c>
      <c r="EO65" s="6">
        <v>2.61</v>
      </c>
      <c r="EP65" s="6">
        <v>2.13</v>
      </c>
      <c r="EQ65" s="6">
        <v>0</v>
      </c>
      <c r="ET65" s="6" t="s">
        <v>67</v>
      </c>
      <c r="EU65" s="6">
        <v>1.04</v>
      </c>
      <c r="EV65" s="6">
        <v>2.67</v>
      </c>
      <c r="EW65" s="6">
        <v>0.68</v>
      </c>
      <c r="EX65" s="6">
        <v>0</v>
      </c>
      <c r="FA65" s="6" t="s">
        <v>67</v>
      </c>
      <c r="FB65" s="6">
        <v>1.9</v>
      </c>
      <c r="FC65" s="6">
        <v>1.44</v>
      </c>
      <c r="FD65" s="6">
        <v>2.4700000000000002</v>
      </c>
      <c r="FE65" s="6">
        <v>0</v>
      </c>
      <c r="FH65" s="6" t="s">
        <v>67</v>
      </c>
      <c r="FI65" s="6">
        <v>1.23</v>
      </c>
      <c r="FJ65" s="6">
        <v>1.85</v>
      </c>
      <c r="FK65" s="6">
        <v>1.33</v>
      </c>
      <c r="FL65" s="6">
        <v>0</v>
      </c>
      <c r="FO65" s="6" t="s">
        <v>67</v>
      </c>
      <c r="FP65" s="6">
        <v>0.26</v>
      </c>
      <c r="FQ65" s="6">
        <v>1.57</v>
      </c>
      <c r="FR65" s="6">
        <v>0</v>
      </c>
      <c r="FS65" s="6">
        <v>0</v>
      </c>
      <c r="FV65" s="6" t="s">
        <v>67</v>
      </c>
      <c r="FW65" s="6">
        <v>0.1</v>
      </c>
      <c r="FX65" s="6">
        <v>0</v>
      </c>
      <c r="FY65" s="6">
        <v>0.14000000000000001</v>
      </c>
      <c r="FZ65" s="6">
        <v>0</v>
      </c>
      <c r="GC65" s="6" t="s">
        <v>67</v>
      </c>
      <c r="GD65" s="6">
        <v>0</v>
      </c>
      <c r="GE65" s="6">
        <v>0</v>
      </c>
      <c r="GF65" s="6">
        <v>0</v>
      </c>
      <c r="GG65" s="6">
        <v>0</v>
      </c>
      <c r="GJ65" s="58" t="s">
        <v>67</v>
      </c>
      <c r="GK65" s="58">
        <v>0.61</v>
      </c>
      <c r="GL65" s="58">
        <v>0</v>
      </c>
      <c r="GM65" s="58">
        <v>0.24</v>
      </c>
      <c r="GN65" s="58">
        <v>0</v>
      </c>
      <c r="GQ65" s="58" t="s">
        <v>67</v>
      </c>
      <c r="GR65" s="58">
        <v>0.43</v>
      </c>
      <c r="GS65" s="58">
        <v>3.24</v>
      </c>
      <c r="GT65" s="58">
        <v>0</v>
      </c>
      <c r="GU65" s="58">
        <v>0</v>
      </c>
      <c r="GX65" s="64" t="s">
        <v>67</v>
      </c>
      <c r="GY65" s="64">
        <v>0.69</v>
      </c>
      <c r="GZ65" s="64">
        <v>0</v>
      </c>
      <c r="HA65" s="64">
        <v>0.7</v>
      </c>
      <c r="HB65" s="64">
        <v>0</v>
      </c>
      <c r="HE65" s="64" t="s">
        <v>67</v>
      </c>
      <c r="HF65" s="64">
        <v>0</v>
      </c>
      <c r="HG65" s="64">
        <v>0</v>
      </c>
      <c r="HH65" s="64">
        <v>0</v>
      </c>
      <c r="HI65" s="64">
        <v>0</v>
      </c>
      <c r="HL65" s="64" t="s">
        <v>67</v>
      </c>
      <c r="HM65" s="64">
        <v>1.79</v>
      </c>
      <c r="HN65" s="64">
        <v>2.2200000000000002</v>
      </c>
      <c r="HO65" s="64">
        <v>1.79</v>
      </c>
      <c r="HP65" s="64">
        <v>0</v>
      </c>
      <c r="HS65" s="64" t="s">
        <v>67</v>
      </c>
      <c r="HT65" s="64">
        <v>0.33</v>
      </c>
      <c r="HU65" s="64">
        <v>0</v>
      </c>
      <c r="HV65" s="64">
        <v>0.24</v>
      </c>
      <c r="HW65" s="64">
        <v>0</v>
      </c>
      <c r="HZ65" s="64" t="s">
        <v>67</v>
      </c>
      <c r="IA65" s="64">
        <v>0.37</v>
      </c>
      <c r="IB65" s="64">
        <v>1.93</v>
      </c>
      <c r="IC65" s="64">
        <v>0</v>
      </c>
      <c r="ID65" s="64">
        <v>0</v>
      </c>
      <c r="IG65" s="64" t="s">
        <v>67</v>
      </c>
      <c r="IH65" s="64">
        <v>0.15</v>
      </c>
      <c r="II65" s="64">
        <v>0</v>
      </c>
      <c r="IJ65" s="64">
        <v>0.21</v>
      </c>
      <c r="IK65" s="64">
        <v>0</v>
      </c>
      <c r="IN65" s="64" t="s">
        <v>67</v>
      </c>
      <c r="IO65" s="64">
        <v>0.96</v>
      </c>
      <c r="IP65" s="64">
        <v>0</v>
      </c>
      <c r="IQ65" s="64">
        <v>1.36</v>
      </c>
      <c r="IR65" s="64">
        <v>0</v>
      </c>
      <c r="IU65" s="64" t="s">
        <v>67</v>
      </c>
      <c r="IV65" s="64">
        <v>0.23</v>
      </c>
      <c r="IW65" s="64">
        <v>0</v>
      </c>
      <c r="IX65" s="64">
        <v>0.33</v>
      </c>
      <c r="IY65" s="64">
        <v>0</v>
      </c>
      <c r="JB65" s="6" t="s">
        <v>67</v>
      </c>
      <c r="JC65" s="6">
        <v>0.14000000000000001</v>
      </c>
      <c r="JD65" s="6">
        <v>0</v>
      </c>
      <c r="JE65" s="6">
        <v>0.21</v>
      </c>
      <c r="JF65" s="6">
        <v>0</v>
      </c>
      <c r="JI65" s="64" t="s">
        <v>67</v>
      </c>
      <c r="JJ65" s="64">
        <v>2.06</v>
      </c>
      <c r="JK65" s="64">
        <v>0</v>
      </c>
      <c r="JL65" s="64">
        <v>1.08</v>
      </c>
      <c r="JM65" s="64">
        <v>0</v>
      </c>
      <c r="JP65" s="70" t="s">
        <v>67</v>
      </c>
      <c r="JQ65" s="70">
        <v>0.22</v>
      </c>
      <c r="JR65" s="70">
        <v>0</v>
      </c>
      <c r="JS65" s="70">
        <v>0</v>
      </c>
      <c r="JT65" s="70">
        <v>0</v>
      </c>
    </row>
    <row r="66" spans="1:280"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c r="EF66" s="6" t="s">
        <v>68</v>
      </c>
      <c r="EG66" s="6">
        <v>1.66</v>
      </c>
      <c r="EH66" s="6">
        <v>0</v>
      </c>
      <c r="EI66" s="6">
        <v>1.85</v>
      </c>
      <c r="EJ66" s="6">
        <v>5.53</v>
      </c>
      <c r="EM66" s="6" t="s">
        <v>68</v>
      </c>
      <c r="EN66" s="6">
        <v>2.11</v>
      </c>
      <c r="EO66" s="6">
        <v>0</v>
      </c>
      <c r="EP66" s="6">
        <v>3.11</v>
      </c>
      <c r="EQ66" s="6">
        <v>4.59</v>
      </c>
      <c r="ET66" s="6" t="s">
        <v>68</v>
      </c>
      <c r="EU66" s="6">
        <v>3.56</v>
      </c>
      <c r="EV66" s="6">
        <v>0</v>
      </c>
      <c r="EW66" s="6">
        <v>2.2000000000000002</v>
      </c>
      <c r="EX66" s="6">
        <v>14.87</v>
      </c>
      <c r="FA66" s="6" t="s">
        <v>68</v>
      </c>
      <c r="FB66" s="6">
        <v>0.88</v>
      </c>
      <c r="FC66" s="6">
        <v>0</v>
      </c>
      <c r="FD66" s="6">
        <v>1.32</v>
      </c>
      <c r="FE66" s="6">
        <v>0</v>
      </c>
      <c r="FH66" s="6" t="s">
        <v>68</v>
      </c>
      <c r="FI66" s="6">
        <v>0.8</v>
      </c>
      <c r="FJ66" s="6">
        <v>0</v>
      </c>
      <c r="FK66" s="6">
        <v>1.02</v>
      </c>
      <c r="FL66" s="6">
        <v>0</v>
      </c>
      <c r="FO66" s="6" t="s">
        <v>68</v>
      </c>
      <c r="FP66" s="6">
        <v>0.26</v>
      </c>
      <c r="FQ66" s="6">
        <v>0</v>
      </c>
      <c r="FR66" s="6">
        <v>0</v>
      </c>
      <c r="FS66" s="6">
        <v>2.35</v>
      </c>
      <c r="FV66" s="6" t="s">
        <v>68</v>
      </c>
      <c r="FW66" s="6">
        <v>0</v>
      </c>
      <c r="FX66" s="6">
        <v>0</v>
      </c>
      <c r="FY66" s="6">
        <v>0</v>
      </c>
      <c r="FZ66" s="6">
        <v>0</v>
      </c>
      <c r="GC66" s="6" t="s">
        <v>68</v>
      </c>
      <c r="GD66" s="6">
        <v>0.18</v>
      </c>
      <c r="GE66" s="6">
        <v>0.99</v>
      </c>
      <c r="GF66" s="6">
        <v>0</v>
      </c>
      <c r="GG66" s="6">
        <v>0</v>
      </c>
      <c r="GJ66" s="58" t="s">
        <v>68</v>
      </c>
      <c r="GK66" s="58">
        <v>0</v>
      </c>
      <c r="GL66" s="58">
        <v>0</v>
      </c>
      <c r="GM66" s="58">
        <v>0</v>
      </c>
      <c r="GN66" s="58">
        <v>0</v>
      </c>
      <c r="GQ66" s="58" t="s">
        <v>68</v>
      </c>
      <c r="GR66" s="58">
        <v>0</v>
      </c>
      <c r="GS66" s="58">
        <v>0</v>
      </c>
      <c r="GT66" s="58">
        <v>0</v>
      </c>
      <c r="GU66" s="58">
        <v>0</v>
      </c>
      <c r="GX66" s="64" t="s">
        <v>68</v>
      </c>
      <c r="GY66" s="64">
        <v>0</v>
      </c>
      <c r="GZ66" s="64">
        <v>0</v>
      </c>
      <c r="HA66" s="64">
        <v>0</v>
      </c>
      <c r="HB66" s="64">
        <v>0</v>
      </c>
      <c r="HE66" s="64" t="s">
        <v>68</v>
      </c>
      <c r="HF66" s="64">
        <v>0</v>
      </c>
      <c r="HG66" s="64">
        <v>0</v>
      </c>
      <c r="HH66" s="64">
        <v>0</v>
      </c>
      <c r="HI66" s="64">
        <v>0</v>
      </c>
      <c r="HL66" s="64" t="s">
        <v>68</v>
      </c>
      <c r="HM66" s="64">
        <v>1.66</v>
      </c>
      <c r="HN66" s="64">
        <v>7.04</v>
      </c>
      <c r="HO66" s="64">
        <v>0.33</v>
      </c>
      <c r="HP66" s="64">
        <v>0</v>
      </c>
      <c r="HS66" s="64" t="s">
        <v>68</v>
      </c>
      <c r="HT66" s="64">
        <v>4.9400000000000004</v>
      </c>
      <c r="HU66" s="64">
        <v>0</v>
      </c>
      <c r="HV66" s="64">
        <v>0.3</v>
      </c>
      <c r="HW66" s="64">
        <v>42.38</v>
      </c>
      <c r="HZ66" s="64" t="s">
        <v>68</v>
      </c>
      <c r="IA66" s="64">
        <v>3.59</v>
      </c>
      <c r="IB66" s="64">
        <v>14.47</v>
      </c>
      <c r="IC66" s="64">
        <v>0.31</v>
      </c>
      <c r="ID66" s="64">
        <v>4.26</v>
      </c>
      <c r="IG66" s="64" t="s">
        <v>68</v>
      </c>
      <c r="IH66" s="64">
        <v>2.65</v>
      </c>
      <c r="II66" s="64">
        <v>12.56</v>
      </c>
      <c r="IJ66" s="64">
        <v>0.64</v>
      </c>
      <c r="IK66" s="64">
        <v>4.28</v>
      </c>
      <c r="IN66" s="64" t="s">
        <v>68</v>
      </c>
      <c r="IO66" s="64">
        <v>2.38</v>
      </c>
      <c r="IP66" s="64">
        <v>14.75</v>
      </c>
      <c r="IQ66" s="64">
        <v>0.22</v>
      </c>
      <c r="IR66" s="64">
        <v>2.0299999999999998</v>
      </c>
      <c r="IU66" s="64" t="s">
        <v>68</v>
      </c>
      <c r="IV66" s="64">
        <v>1.3</v>
      </c>
      <c r="IW66" s="64">
        <v>5.57</v>
      </c>
      <c r="IX66" s="64">
        <v>0.17</v>
      </c>
      <c r="IY66" s="64">
        <v>0</v>
      </c>
      <c r="JB66" s="6" t="s">
        <v>68</v>
      </c>
      <c r="JC66" s="6">
        <v>1.47</v>
      </c>
      <c r="JD66" s="6">
        <v>3.35</v>
      </c>
      <c r="JE66" s="6">
        <v>1.05</v>
      </c>
      <c r="JF66" s="6">
        <v>1.74</v>
      </c>
      <c r="JI66" s="64" t="s">
        <v>68</v>
      </c>
      <c r="JJ66" s="64">
        <v>1.58</v>
      </c>
      <c r="JK66" s="64">
        <v>0</v>
      </c>
      <c r="JL66" s="64">
        <v>0</v>
      </c>
      <c r="JM66" s="64">
        <v>12.81</v>
      </c>
      <c r="JP66" s="70" t="s">
        <v>68</v>
      </c>
      <c r="JQ66" s="70">
        <v>5.51</v>
      </c>
      <c r="JR66" s="70">
        <v>7.46</v>
      </c>
      <c r="JS66" s="70">
        <v>1.4</v>
      </c>
      <c r="JT66" s="70">
        <v>23.19</v>
      </c>
    </row>
    <row r="67" spans="1:280"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c r="EF67" s="6" t="s">
        <v>69</v>
      </c>
      <c r="EG67" s="6">
        <v>15.45</v>
      </c>
      <c r="EH67" s="6">
        <v>0</v>
      </c>
      <c r="EI67" s="6">
        <v>22.79</v>
      </c>
      <c r="EJ67" s="6">
        <v>0</v>
      </c>
      <c r="EM67" s="6" t="s">
        <v>69</v>
      </c>
      <c r="EN67" s="6">
        <v>11.1</v>
      </c>
      <c r="EO67" s="6">
        <v>0</v>
      </c>
      <c r="EP67" s="6">
        <v>20.14</v>
      </c>
      <c r="EQ67" s="6">
        <v>0</v>
      </c>
      <c r="ET67" s="6" t="s">
        <v>69</v>
      </c>
      <c r="EU67" s="6">
        <v>10.55</v>
      </c>
      <c r="EV67" s="6">
        <v>0</v>
      </c>
      <c r="EW67" s="6">
        <v>17.03</v>
      </c>
      <c r="EX67" s="6">
        <v>0</v>
      </c>
      <c r="FA67" s="6" t="s">
        <v>69</v>
      </c>
      <c r="FB67" s="6">
        <v>0.82</v>
      </c>
      <c r="FC67" s="6">
        <v>0</v>
      </c>
      <c r="FD67" s="6">
        <v>1.22</v>
      </c>
      <c r="FE67" s="6">
        <v>0</v>
      </c>
      <c r="FH67" s="6" t="s">
        <v>69</v>
      </c>
      <c r="FI67" s="6">
        <v>0</v>
      </c>
      <c r="FJ67" s="6">
        <v>0</v>
      </c>
      <c r="FK67" s="6">
        <v>0</v>
      </c>
      <c r="FL67" s="6">
        <v>0</v>
      </c>
      <c r="FO67" s="6" t="s">
        <v>69</v>
      </c>
      <c r="FP67" s="6">
        <v>0.65</v>
      </c>
      <c r="FQ67" s="6">
        <v>0</v>
      </c>
      <c r="FR67" s="6">
        <v>0.97</v>
      </c>
      <c r="FS67" s="6">
        <v>0</v>
      </c>
      <c r="FV67" s="6" t="s">
        <v>69</v>
      </c>
      <c r="FW67" s="6">
        <v>0.75</v>
      </c>
      <c r="FX67" s="6">
        <v>0</v>
      </c>
      <c r="FY67" s="6">
        <v>1.03</v>
      </c>
      <c r="FZ67" s="6">
        <v>0</v>
      </c>
      <c r="GC67" s="6" t="s">
        <v>69</v>
      </c>
      <c r="GD67" s="6">
        <v>0</v>
      </c>
      <c r="GE67" s="6">
        <v>0</v>
      </c>
      <c r="GF67" s="6">
        <v>0</v>
      </c>
      <c r="GG67" s="6">
        <v>0</v>
      </c>
      <c r="GJ67" s="58" t="s">
        <v>69</v>
      </c>
      <c r="GK67" s="58">
        <v>0</v>
      </c>
      <c r="GL67" s="58">
        <v>0</v>
      </c>
      <c r="GM67" s="58">
        <v>0</v>
      </c>
      <c r="GN67" s="58">
        <v>0</v>
      </c>
      <c r="GQ67" s="58" t="s">
        <v>69</v>
      </c>
      <c r="GR67" s="58">
        <v>0.38</v>
      </c>
      <c r="GS67" s="58">
        <v>0</v>
      </c>
      <c r="GT67" s="58">
        <v>0.53</v>
      </c>
      <c r="GU67" s="58">
        <v>0</v>
      </c>
      <c r="GX67" s="64" t="s">
        <v>69</v>
      </c>
      <c r="GY67" s="64">
        <v>0.8</v>
      </c>
      <c r="GZ67" s="64">
        <v>1.4</v>
      </c>
      <c r="HA67" s="64">
        <v>0.88</v>
      </c>
      <c r="HB67" s="64">
        <v>0</v>
      </c>
      <c r="HE67" s="64" t="s">
        <v>69</v>
      </c>
      <c r="HF67" s="64">
        <v>0.87</v>
      </c>
      <c r="HG67" s="64">
        <v>1.84</v>
      </c>
      <c r="HH67" s="64">
        <v>0.86</v>
      </c>
      <c r="HI67" s="64">
        <v>0</v>
      </c>
      <c r="HL67" s="64" t="s">
        <v>69</v>
      </c>
      <c r="HM67" s="64">
        <v>0</v>
      </c>
      <c r="HN67" s="64">
        <v>0</v>
      </c>
      <c r="HO67" s="64">
        <v>0</v>
      </c>
      <c r="HP67" s="64">
        <v>0</v>
      </c>
      <c r="HS67" s="64" t="s">
        <v>69</v>
      </c>
      <c r="HT67" s="64">
        <v>0.4</v>
      </c>
      <c r="HU67" s="64">
        <v>0</v>
      </c>
      <c r="HV67" s="64">
        <v>0.61</v>
      </c>
      <c r="HW67" s="64">
        <v>0</v>
      </c>
      <c r="HZ67" s="64" t="s">
        <v>69</v>
      </c>
      <c r="IA67" s="64">
        <v>0</v>
      </c>
      <c r="IB67" s="64">
        <v>0</v>
      </c>
      <c r="IC67" s="64">
        <v>0</v>
      </c>
      <c r="ID67" s="64">
        <v>0</v>
      </c>
      <c r="IG67" s="64" t="s">
        <v>69</v>
      </c>
      <c r="IH67" s="64">
        <v>0.6</v>
      </c>
      <c r="II67" s="64">
        <v>0</v>
      </c>
      <c r="IJ67" s="64">
        <v>0</v>
      </c>
      <c r="IK67" s="64">
        <v>4.9400000000000004</v>
      </c>
      <c r="IN67" s="64" t="s">
        <v>69</v>
      </c>
      <c r="IO67" s="64">
        <v>0.4</v>
      </c>
      <c r="IP67" s="64">
        <v>0</v>
      </c>
      <c r="IQ67" s="64">
        <v>0</v>
      </c>
      <c r="IR67" s="64">
        <v>2.94</v>
      </c>
      <c r="IU67" s="64" t="s">
        <v>69</v>
      </c>
      <c r="IV67" s="64">
        <v>0.31</v>
      </c>
      <c r="IW67" s="64">
        <v>0</v>
      </c>
      <c r="IX67" s="64">
        <v>0</v>
      </c>
      <c r="IY67" s="64">
        <v>3.2</v>
      </c>
      <c r="JB67" s="6" t="s">
        <v>69</v>
      </c>
      <c r="JC67" s="6">
        <v>0.26</v>
      </c>
      <c r="JD67" s="6">
        <v>0</v>
      </c>
      <c r="JE67" s="6">
        <v>0</v>
      </c>
      <c r="JF67" s="6">
        <v>2.13</v>
      </c>
      <c r="JI67" s="64" t="s">
        <v>69</v>
      </c>
      <c r="JJ67" s="64">
        <v>0.3</v>
      </c>
      <c r="JK67" s="64">
        <v>0</v>
      </c>
      <c r="JL67" s="64">
        <v>0</v>
      </c>
      <c r="JM67" s="64">
        <v>2.4500000000000002</v>
      </c>
      <c r="JP67" s="70" t="s">
        <v>69</v>
      </c>
      <c r="JQ67" s="70">
        <v>0.83</v>
      </c>
      <c r="JR67" s="70">
        <v>0</v>
      </c>
      <c r="JS67" s="70">
        <v>0.92</v>
      </c>
      <c r="JT67" s="70">
        <v>1.95</v>
      </c>
    </row>
    <row r="68" spans="1:280"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c r="EF68" s="6" t="s">
        <v>70</v>
      </c>
      <c r="EG68" s="6">
        <v>0</v>
      </c>
      <c r="EH68" s="6">
        <v>0</v>
      </c>
      <c r="EI68" s="6">
        <v>0</v>
      </c>
      <c r="EJ68" s="6">
        <v>0</v>
      </c>
      <c r="EM68" s="6" t="s">
        <v>70</v>
      </c>
      <c r="EN68" s="6">
        <v>0.91</v>
      </c>
      <c r="EO68" s="6">
        <v>3.23</v>
      </c>
      <c r="EP68" s="6">
        <v>0</v>
      </c>
      <c r="EQ68" s="6">
        <v>0</v>
      </c>
      <c r="ET68" s="6" t="s">
        <v>70</v>
      </c>
      <c r="EU68" s="6">
        <v>1.01</v>
      </c>
      <c r="EV68" s="6">
        <v>3.61</v>
      </c>
      <c r="EW68" s="6">
        <v>0</v>
      </c>
      <c r="EX68" s="6">
        <v>2.0499999999999998</v>
      </c>
      <c r="FA68" s="6" t="s">
        <v>70</v>
      </c>
      <c r="FB68" s="6">
        <v>4.57</v>
      </c>
      <c r="FC68" s="6">
        <v>8.25</v>
      </c>
      <c r="FD68" s="6">
        <v>0.22</v>
      </c>
      <c r="FE68" s="6">
        <v>26.93</v>
      </c>
      <c r="FH68" s="6" t="s">
        <v>70</v>
      </c>
      <c r="FI68" s="6">
        <v>5.84</v>
      </c>
      <c r="FJ68" s="6">
        <v>4.79</v>
      </c>
      <c r="FK68" s="6">
        <v>3.85</v>
      </c>
      <c r="FL68" s="6">
        <v>23.98</v>
      </c>
      <c r="FO68" s="6" t="s">
        <v>70</v>
      </c>
      <c r="FP68" s="6">
        <v>8.3800000000000008</v>
      </c>
      <c r="FQ68" s="6">
        <v>26.65</v>
      </c>
      <c r="FR68" s="6">
        <v>1</v>
      </c>
      <c r="FS68" s="6">
        <v>30.42</v>
      </c>
      <c r="FV68" s="6" t="s">
        <v>70</v>
      </c>
      <c r="FW68" s="6">
        <v>3.46</v>
      </c>
      <c r="FX68" s="6">
        <v>4.3600000000000003</v>
      </c>
      <c r="FY68" s="6">
        <v>1.83</v>
      </c>
      <c r="FZ68" s="6">
        <v>19.11</v>
      </c>
      <c r="GC68" s="6" t="s">
        <v>70</v>
      </c>
      <c r="GD68" s="6">
        <v>3.89</v>
      </c>
      <c r="GE68" s="6">
        <v>6.41</v>
      </c>
      <c r="GF68" s="6">
        <v>0.28000000000000003</v>
      </c>
      <c r="GG68" s="6">
        <v>22.74</v>
      </c>
      <c r="GJ68" s="58" t="s">
        <v>70</v>
      </c>
      <c r="GK68" s="58">
        <v>4.42</v>
      </c>
      <c r="GL68" s="58">
        <v>7.84</v>
      </c>
      <c r="GM68" s="58">
        <v>1.1499999999999999</v>
      </c>
      <c r="GN68" s="58">
        <v>28.38</v>
      </c>
      <c r="GQ68" s="58" t="s">
        <v>70</v>
      </c>
      <c r="GR68" s="58">
        <v>2.59</v>
      </c>
      <c r="GS68" s="58">
        <v>6.72</v>
      </c>
      <c r="GT68" s="58">
        <v>1.41</v>
      </c>
      <c r="GU68" s="58">
        <v>6.74</v>
      </c>
      <c r="GX68" s="64" t="s">
        <v>70</v>
      </c>
      <c r="GY68" s="64">
        <v>2.06</v>
      </c>
      <c r="GZ68" s="64">
        <v>9.99</v>
      </c>
      <c r="HA68" s="64">
        <v>0.68</v>
      </c>
      <c r="HB68" s="64">
        <v>6.63</v>
      </c>
      <c r="HE68" s="64" t="s">
        <v>70</v>
      </c>
      <c r="HF68" s="64">
        <v>11.47</v>
      </c>
      <c r="HG68" s="64">
        <v>10.85</v>
      </c>
      <c r="HH68" s="64">
        <v>10.39</v>
      </c>
      <c r="HI68" s="64">
        <v>29.63</v>
      </c>
      <c r="HL68" s="64" t="s">
        <v>70</v>
      </c>
      <c r="HM68" s="64">
        <v>21.39</v>
      </c>
      <c r="HN68" s="64">
        <v>2.39</v>
      </c>
      <c r="HO68" s="64">
        <v>28.44</v>
      </c>
      <c r="HP68" s="64">
        <v>32.979999999999997</v>
      </c>
      <c r="HS68" s="64" t="s">
        <v>70</v>
      </c>
      <c r="HT68" s="64">
        <v>20.18</v>
      </c>
      <c r="HU68" s="64">
        <v>0</v>
      </c>
      <c r="HV68" s="64">
        <v>30.74</v>
      </c>
      <c r="HW68" s="64">
        <v>0</v>
      </c>
      <c r="HZ68" s="64" t="s">
        <v>70</v>
      </c>
      <c r="IA68" s="64">
        <v>17.329999999999998</v>
      </c>
      <c r="IB68" s="64">
        <v>0</v>
      </c>
      <c r="IC68" s="64">
        <v>27.07</v>
      </c>
      <c r="ID68" s="64">
        <v>6.75</v>
      </c>
      <c r="IG68" s="64" t="s">
        <v>70</v>
      </c>
      <c r="IH68" s="64">
        <v>25.1</v>
      </c>
      <c r="II68" s="64">
        <v>0</v>
      </c>
      <c r="IJ68" s="64">
        <v>33.729999999999997</v>
      </c>
      <c r="IK68" s="64">
        <v>11.44</v>
      </c>
      <c r="IN68" s="64" t="s">
        <v>70</v>
      </c>
      <c r="IO68" s="64">
        <v>19.22</v>
      </c>
      <c r="IP68" s="64">
        <v>0</v>
      </c>
      <c r="IQ68" s="64">
        <v>26.92</v>
      </c>
      <c r="IR68" s="64">
        <v>1.89</v>
      </c>
      <c r="IU68" s="64" t="s">
        <v>70</v>
      </c>
      <c r="IV68" s="64">
        <v>21.03</v>
      </c>
      <c r="IW68" s="64">
        <v>1.08</v>
      </c>
      <c r="IX68" s="64">
        <v>29.53</v>
      </c>
      <c r="IY68" s="64">
        <v>4.5999999999999996</v>
      </c>
      <c r="JB68" s="6" t="s">
        <v>70</v>
      </c>
      <c r="JC68" s="6">
        <v>24.21</v>
      </c>
      <c r="JD68" s="6">
        <v>0</v>
      </c>
      <c r="JE68" s="6">
        <v>33.64</v>
      </c>
      <c r="JF68" s="6">
        <v>18.260000000000002</v>
      </c>
      <c r="JI68" s="64" t="s">
        <v>70</v>
      </c>
      <c r="JJ68" s="64">
        <v>23.1</v>
      </c>
      <c r="JK68" s="64">
        <v>4.84</v>
      </c>
      <c r="JL68" s="64">
        <v>30.64</v>
      </c>
      <c r="JM68" s="64">
        <v>11.01</v>
      </c>
      <c r="JP68" s="70" t="s">
        <v>70</v>
      </c>
      <c r="JQ68" s="70">
        <v>21.13</v>
      </c>
      <c r="JR68" s="70">
        <v>3.4</v>
      </c>
      <c r="JS68" s="70">
        <v>28.53</v>
      </c>
      <c r="JT68" s="70">
        <v>20.84</v>
      </c>
    </row>
    <row r="69" spans="1:280"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c r="EF69" s="6" t="s">
        <v>71</v>
      </c>
      <c r="EG69" s="6">
        <v>0.12</v>
      </c>
      <c r="EH69" s="6">
        <v>0.51</v>
      </c>
      <c r="EI69" s="6">
        <v>0</v>
      </c>
      <c r="EJ69" s="6">
        <v>0</v>
      </c>
      <c r="EM69" s="6" t="s">
        <v>71</v>
      </c>
      <c r="EN69" s="6">
        <v>1.0900000000000001</v>
      </c>
      <c r="EO69" s="6">
        <v>2.77</v>
      </c>
      <c r="EP69" s="6">
        <v>0.17</v>
      </c>
      <c r="EQ69" s="6">
        <v>0</v>
      </c>
      <c r="ET69" s="6" t="s">
        <v>71</v>
      </c>
      <c r="EU69" s="6">
        <v>10.92</v>
      </c>
      <c r="EV69" s="6">
        <v>1.05</v>
      </c>
      <c r="EW69" s="6">
        <v>17.350000000000001</v>
      </c>
      <c r="EX69" s="6">
        <v>0</v>
      </c>
      <c r="FA69" s="6" t="s">
        <v>71</v>
      </c>
      <c r="FB69" s="6">
        <v>20.71</v>
      </c>
      <c r="FC69" s="6">
        <v>0</v>
      </c>
      <c r="FD69" s="6">
        <v>30.87</v>
      </c>
      <c r="FE69" s="6">
        <v>0</v>
      </c>
      <c r="FH69" s="6" t="s">
        <v>71</v>
      </c>
      <c r="FI69" s="6">
        <v>20.53</v>
      </c>
      <c r="FJ69" s="6">
        <v>1.82</v>
      </c>
      <c r="FK69" s="6">
        <v>31.41</v>
      </c>
      <c r="FL69" s="6">
        <v>0</v>
      </c>
      <c r="FO69" s="6" t="s">
        <v>71</v>
      </c>
      <c r="FP69" s="6">
        <v>24.22</v>
      </c>
      <c r="FQ69" s="6">
        <v>0</v>
      </c>
      <c r="FR69" s="6">
        <v>34.39</v>
      </c>
      <c r="FS69" s="6">
        <v>5.36</v>
      </c>
      <c r="FV69" s="6" t="s">
        <v>71</v>
      </c>
      <c r="FW69" s="6">
        <v>22.12</v>
      </c>
      <c r="FX69" s="6">
        <v>1.67</v>
      </c>
      <c r="FY69" s="6">
        <v>30.07</v>
      </c>
      <c r="FZ69" s="6">
        <v>0</v>
      </c>
      <c r="GC69" s="6" t="s">
        <v>71</v>
      </c>
      <c r="GD69" s="6">
        <v>20.32</v>
      </c>
      <c r="GE69" s="6">
        <v>0</v>
      </c>
      <c r="GF69" s="6">
        <v>30.12</v>
      </c>
      <c r="GG69" s="6">
        <v>0</v>
      </c>
      <c r="GJ69" s="58" t="s">
        <v>71</v>
      </c>
      <c r="GK69" s="58">
        <v>21.34</v>
      </c>
      <c r="GL69" s="58">
        <v>0</v>
      </c>
      <c r="GM69" s="58">
        <v>32.36</v>
      </c>
      <c r="GN69" s="58">
        <v>0</v>
      </c>
      <c r="GQ69" s="58" t="s">
        <v>71</v>
      </c>
      <c r="GR69" s="58">
        <v>17.46</v>
      </c>
      <c r="GS69" s="58">
        <v>0</v>
      </c>
      <c r="GT69" s="58">
        <v>24.56</v>
      </c>
      <c r="GU69" s="58">
        <v>0</v>
      </c>
      <c r="GX69" s="64" t="s">
        <v>71</v>
      </c>
      <c r="GY69" s="64">
        <v>21.39</v>
      </c>
      <c r="GZ69" s="64">
        <v>0</v>
      </c>
      <c r="HA69" s="64">
        <v>27.31</v>
      </c>
      <c r="HB69" s="64">
        <v>0</v>
      </c>
      <c r="HE69" s="64" t="s">
        <v>71</v>
      </c>
      <c r="HF69" s="64">
        <v>16.22</v>
      </c>
      <c r="HG69" s="64">
        <v>0</v>
      </c>
      <c r="HH69" s="64">
        <v>22.51</v>
      </c>
      <c r="HI69" s="64">
        <v>0</v>
      </c>
      <c r="HL69" s="64" t="s">
        <v>71</v>
      </c>
      <c r="HM69" s="64">
        <v>1.33</v>
      </c>
      <c r="HN69" s="64">
        <v>0</v>
      </c>
      <c r="HO69" s="64">
        <v>2.0499999999999998</v>
      </c>
      <c r="HP69" s="64">
        <v>0</v>
      </c>
      <c r="HS69" s="64" t="s">
        <v>71</v>
      </c>
      <c r="HT69" s="64">
        <v>1.02</v>
      </c>
      <c r="HU69" s="64">
        <v>0</v>
      </c>
      <c r="HV69" s="64">
        <v>1.56</v>
      </c>
      <c r="HW69" s="64">
        <v>0</v>
      </c>
      <c r="HZ69" s="64" t="s">
        <v>71</v>
      </c>
      <c r="IA69" s="64">
        <v>1.44</v>
      </c>
      <c r="IB69" s="64">
        <v>0</v>
      </c>
      <c r="IC69" s="64">
        <v>1.65</v>
      </c>
      <c r="ID69" s="64">
        <v>0</v>
      </c>
      <c r="IG69" s="64" t="s">
        <v>71</v>
      </c>
      <c r="IH69" s="64">
        <v>0.99</v>
      </c>
      <c r="II69" s="64">
        <v>0</v>
      </c>
      <c r="IJ69" s="64">
        <v>0.54</v>
      </c>
      <c r="IK69" s="64">
        <v>0</v>
      </c>
      <c r="IN69" s="64" t="s">
        <v>71</v>
      </c>
      <c r="IO69" s="64">
        <v>1.6</v>
      </c>
      <c r="IP69" s="64">
        <v>0</v>
      </c>
      <c r="IQ69" s="64">
        <v>2.2599999999999998</v>
      </c>
      <c r="IR69" s="64">
        <v>0</v>
      </c>
      <c r="IU69" s="64" t="s">
        <v>71</v>
      </c>
      <c r="IV69" s="64">
        <v>2.71</v>
      </c>
      <c r="IW69" s="64">
        <v>0</v>
      </c>
      <c r="IX69" s="64">
        <v>3.4</v>
      </c>
      <c r="IY69" s="64">
        <v>0</v>
      </c>
      <c r="JB69" s="6" t="s">
        <v>71</v>
      </c>
      <c r="JC69" s="6">
        <v>2.2000000000000002</v>
      </c>
      <c r="JD69" s="6">
        <v>0</v>
      </c>
      <c r="JE69" s="6">
        <v>2.46</v>
      </c>
      <c r="JF69" s="6">
        <v>0</v>
      </c>
      <c r="JI69" s="64" t="s">
        <v>71</v>
      </c>
      <c r="JJ69" s="64">
        <v>2.2400000000000002</v>
      </c>
      <c r="JK69" s="64">
        <v>0</v>
      </c>
      <c r="JL69" s="64">
        <v>3.31</v>
      </c>
      <c r="JM69" s="64">
        <v>0</v>
      </c>
      <c r="JP69" s="70" t="s">
        <v>71</v>
      </c>
      <c r="JQ69" s="70">
        <v>2.33</v>
      </c>
      <c r="JR69" s="70">
        <v>0</v>
      </c>
      <c r="JS69" s="70">
        <v>3.78</v>
      </c>
      <c r="JT69" s="70">
        <v>0</v>
      </c>
    </row>
    <row r="70" spans="1:280"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c r="EF70" s="6" t="s">
        <v>72</v>
      </c>
      <c r="EG70" s="6">
        <v>0.16</v>
      </c>
      <c r="EH70" s="6">
        <v>0</v>
      </c>
      <c r="EI70" s="6">
        <v>0.24</v>
      </c>
      <c r="EJ70" s="6">
        <v>0</v>
      </c>
      <c r="EM70" s="6" t="s">
        <v>72</v>
      </c>
      <c r="EN70" s="6">
        <v>0</v>
      </c>
      <c r="EO70" s="6">
        <v>0</v>
      </c>
      <c r="EP70" s="6">
        <v>0</v>
      </c>
      <c r="EQ70" s="6">
        <v>0</v>
      </c>
      <c r="ET70" s="6" t="s">
        <v>72</v>
      </c>
      <c r="EU70" s="6">
        <v>4.1100000000000003</v>
      </c>
      <c r="EV70" s="6">
        <v>0</v>
      </c>
      <c r="EW70" s="6">
        <v>0.28000000000000003</v>
      </c>
      <c r="EX70" s="6">
        <v>26.31</v>
      </c>
      <c r="FA70" s="6" t="s">
        <v>72</v>
      </c>
      <c r="FB70" s="6">
        <v>0.24</v>
      </c>
      <c r="FC70" s="6">
        <v>0</v>
      </c>
      <c r="FD70" s="6">
        <v>0.36</v>
      </c>
      <c r="FE70" s="6">
        <v>0</v>
      </c>
      <c r="FH70" s="6" t="s">
        <v>72</v>
      </c>
      <c r="FI70" s="6">
        <v>0</v>
      </c>
      <c r="FJ70" s="6">
        <v>0</v>
      </c>
      <c r="FK70" s="6">
        <v>0</v>
      </c>
      <c r="FL70" s="6">
        <v>0</v>
      </c>
      <c r="FO70" s="6" t="s">
        <v>72</v>
      </c>
      <c r="FP70" s="6">
        <v>0</v>
      </c>
      <c r="FQ70" s="6">
        <v>0</v>
      </c>
      <c r="FR70" s="6">
        <v>0</v>
      </c>
      <c r="FS70" s="6">
        <v>0</v>
      </c>
      <c r="FV70" s="6" t="s">
        <v>72</v>
      </c>
      <c r="FW70" s="6">
        <v>0</v>
      </c>
      <c r="FX70" s="6">
        <v>0</v>
      </c>
      <c r="FY70" s="6">
        <v>0</v>
      </c>
      <c r="FZ70" s="6">
        <v>0</v>
      </c>
      <c r="GC70" s="6" t="s">
        <v>72</v>
      </c>
      <c r="GD70" s="6">
        <v>0.41</v>
      </c>
      <c r="GE70" s="6">
        <v>0</v>
      </c>
      <c r="GF70" s="6">
        <v>0.62</v>
      </c>
      <c r="GG70" s="6">
        <v>0</v>
      </c>
      <c r="GJ70" s="58" t="s">
        <v>72</v>
      </c>
      <c r="GK70" s="58">
        <v>0.4</v>
      </c>
      <c r="GL70" s="58">
        <v>0</v>
      </c>
      <c r="GM70" s="58">
        <v>0.6</v>
      </c>
      <c r="GN70" s="58">
        <v>0</v>
      </c>
      <c r="GQ70" s="58" t="s">
        <v>72</v>
      </c>
      <c r="GR70" s="58">
        <v>0</v>
      </c>
      <c r="GS70" s="58">
        <v>0</v>
      </c>
      <c r="GT70" s="58">
        <v>0</v>
      </c>
      <c r="GU70" s="58">
        <v>0</v>
      </c>
      <c r="GX70" s="64" t="s">
        <v>72</v>
      </c>
      <c r="GY70" s="64">
        <v>0.67</v>
      </c>
      <c r="GZ70" s="64">
        <v>0</v>
      </c>
      <c r="HA70" s="64">
        <v>0.67</v>
      </c>
      <c r="HB70" s="64">
        <v>0</v>
      </c>
      <c r="HE70" s="64" t="s">
        <v>72</v>
      </c>
      <c r="HF70" s="64">
        <v>0.57999999999999996</v>
      </c>
      <c r="HG70" s="64">
        <v>3.54</v>
      </c>
      <c r="HH70" s="64">
        <v>0.13</v>
      </c>
      <c r="HI70" s="64">
        <v>0</v>
      </c>
      <c r="HL70" s="64" t="s">
        <v>72</v>
      </c>
      <c r="HM70" s="64">
        <v>0.55000000000000004</v>
      </c>
      <c r="HN70" s="64">
        <v>2.67</v>
      </c>
      <c r="HO70" s="64">
        <v>0</v>
      </c>
      <c r="HP70" s="64">
        <v>0</v>
      </c>
      <c r="HS70" s="64" t="s">
        <v>72</v>
      </c>
      <c r="HT70" s="64">
        <v>0.86</v>
      </c>
      <c r="HU70" s="64">
        <v>0</v>
      </c>
      <c r="HV70" s="64">
        <v>1.31</v>
      </c>
      <c r="HW70" s="64">
        <v>0</v>
      </c>
      <c r="HZ70" s="64" t="s">
        <v>72</v>
      </c>
      <c r="IA70" s="64">
        <v>0.53</v>
      </c>
      <c r="IB70" s="64">
        <v>2.13</v>
      </c>
      <c r="IC70" s="64">
        <v>0.2</v>
      </c>
      <c r="ID70" s="64">
        <v>0</v>
      </c>
      <c r="IG70" s="64" t="s">
        <v>72</v>
      </c>
      <c r="IH70" s="64">
        <v>0.32</v>
      </c>
      <c r="II70" s="64">
        <v>0.93</v>
      </c>
      <c r="IJ70" s="64">
        <v>0.28000000000000003</v>
      </c>
      <c r="IK70" s="64">
        <v>0</v>
      </c>
      <c r="IN70" s="64" t="s">
        <v>72</v>
      </c>
      <c r="IO70" s="64">
        <v>0.87</v>
      </c>
      <c r="IP70" s="64">
        <v>1.1299999999999999</v>
      </c>
      <c r="IQ70" s="64">
        <v>0.26</v>
      </c>
      <c r="IR70" s="64">
        <v>3.92</v>
      </c>
      <c r="IU70" s="64" t="s">
        <v>72</v>
      </c>
      <c r="IV70" s="64">
        <v>0</v>
      </c>
      <c r="IW70" s="64">
        <v>0</v>
      </c>
      <c r="IX70" s="64">
        <v>0</v>
      </c>
      <c r="IY70" s="64">
        <v>0</v>
      </c>
      <c r="JB70" s="6" t="s">
        <v>72</v>
      </c>
      <c r="JC70" s="6">
        <v>0.23</v>
      </c>
      <c r="JD70" s="6">
        <v>1.32</v>
      </c>
      <c r="JE70" s="6">
        <v>0</v>
      </c>
      <c r="JF70" s="6">
        <v>0</v>
      </c>
      <c r="JI70" s="64" t="s">
        <v>72</v>
      </c>
      <c r="JJ70" s="64">
        <v>0.2</v>
      </c>
      <c r="JK70" s="64">
        <v>0</v>
      </c>
      <c r="JL70" s="64">
        <v>0.3</v>
      </c>
      <c r="JM70" s="64">
        <v>0</v>
      </c>
      <c r="JP70" s="70" t="s">
        <v>72</v>
      </c>
      <c r="JQ70" s="70">
        <v>0.62</v>
      </c>
      <c r="JR70" s="70">
        <v>3.06</v>
      </c>
      <c r="JS70" s="70">
        <v>0</v>
      </c>
      <c r="JT70" s="70">
        <v>0</v>
      </c>
    </row>
    <row r="71" spans="1:280"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c r="EF71" s="6" t="s">
        <v>73</v>
      </c>
      <c r="EG71" s="6">
        <v>2.29</v>
      </c>
      <c r="EH71" s="6">
        <v>9.3699999999999992</v>
      </c>
      <c r="EI71" s="6">
        <v>0.26</v>
      </c>
      <c r="EJ71" s="6">
        <v>0</v>
      </c>
      <c r="EM71" s="6" t="s">
        <v>73</v>
      </c>
      <c r="EN71" s="6">
        <v>1.18</v>
      </c>
      <c r="EO71" s="6">
        <v>2.13</v>
      </c>
      <c r="EP71" s="6">
        <v>0.42</v>
      </c>
      <c r="EQ71" s="6">
        <v>0</v>
      </c>
      <c r="ET71" s="6" t="s">
        <v>73</v>
      </c>
      <c r="EU71" s="6">
        <v>1.1000000000000001</v>
      </c>
      <c r="EV71" s="6">
        <v>0.94</v>
      </c>
      <c r="EW71" s="6">
        <v>1.57</v>
      </c>
      <c r="EX71" s="6">
        <v>0</v>
      </c>
      <c r="FA71" s="6" t="s">
        <v>73</v>
      </c>
      <c r="FB71" s="6">
        <v>0.32</v>
      </c>
      <c r="FC71" s="6">
        <v>0</v>
      </c>
      <c r="FD71" s="6">
        <v>0.47</v>
      </c>
      <c r="FE71" s="6">
        <v>0</v>
      </c>
      <c r="FH71" s="6" t="s">
        <v>73</v>
      </c>
      <c r="FI71" s="6">
        <v>0</v>
      </c>
      <c r="FJ71" s="6">
        <v>0</v>
      </c>
      <c r="FK71" s="6">
        <v>0</v>
      </c>
      <c r="FL71" s="6">
        <v>0</v>
      </c>
      <c r="FO71" s="6" t="s">
        <v>73</v>
      </c>
      <c r="FP71" s="6">
        <v>0</v>
      </c>
      <c r="FQ71" s="6">
        <v>0</v>
      </c>
      <c r="FR71" s="6">
        <v>0</v>
      </c>
      <c r="FS71" s="6">
        <v>0</v>
      </c>
      <c r="FV71" s="6" t="s">
        <v>73</v>
      </c>
      <c r="FW71" s="6">
        <v>0.12</v>
      </c>
      <c r="FX71" s="6">
        <v>0</v>
      </c>
      <c r="FY71" s="6">
        <v>0.17</v>
      </c>
      <c r="FZ71" s="6">
        <v>0</v>
      </c>
      <c r="GC71" s="6" t="s">
        <v>73</v>
      </c>
      <c r="GD71" s="6">
        <v>0</v>
      </c>
      <c r="GE71" s="6">
        <v>0</v>
      </c>
      <c r="GF71" s="6">
        <v>0</v>
      </c>
      <c r="GG71" s="6">
        <v>0</v>
      </c>
      <c r="GJ71" s="58" t="s">
        <v>73</v>
      </c>
      <c r="GK71" s="58">
        <v>0</v>
      </c>
      <c r="GL71" s="58">
        <v>0</v>
      </c>
      <c r="GM71" s="58">
        <v>0</v>
      </c>
      <c r="GN71" s="58">
        <v>0</v>
      </c>
      <c r="GQ71" s="58" t="s">
        <v>73</v>
      </c>
      <c r="GR71" s="58">
        <v>0.34</v>
      </c>
      <c r="GS71" s="58">
        <v>0</v>
      </c>
      <c r="GT71" s="58">
        <v>0.47</v>
      </c>
      <c r="GU71" s="58">
        <v>0</v>
      </c>
      <c r="GX71" s="64" t="s">
        <v>73</v>
      </c>
      <c r="GY71" s="64">
        <v>0</v>
      </c>
      <c r="GZ71" s="64">
        <v>0</v>
      </c>
      <c r="HA71" s="64">
        <v>0</v>
      </c>
      <c r="HB71" s="64">
        <v>0</v>
      </c>
      <c r="HE71" s="64" t="s">
        <v>73</v>
      </c>
      <c r="HF71" s="64">
        <v>0.19</v>
      </c>
      <c r="HG71" s="64">
        <v>1.39</v>
      </c>
      <c r="HH71" s="64">
        <v>0</v>
      </c>
      <c r="HI71" s="64">
        <v>0</v>
      </c>
      <c r="HL71" s="64" t="s">
        <v>73</v>
      </c>
      <c r="HM71" s="64">
        <v>0.12</v>
      </c>
      <c r="HN71" s="64">
        <v>0</v>
      </c>
      <c r="HO71" s="64">
        <v>0.18</v>
      </c>
      <c r="HP71" s="64">
        <v>0</v>
      </c>
      <c r="HS71" s="64" t="s">
        <v>73</v>
      </c>
      <c r="HT71" s="64">
        <v>0.18</v>
      </c>
      <c r="HU71" s="64">
        <v>0</v>
      </c>
      <c r="HV71" s="64">
        <v>0</v>
      </c>
      <c r="HW71" s="64">
        <v>0</v>
      </c>
      <c r="HZ71" s="64" t="s">
        <v>73</v>
      </c>
      <c r="IA71" s="64">
        <v>0.63</v>
      </c>
      <c r="IB71" s="64">
        <v>0</v>
      </c>
      <c r="IC71" s="64">
        <v>1.02</v>
      </c>
      <c r="ID71" s="64">
        <v>0</v>
      </c>
      <c r="IG71" s="64" t="s">
        <v>73</v>
      </c>
      <c r="IH71" s="64">
        <v>0.66</v>
      </c>
      <c r="II71" s="64">
        <v>0</v>
      </c>
      <c r="IJ71" s="64">
        <v>0.95</v>
      </c>
      <c r="IK71" s="64">
        <v>0</v>
      </c>
      <c r="IN71" s="64" t="s">
        <v>73</v>
      </c>
      <c r="IO71" s="64">
        <v>0.55000000000000004</v>
      </c>
      <c r="IP71" s="64">
        <v>0</v>
      </c>
      <c r="IQ71" s="64">
        <v>0.78</v>
      </c>
      <c r="IR71" s="64">
        <v>0</v>
      </c>
      <c r="IU71" s="64" t="s">
        <v>73</v>
      </c>
      <c r="IV71" s="64">
        <v>1.19</v>
      </c>
      <c r="IW71" s="64">
        <v>0</v>
      </c>
      <c r="IX71" s="64">
        <v>0</v>
      </c>
      <c r="IY71" s="64">
        <v>0</v>
      </c>
      <c r="JB71" s="6" t="s">
        <v>73</v>
      </c>
      <c r="JC71" s="6">
        <v>0.09</v>
      </c>
      <c r="JD71" s="6">
        <v>0</v>
      </c>
      <c r="JE71" s="6">
        <v>0</v>
      </c>
      <c r="JF71" s="6">
        <v>0.7</v>
      </c>
      <c r="JI71" s="64" t="s">
        <v>73</v>
      </c>
      <c r="JJ71" s="64">
        <v>0.23</v>
      </c>
      <c r="JK71" s="64">
        <v>0</v>
      </c>
      <c r="JL71" s="64">
        <v>0</v>
      </c>
      <c r="JM71" s="64">
        <v>0</v>
      </c>
      <c r="JP71" s="70" t="s">
        <v>73</v>
      </c>
      <c r="JQ71" s="70">
        <v>0</v>
      </c>
      <c r="JR71" s="70">
        <v>0</v>
      </c>
      <c r="JS71" s="70">
        <v>0</v>
      </c>
      <c r="JT71" s="70">
        <v>0</v>
      </c>
    </row>
    <row r="72" spans="1:280"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c r="EF72" s="6" t="s">
        <v>74</v>
      </c>
      <c r="EG72" s="6">
        <v>23.75</v>
      </c>
      <c r="EH72" s="6">
        <v>0</v>
      </c>
      <c r="EI72" s="6">
        <v>31.93</v>
      </c>
      <c r="EJ72" s="6">
        <v>42.98</v>
      </c>
      <c r="EM72" s="6" t="s">
        <v>74</v>
      </c>
      <c r="EN72" s="6">
        <v>21.37</v>
      </c>
      <c r="EO72" s="6">
        <v>1</v>
      </c>
      <c r="EP72" s="6">
        <v>34.090000000000003</v>
      </c>
      <c r="EQ72" s="6">
        <v>23.7</v>
      </c>
      <c r="ET72" s="6" t="s">
        <v>74</v>
      </c>
      <c r="EU72" s="6">
        <v>9.85</v>
      </c>
      <c r="EV72" s="6">
        <v>0.63</v>
      </c>
      <c r="EW72" s="6">
        <v>15.62</v>
      </c>
      <c r="EX72" s="6">
        <v>1.55</v>
      </c>
      <c r="FA72" s="6" t="s">
        <v>74</v>
      </c>
      <c r="FB72" s="6">
        <v>0.88</v>
      </c>
      <c r="FC72" s="6">
        <v>0</v>
      </c>
      <c r="FD72" s="6">
        <v>1.32</v>
      </c>
      <c r="FE72" s="6">
        <v>0</v>
      </c>
      <c r="FH72" s="6" t="s">
        <v>74</v>
      </c>
      <c r="FI72" s="6">
        <v>0.19</v>
      </c>
      <c r="FJ72" s="6">
        <v>0</v>
      </c>
      <c r="FK72" s="6">
        <v>0.28999999999999998</v>
      </c>
      <c r="FL72" s="6">
        <v>0</v>
      </c>
      <c r="FO72" s="6" t="s">
        <v>74</v>
      </c>
      <c r="FP72" s="6">
        <v>0.84</v>
      </c>
      <c r="FQ72" s="6">
        <v>1.04</v>
      </c>
      <c r="FR72" s="6">
        <v>0.28999999999999998</v>
      </c>
      <c r="FS72" s="6">
        <v>4.24</v>
      </c>
      <c r="FV72" s="6" t="s">
        <v>74</v>
      </c>
      <c r="FW72" s="6">
        <v>0.31</v>
      </c>
      <c r="FX72" s="6">
        <v>0</v>
      </c>
      <c r="FY72" s="6">
        <v>0.43</v>
      </c>
      <c r="FZ72" s="6">
        <v>0</v>
      </c>
      <c r="GC72" s="6" t="s">
        <v>74</v>
      </c>
      <c r="GD72" s="6">
        <v>0.3</v>
      </c>
      <c r="GE72" s="6">
        <v>0</v>
      </c>
      <c r="GF72" s="6">
        <v>0.45</v>
      </c>
      <c r="GG72" s="6">
        <v>0</v>
      </c>
      <c r="GJ72" s="58" t="s">
        <v>74</v>
      </c>
      <c r="GK72" s="58">
        <v>1.27</v>
      </c>
      <c r="GL72" s="58">
        <v>0</v>
      </c>
      <c r="GM72" s="58">
        <v>1.64</v>
      </c>
      <c r="GN72" s="58">
        <v>2.52</v>
      </c>
      <c r="GQ72" s="58" t="s">
        <v>74</v>
      </c>
      <c r="GR72" s="58">
        <v>0</v>
      </c>
      <c r="GS72" s="58">
        <v>0</v>
      </c>
      <c r="GT72" s="58">
        <v>0</v>
      </c>
      <c r="GU72" s="58">
        <v>0</v>
      </c>
      <c r="GX72" s="64" t="s">
        <v>74</v>
      </c>
      <c r="GY72" s="64">
        <v>0</v>
      </c>
      <c r="GZ72" s="64">
        <v>0</v>
      </c>
      <c r="HA72" s="64">
        <v>0</v>
      </c>
      <c r="HB72" s="64">
        <v>0</v>
      </c>
      <c r="HE72" s="64" t="s">
        <v>74</v>
      </c>
      <c r="HF72" s="64">
        <v>0</v>
      </c>
      <c r="HG72" s="64">
        <v>0</v>
      </c>
      <c r="HH72" s="64">
        <v>0</v>
      </c>
      <c r="HI72" s="64">
        <v>0</v>
      </c>
      <c r="HL72" s="64" t="s">
        <v>74</v>
      </c>
      <c r="HM72" s="64">
        <v>0.63</v>
      </c>
      <c r="HN72" s="64">
        <v>0</v>
      </c>
      <c r="HO72" s="64">
        <v>0.98</v>
      </c>
      <c r="HP72" s="64">
        <v>0</v>
      </c>
      <c r="HS72" s="64" t="s">
        <v>74</v>
      </c>
      <c r="HT72" s="64">
        <v>0</v>
      </c>
      <c r="HU72" s="64">
        <v>0</v>
      </c>
      <c r="HV72" s="64">
        <v>0</v>
      </c>
      <c r="HW72" s="64">
        <v>0</v>
      </c>
      <c r="HZ72" s="64" t="s">
        <v>74</v>
      </c>
      <c r="IA72" s="64">
        <v>0</v>
      </c>
      <c r="IB72" s="64">
        <v>0</v>
      </c>
      <c r="IC72" s="64">
        <v>0</v>
      </c>
      <c r="ID72" s="64">
        <v>0</v>
      </c>
      <c r="IG72" s="64" t="s">
        <v>74</v>
      </c>
      <c r="IH72" s="64">
        <v>0.35</v>
      </c>
      <c r="II72" s="64">
        <v>1.39</v>
      </c>
      <c r="IJ72" s="64">
        <v>0.24</v>
      </c>
      <c r="IK72" s="64">
        <v>0</v>
      </c>
      <c r="IN72" s="64" t="s">
        <v>74</v>
      </c>
      <c r="IO72" s="64">
        <v>0.26</v>
      </c>
      <c r="IP72" s="64">
        <v>0.92</v>
      </c>
      <c r="IQ72" s="64">
        <v>0</v>
      </c>
      <c r="IR72" s="64">
        <v>1</v>
      </c>
      <c r="IU72" s="64" t="s">
        <v>74</v>
      </c>
      <c r="IV72" s="64">
        <v>0.2</v>
      </c>
      <c r="IW72" s="64">
        <v>1.29</v>
      </c>
      <c r="IX72" s="64">
        <v>0</v>
      </c>
      <c r="IY72" s="64">
        <v>0</v>
      </c>
      <c r="JB72" s="6" t="s">
        <v>74</v>
      </c>
      <c r="JC72" s="6">
        <v>0</v>
      </c>
      <c r="JD72" s="6">
        <v>0</v>
      </c>
      <c r="JE72" s="6">
        <v>0</v>
      </c>
      <c r="JF72" s="6">
        <v>0</v>
      </c>
      <c r="JI72" s="64" t="s">
        <v>74</v>
      </c>
      <c r="JJ72" s="64">
        <v>0</v>
      </c>
      <c r="JK72" s="64">
        <v>0</v>
      </c>
      <c r="JL72" s="64">
        <v>0</v>
      </c>
      <c r="JM72" s="64">
        <v>0</v>
      </c>
      <c r="JP72" s="70" t="s">
        <v>74</v>
      </c>
      <c r="JQ72" s="70">
        <v>0.31</v>
      </c>
      <c r="JR72" s="70">
        <v>0</v>
      </c>
      <c r="JS72" s="70">
        <v>0.5</v>
      </c>
      <c r="JT72" s="70">
        <v>0</v>
      </c>
    </row>
    <row r="73" spans="1:280"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c r="EF73" s="6" t="s">
        <v>75</v>
      </c>
      <c r="EG73" s="6">
        <v>0.08</v>
      </c>
      <c r="EH73" s="6">
        <v>0</v>
      </c>
      <c r="EI73" s="6">
        <v>0.13</v>
      </c>
      <c r="EJ73" s="6">
        <v>0</v>
      </c>
      <c r="EM73" s="6" t="s">
        <v>75</v>
      </c>
      <c r="EN73" s="6">
        <v>0.57999999999999996</v>
      </c>
      <c r="EO73" s="6">
        <v>2.04</v>
      </c>
      <c r="EP73" s="6">
        <v>0</v>
      </c>
      <c r="EQ73" s="6">
        <v>0</v>
      </c>
      <c r="ET73" s="6" t="s">
        <v>75</v>
      </c>
      <c r="EU73" s="6">
        <v>0.24</v>
      </c>
      <c r="EV73" s="6">
        <v>1.56</v>
      </c>
      <c r="EW73" s="6">
        <v>0</v>
      </c>
      <c r="EX73" s="6">
        <v>0</v>
      </c>
      <c r="FA73" s="6" t="s">
        <v>75</v>
      </c>
      <c r="FB73" s="6">
        <v>0.67</v>
      </c>
      <c r="FC73" s="6">
        <v>3.72</v>
      </c>
      <c r="FD73" s="6">
        <v>0</v>
      </c>
      <c r="FE73" s="6">
        <v>0</v>
      </c>
      <c r="FH73" s="6" t="s">
        <v>75</v>
      </c>
      <c r="FI73" s="6">
        <v>0.39</v>
      </c>
      <c r="FJ73" s="6">
        <v>0.68</v>
      </c>
      <c r="FK73" s="6">
        <v>0</v>
      </c>
      <c r="FL73" s="6">
        <v>0</v>
      </c>
      <c r="FO73" s="6" t="s">
        <v>75</v>
      </c>
      <c r="FP73" s="6">
        <v>0.88</v>
      </c>
      <c r="FQ73" s="6">
        <v>1.5</v>
      </c>
      <c r="FR73" s="6">
        <v>0.73</v>
      </c>
      <c r="FS73" s="6">
        <v>0</v>
      </c>
      <c r="FV73" s="6" t="s">
        <v>75</v>
      </c>
      <c r="FW73" s="6">
        <v>2.42</v>
      </c>
      <c r="FX73" s="6">
        <v>3.85</v>
      </c>
      <c r="FY73" s="6">
        <v>0.53</v>
      </c>
      <c r="FZ73" s="6">
        <v>0</v>
      </c>
      <c r="GC73" s="6" t="s">
        <v>75</v>
      </c>
      <c r="GD73" s="6">
        <v>0.71</v>
      </c>
      <c r="GE73" s="6">
        <v>1.73</v>
      </c>
      <c r="GF73" s="6">
        <v>0.59</v>
      </c>
      <c r="GG73" s="6">
        <v>0</v>
      </c>
      <c r="GJ73" s="58" t="s">
        <v>75</v>
      </c>
      <c r="GK73" s="58">
        <v>1.21</v>
      </c>
      <c r="GL73" s="58">
        <v>3.99</v>
      </c>
      <c r="GM73" s="58">
        <v>0.63</v>
      </c>
      <c r="GN73" s="58">
        <v>0</v>
      </c>
      <c r="GQ73" s="58" t="s">
        <v>75</v>
      </c>
      <c r="GR73" s="58">
        <v>0</v>
      </c>
      <c r="GS73" s="58">
        <v>0</v>
      </c>
      <c r="GT73" s="58">
        <v>0</v>
      </c>
      <c r="GU73" s="58">
        <v>0</v>
      </c>
      <c r="GX73" s="64" t="s">
        <v>75</v>
      </c>
      <c r="GY73" s="64">
        <v>0</v>
      </c>
      <c r="GZ73" s="64">
        <v>0</v>
      </c>
      <c r="HA73" s="64">
        <v>0</v>
      </c>
      <c r="HB73" s="64">
        <v>0</v>
      </c>
      <c r="HE73" s="64" t="s">
        <v>75</v>
      </c>
      <c r="HF73" s="64">
        <v>0.36</v>
      </c>
      <c r="HG73" s="64">
        <v>2.61</v>
      </c>
      <c r="HH73" s="64">
        <v>0</v>
      </c>
      <c r="HI73" s="64">
        <v>0</v>
      </c>
      <c r="HL73" s="64" t="s">
        <v>75</v>
      </c>
      <c r="HM73" s="64">
        <v>0.32</v>
      </c>
      <c r="HN73" s="64">
        <v>1.54</v>
      </c>
      <c r="HO73" s="64">
        <v>0</v>
      </c>
      <c r="HP73" s="64">
        <v>0</v>
      </c>
      <c r="HS73" s="64" t="s">
        <v>75</v>
      </c>
      <c r="HT73" s="64">
        <v>0.25</v>
      </c>
      <c r="HU73" s="64">
        <v>1.21</v>
      </c>
      <c r="HV73" s="64">
        <v>0</v>
      </c>
      <c r="HW73" s="64">
        <v>0</v>
      </c>
      <c r="HZ73" s="64" t="s">
        <v>75</v>
      </c>
      <c r="IA73" s="64">
        <v>0.89</v>
      </c>
      <c r="IB73" s="64">
        <v>3.68</v>
      </c>
      <c r="IC73" s="64">
        <v>0.28999999999999998</v>
      </c>
      <c r="ID73" s="64">
        <v>0</v>
      </c>
      <c r="IG73" s="64" t="s">
        <v>75</v>
      </c>
      <c r="IH73" s="64">
        <v>0.7</v>
      </c>
      <c r="II73" s="64">
        <v>2.65</v>
      </c>
      <c r="IJ73" s="64">
        <v>0.5</v>
      </c>
      <c r="IK73" s="64">
        <v>0</v>
      </c>
      <c r="IN73" s="64" t="s">
        <v>75</v>
      </c>
      <c r="IO73" s="64">
        <v>0.46</v>
      </c>
      <c r="IP73" s="64">
        <v>2.02</v>
      </c>
      <c r="IQ73" s="64">
        <v>0.28000000000000003</v>
      </c>
      <c r="IR73" s="64">
        <v>0</v>
      </c>
      <c r="IU73" s="64" t="s">
        <v>75</v>
      </c>
      <c r="IV73" s="64">
        <v>0.5</v>
      </c>
      <c r="IW73" s="64">
        <v>0</v>
      </c>
      <c r="IX73" s="64">
        <v>0.73</v>
      </c>
      <c r="IY73" s="64">
        <v>0</v>
      </c>
      <c r="JB73" s="6" t="s">
        <v>75</v>
      </c>
      <c r="JC73" s="6">
        <v>1.68</v>
      </c>
      <c r="JD73" s="6">
        <v>8.48</v>
      </c>
      <c r="JE73" s="6">
        <v>0</v>
      </c>
      <c r="JF73" s="6">
        <v>0</v>
      </c>
      <c r="JI73" s="64" t="s">
        <v>75</v>
      </c>
      <c r="JJ73" s="64">
        <v>0.25</v>
      </c>
      <c r="JK73" s="64">
        <v>0</v>
      </c>
      <c r="JL73" s="64">
        <v>0.37</v>
      </c>
      <c r="JM73" s="64">
        <v>0</v>
      </c>
      <c r="JP73" s="70" t="s">
        <v>75</v>
      </c>
      <c r="JQ73" s="70">
        <v>0</v>
      </c>
      <c r="JR73" s="70">
        <v>0</v>
      </c>
      <c r="JS73" s="70">
        <v>0</v>
      </c>
      <c r="JT73" s="70">
        <v>0</v>
      </c>
    </row>
    <row r="74" spans="1:280"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c r="EF74" s="6" t="s">
        <v>76</v>
      </c>
      <c r="EG74" s="6">
        <v>2.0499999999999998</v>
      </c>
      <c r="EH74" s="6">
        <v>0.54</v>
      </c>
      <c r="EI74" s="6">
        <v>2.77</v>
      </c>
      <c r="EJ74" s="6">
        <v>1.59</v>
      </c>
      <c r="EM74" s="6" t="s">
        <v>76</v>
      </c>
      <c r="EN74" s="6">
        <v>0</v>
      </c>
      <c r="EO74" s="6">
        <v>0</v>
      </c>
      <c r="EP74" s="6">
        <v>0</v>
      </c>
      <c r="EQ74" s="6">
        <v>0</v>
      </c>
      <c r="ET74" s="6" t="s">
        <v>76</v>
      </c>
      <c r="EU74" s="6">
        <v>0</v>
      </c>
      <c r="EV74" s="6">
        <v>0</v>
      </c>
      <c r="EW74" s="6">
        <v>0</v>
      </c>
      <c r="EX74" s="6">
        <v>0</v>
      </c>
      <c r="FA74" s="6" t="s">
        <v>76</v>
      </c>
      <c r="FB74" s="6">
        <v>0.18</v>
      </c>
      <c r="FC74" s="6">
        <v>0.99</v>
      </c>
      <c r="FD74" s="6">
        <v>0</v>
      </c>
      <c r="FE74" s="6">
        <v>0</v>
      </c>
      <c r="FH74" s="6" t="s">
        <v>76</v>
      </c>
      <c r="FI74" s="6">
        <v>0</v>
      </c>
      <c r="FJ74" s="6">
        <v>0</v>
      </c>
      <c r="FK74" s="6">
        <v>0</v>
      </c>
      <c r="FL74" s="6">
        <v>0</v>
      </c>
      <c r="FO74" s="6" t="s">
        <v>76</v>
      </c>
      <c r="FP74" s="6">
        <v>0.48</v>
      </c>
      <c r="FQ74" s="6">
        <v>1.29</v>
      </c>
      <c r="FR74" s="6">
        <v>0.41</v>
      </c>
      <c r="FS74" s="6">
        <v>0</v>
      </c>
      <c r="FV74" s="6" t="s">
        <v>76</v>
      </c>
      <c r="FW74" s="6">
        <v>1.33</v>
      </c>
      <c r="FX74" s="6">
        <v>0</v>
      </c>
      <c r="FY74" s="6">
        <v>1.83</v>
      </c>
      <c r="FZ74" s="6">
        <v>0</v>
      </c>
      <c r="GC74" s="6" t="s">
        <v>76</v>
      </c>
      <c r="GD74" s="6">
        <v>0</v>
      </c>
      <c r="GE74" s="6">
        <v>0</v>
      </c>
      <c r="GF74" s="6">
        <v>0</v>
      </c>
      <c r="GG74" s="6">
        <v>0</v>
      </c>
      <c r="GJ74" s="58" t="s">
        <v>76</v>
      </c>
      <c r="GK74" s="58">
        <v>2.2400000000000002</v>
      </c>
      <c r="GL74" s="58">
        <v>0</v>
      </c>
      <c r="GM74" s="58">
        <v>2.27</v>
      </c>
      <c r="GN74" s="58">
        <v>6.53</v>
      </c>
      <c r="GQ74" s="58" t="s">
        <v>76</v>
      </c>
      <c r="GR74" s="58">
        <v>0.73</v>
      </c>
      <c r="GS74" s="58">
        <v>1.24</v>
      </c>
      <c r="GT74" s="58">
        <v>0.66</v>
      </c>
      <c r="GU74" s="58">
        <v>0.99</v>
      </c>
      <c r="GX74" s="64" t="s">
        <v>76</v>
      </c>
      <c r="GY74" s="64">
        <v>0.21</v>
      </c>
      <c r="GZ74" s="64">
        <v>2.2599999999999998</v>
      </c>
      <c r="HA74" s="64">
        <v>0</v>
      </c>
      <c r="HB74" s="64">
        <v>0</v>
      </c>
      <c r="HE74" s="64" t="s">
        <v>76</v>
      </c>
      <c r="HF74" s="64">
        <v>0.23</v>
      </c>
      <c r="HG74" s="64">
        <v>1.72</v>
      </c>
      <c r="HH74" s="64">
        <v>0</v>
      </c>
      <c r="HI74" s="64">
        <v>0</v>
      </c>
      <c r="HL74" s="64" t="s">
        <v>76</v>
      </c>
      <c r="HM74" s="64">
        <v>1.1000000000000001</v>
      </c>
      <c r="HN74" s="64">
        <v>0</v>
      </c>
      <c r="HO74" s="64">
        <v>1.69</v>
      </c>
      <c r="HP74" s="64">
        <v>0</v>
      </c>
      <c r="HS74" s="64" t="s">
        <v>76</v>
      </c>
      <c r="HT74" s="64">
        <v>2.17</v>
      </c>
      <c r="HU74" s="64">
        <v>0.83</v>
      </c>
      <c r="HV74" s="64">
        <v>3.04</v>
      </c>
      <c r="HW74" s="64">
        <v>0</v>
      </c>
      <c r="HZ74" s="64" t="s">
        <v>76</v>
      </c>
      <c r="IA74" s="64">
        <v>1.54</v>
      </c>
      <c r="IB74" s="64">
        <v>1.22</v>
      </c>
      <c r="IC74" s="64">
        <v>1.75</v>
      </c>
      <c r="ID74" s="64">
        <v>0</v>
      </c>
      <c r="IG74" s="64" t="s">
        <v>76</v>
      </c>
      <c r="IH74" s="64">
        <v>2.91</v>
      </c>
      <c r="II74" s="64">
        <v>0</v>
      </c>
      <c r="IJ74" s="64">
        <v>4.1900000000000004</v>
      </c>
      <c r="IK74" s="64">
        <v>0</v>
      </c>
      <c r="IN74" s="64" t="s">
        <v>76</v>
      </c>
      <c r="IO74" s="64">
        <v>4.71</v>
      </c>
      <c r="IP74" s="64">
        <v>0</v>
      </c>
      <c r="IQ74" s="64">
        <v>6.69</v>
      </c>
      <c r="IR74" s="64">
        <v>0</v>
      </c>
      <c r="IU74" s="64" t="s">
        <v>76</v>
      </c>
      <c r="IV74" s="64">
        <v>4.3</v>
      </c>
      <c r="IW74" s="64">
        <v>0</v>
      </c>
      <c r="IX74" s="64">
        <v>6.34</v>
      </c>
      <c r="IY74" s="64">
        <v>0</v>
      </c>
      <c r="JB74" s="6" t="s">
        <v>76</v>
      </c>
      <c r="JC74" s="6">
        <v>4.76</v>
      </c>
      <c r="JD74" s="6">
        <v>0</v>
      </c>
      <c r="JE74" s="6">
        <v>7.36</v>
      </c>
      <c r="JF74" s="6">
        <v>0</v>
      </c>
      <c r="JI74" s="64" t="s">
        <v>76</v>
      </c>
      <c r="JJ74" s="64">
        <v>2.66</v>
      </c>
      <c r="JK74" s="64">
        <v>0</v>
      </c>
      <c r="JL74" s="64">
        <v>3.92</v>
      </c>
      <c r="JM74" s="64">
        <v>0</v>
      </c>
      <c r="JP74" s="70" t="s">
        <v>76</v>
      </c>
      <c r="JQ74" s="70">
        <v>3.89</v>
      </c>
      <c r="JR74" s="70">
        <v>0</v>
      </c>
      <c r="JS74" s="70">
        <v>6.29</v>
      </c>
      <c r="JT74" s="70">
        <v>0</v>
      </c>
    </row>
    <row r="75" spans="1:280"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c r="EF75" s="6" t="s">
        <v>77</v>
      </c>
      <c r="EG75" s="6">
        <v>1.1200000000000001</v>
      </c>
      <c r="EH75" s="6">
        <v>1.54</v>
      </c>
      <c r="EI75" s="6">
        <v>0.14000000000000001</v>
      </c>
      <c r="EJ75" s="6">
        <v>0</v>
      </c>
      <c r="EM75" s="6" t="s">
        <v>77</v>
      </c>
      <c r="EN75" s="6">
        <v>0.4</v>
      </c>
      <c r="EO75" s="6">
        <v>0</v>
      </c>
      <c r="EP75" s="6">
        <v>0.72</v>
      </c>
      <c r="EQ75" s="6">
        <v>0</v>
      </c>
      <c r="ET75" s="6" t="s">
        <v>77</v>
      </c>
      <c r="EU75" s="6">
        <v>0.32</v>
      </c>
      <c r="EV75" s="6">
        <v>0</v>
      </c>
      <c r="EW75" s="6">
        <v>0</v>
      </c>
      <c r="EX75" s="6">
        <v>0</v>
      </c>
      <c r="FA75" s="6" t="s">
        <v>77</v>
      </c>
      <c r="FB75" s="6">
        <v>1.39</v>
      </c>
      <c r="FC75" s="6">
        <v>0</v>
      </c>
      <c r="FD75" s="6">
        <v>1.91</v>
      </c>
      <c r="FE75" s="6">
        <v>1.1200000000000001</v>
      </c>
      <c r="FH75" s="6" t="s">
        <v>77</v>
      </c>
      <c r="FI75" s="6">
        <v>1.56</v>
      </c>
      <c r="FJ75" s="6">
        <v>5</v>
      </c>
      <c r="FK75" s="6">
        <v>0.83</v>
      </c>
      <c r="FL75" s="6">
        <v>0</v>
      </c>
      <c r="FO75" s="6" t="s">
        <v>77</v>
      </c>
      <c r="FP75" s="6">
        <v>0.57999999999999996</v>
      </c>
      <c r="FQ75" s="6">
        <v>3.57</v>
      </c>
      <c r="FR75" s="6">
        <v>0</v>
      </c>
      <c r="FS75" s="6">
        <v>0</v>
      </c>
      <c r="FV75" s="6" t="s">
        <v>77</v>
      </c>
      <c r="FW75" s="6">
        <v>0.61</v>
      </c>
      <c r="FX75" s="6">
        <v>0</v>
      </c>
      <c r="FY75" s="6">
        <v>0.84</v>
      </c>
      <c r="FZ75" s="6">
        <v>0</v>
      </c>
      <c r="GC75" s="6" t="s">
        <v>77</v>
      </c>
      <c r="GD75" s="6">
        <v>0.75</v>
      </c>
      <c r="GE75" s="6">
        <v>0</v>
      </c>
      <c r="GF75" s="6">
        <v>0.35</v>
      </c>
      <c r="GG75" s="6">
        <v>4.59</v>
      </c>
      <c r="GJ75" s="58" t="s">
        <v>77</v>
      </c>
      <c r="GK75" s="58">
        <v>0.81</v>
      </c>
      <c r="GL75" s="58">
        <v>0</v>
      </c>
      <c r="GM75" s="58">
        <v>0</v>
      </c>
      <c r="GN75" s="58">
        <v>10.87</v>
      </c>
      <c r="GQ75" s="58" t="s">
        <v>77</v>
      </c>
      <c r="GR75" s="58">
        <v>0.14000000000000001</v>
      </c>
      <c r="GS75" s="58">
        <v>0</v>
      </c>
      <c r="GT75" s="58">
        <v>0.2</v>
      </c>
      <c r="GU75" s="58">
        <v>0</v>
      </c>
      <c r="GX75" s="64" t="s">
        <v>77</v>
      </c>
      <c r="GY75" s="64">
        <v>0</v>
      </c>
      <c r="GZ75" s="64">
        <v>0</v>
      </c>
      <c r="HA75" s="64">
        <v>0</v>
      </c>
      <c r="HB75" s="64">
        <v>0</v>
      </c>
      <c r="HE75" s="64" t="s">
        <v>77</v>
      </c>
      <c r="HF75" s="64">
        <v>1.1100000000000001</v>
      </c>
      <c r="HG75" s="64">
        <v>0</v>
      </c>
      <c r="HH75" s="64">
        <v>1.54</v>
      </c>
      <c r="HI75" s="64">
        <v>0</v>
      </c>
      <c r="HL75" s="64" t="s">
        <v>77</v>
      </c>
      <c r="HM75" s="64">
        <v>0.51</v>
      </c>
      <c r="HN75" s="64">
        <v>0</v>
      </c>
      <c r="HO75" s="64">
        <v>0.21</v>
      </c>
      <c r="HP75" s="64">
        <v>5</v>
      </c>
      <c r="HS75" s="64" t="s">
        <v>77</v>
      </c>
      <c r="HT75" s="64">
        <v>0</v>
      </c>
      <c r="HU75" s="64">
        <v>0</v>
      </c>
      <c r="HV75" s="64">
        <v>0</v>
      </c>
      <c r="HW75" s="64">
        <v>0</v>
      </c>
      <c r="HZ75" s="64" t="s">
        <v>77</v>
      </c>
      <c r="IA75" s="64">
        <v>0</v>
      </c>
      <c r="IB75" s="64">
        <v>0</v>
      </c>
      <c r="IC75" s="64">
        <v>0</v>
      </c>
      <c r="ID75" s="64">
        <v>0</v>
      </c>
      <c r="IG75" s="64" t="s">
        <v>77</v>
      </c>
      <c r="IH75" s="64">
        <v>0.14000000000000001</v>
      </c>
      <c r="II75" s="64">
        <v>0</v>
      </c>
      <c r="IJ75" s="64">
        <v>0.2</v>
      </c>
      <c r="IK75" s="64">
        <v>0</v>
      </c>
      <c r="IN75" s="64" t="s">
        <v>77</v>
      </c>
      <c r="IO75" s="64">
        <v>0.38</v>
      </c>
      <c r="IP75" s="64">
        <v>0</v>
      </c>
      <c r="IQ75" s="64">
        <v>0.35</v>
      </c>
      <c r="IR75" s="64">
        <v>0</v>
      </c>
      <c r="IU75" s="64" t="s">
        <v>77</v>
      </c>
      <c r="IV75" s="64">
        <v>2.06</v>
      </c>
      <c r="IW75" s="64">
        <v>0</v>
      </c>
      <c r="IX75" s="64">
        <v>3.03</v>
      </c>
      <c r="IY75" s="64">
        <v>0</v>
      </c>
      <c r="JB75" s="6" t="s">
        <v>77</v>
      </c>
      <c r="JC75" s="6">
        <v>0.56000000000000005</v>
      </c>
      <c r="JD75" s="6">
        <v>0</v>
      </c>
      <c r="JE75" s="6">
        <v>0.87</v>
      </c>
      <c r="JF75" s="6">
        <v>0</v>
      </c>
      <c r="JI75" s="64" t="s">
        <v>77</v>
      </c>
      <c r="JJ75" s="64">
        <v>0.27</v>
      </c>
      <c r="JK75" s="64">
        <v>0</v>
      </c>
      <c r="JL75" s="64">
        <v>0.4</v>
      </c>
      <c r="JM75" s="64">
        <v>0</v>
      </c>
      <c r="JP75" s="70" t="s">
        <v>77</v>
      </c>
      <c r="JQ75" s="70">
        <v>0.36</v>
      </c>
      <c r="JR75" s="70">
        <v>0</v>
      </c>
      <c r="JS75" s="70">
        <v>0.57999999999999996</v>
      </c>
      <c r="JT75" s="70">
        <v>0</v>
      </c>
    </row>
    <row r="76" spans="1:280"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c r="EF76" s="6" t="s">
        <v>78</v>
      </c>
      <c r="EG76" s="6">
        <v>0.45</v>
      </c>
      <c r="EH76" s="6">
        <v>0</v>
      </c>
      <c r="EI76" s="6">
        <v>0.68</v>
      </c>
      <c r="EJ76" s="6">
        <v>0</v>
      </c>
      <c r="EM76" s="6" t="s">
        <v>78</v>
      </c>
      <c r="EN76" s="6">
        <v>1.1299999999999999</v>
      </c>
      <c r="EO76" s="6">
        <v>0</v>
      </c>
      <c r="EP76" s="6">
        <v>0</v>
      </c>
      <c r="EQ76" s="6">
        <v>12.84</v>
      </c>
      <c r="ET76" s="6" t="s">
        <v>78</v>
      </c>
      <c r="EU76" s="6">
        <v>0.66</v>
      </c>
      <c r="EV76" s="6">
        <v>0</v>
      </c>
      <c r="EW76" s="6">
        <v>0.67</v>
      </c>
      <c r="EX76" s="6">
        <v>0</v>
      </c>
      <c r="FA76" s="6" t="s">
        <v>78</v>
      </c>
      <c r="FB76" s="6">
        <v>1.0900000000000001</v>
      </c>
      <c r="FC76" s="6">
        <v>1</v>
      </c>
      <c r="FD76" s="6">
        <v>1.36</v>
      </c>
      <c r="FE76" s="6">
        <v>0</v>
      </c>
      <c r="FH76" s="6" t="s">
        <v>78</v>
      </c>
      <c r="FI76" s="6">
        <v>2.2000000000000002</v>
      </c>
      <c r="FJ76" s="6">
        <v>1.06</v>
      </c>
      <c r="FK76" s="6">
        <v>3.11</v>
      </c>
      <c r="FL76" s="6">
        <v>0</v>
      </c>
      <c r="FO76" s="6" t="s">
        <v>78</v>
      </c>
      <c r="FP76" s="6">
        <v>2.95</v>
      </c>
      <c r="FQ76" s="6">
        <v>0</v>
      </c>
      <c r="FR76" s="6">
        <v>4.4000000000000004</v>
      </c>
      <c r="FS76" s="6">
        <v>0</v>
      </c>
      <c r="FV76" s="6" t="s">
        <v>78</v>
      </c>
      <c r="FW76" s="6">
        <v>3.21</v>
      </c>
      <c r="FX76" s="6">
        <v>0</v>
      </c>
      <c r="FY76" s="6">
        <v>4.17</v>
      </c>
      <c r="FZ76" s="6">
        <v>0</v>
      </c>
      <c r="GC76" s="6" t="s">
        <v>78</v>
      </c>
      <c r="GD76" s="6">
        <v>2.44</v>
      </c>
      <c r="GE76" s="6">
        <v>0</v>
      </c>
      <c r="GF76" s="6">
        <v>3.62</v>
      </c>
      <c r="GG76" s="6">
        <v>0</v>
      </c>
      <c r="GJ76" s="58" t="s">
        <v>78</v>
      </c>
      <c r="GK76" s="58">
        <v>1.74</v>
      </c>
      <c r="GL76" s="58">
        <v>0</v>
      </c>
      <c r="GM76" s="58">
        <v>2.64</v>
      </c>
      <c r="GN76" s="58">
        <v>0</v>
      </c>
      <c r="GQ76" s="58" t="s">
        <v>78</v>
      </c>
      <c r="GR76" s="58">
        <v>2.3199999999999998</v>
      </c>
      <c r="GS76" s="58">
        <v>0</v>
      </c>
      <c r="GT76" s="58">
        <v>3.26</v>
      </c>
      <c r="GU76" s="58">
        <v>0</v>
      </c>
      <c r="GX76" s="64" t="s">
        <v>78</v>
      </c>
      <c r="GY76" s="64">
        <v>4.18</v>
      </c>
      <c r="GZ76" s="64">
        <v>0</v>
      </c>
      <c r="HA76" s="64">
        <v>5.53</v>
      </c>
      <c r="HB76" s="64">
        <v>0</v>
      </c>
      <c r="HE76" s="64" t="s">
        <v>78</v>
      </c>
      <c r="HF76" s="64">
        <v>1.76</v>
      </c>
      <c r="HG76" s="64">
        <v>0</v>
      </c>
      <c r="HH76" s="64">
        <v>2.44</v>
      </c>
      <c r="HI76" s="64">
        <v>0</v>
      </c>
      <c r="HL76" s="64" t="s">
        <v>78</v>
      </c>
      <c r="HM76" s="64">
        <v>0.98</v>
      </c>
      <c r="HN76" s="64">
        <v>0</v>
      </c>
      <c r="HO76" s="64">
        <v>1.5</v>
      </c>
      <c r="HP76" s="64">
        <v>0</v>
      </c>
      <c r="HS76" s="64" t="s">
        <v>78</v>
      </c>
      <c r="HT76" s="64">
        <v>0</v>
      </c>
      <c r="HU76" s="64">
        <v>0</v>
      </c>
      <c r="HV76" s="64">
        <v>0</v>
      </c>
      <c r="HW76" s="64">
        <v>0</v>
      </c>
      <c r="HZ76" s="64" t="s">
        <v>78</v>
      </c>
      <c r="IA76" s="64">
        <v>0.79</v>
      </c>
      <c r="IB76" s="64">
        <v>2.06</v>
      </c>
      <c r="IC76" s="64">
        <v>0.64</v>
      </c>
      <c r="ID76" s="64">
        <v>0</v>
      </c>
      <c r="IG76" s="64" t="s">
        <v>78</v>
      </c>
      <c r="IH76" s="64">
        <v>0.44</v>
      </c>
      <c r="II76" s="64">
        <v>0</v>
      </c>
      <c r="IJ76" s="64">
        <v>0</v>
      </c>
      <c r="IK76" s="64">
        <v>0</v>
      </c>
      <c r="IN76" s="64" t="s">
        <v>78</v>
      </c>
      <c r="IO76" s="64">
        <v>0.09</v>
      </c>
      <c r="IP76" s="64">
        <v>0</v>
      </c>
      <c r="IQ76" s="64">
        <v>0.12</v>
      </c>
      <c r="IR76" s="64">
        <v>0</v>
      </c>
      <c r="IU76" s="64" t="s">
        <v>78</v>
      </c>
      <c r="IV76" s="64">
        <v>0</v>
      </c>
      <c r="IW76" s="64">
        <v>0</v>
      </c>
      <c r="IX76" s="64">
        <v>0</v>
      </c>
      <c r="IY76" s="64">
        <v>0</v>
      </c>
      <c r="JB76" s="6" t="s">
        <v>78</v>
      </c>
      <c r="JC76" s="6">
        <v>0</v>
      </c>
      <c r="JD76" s="6">
        <v>0</v>
      </c>
      <c r="JE76" s="6">
        <v>0</v>
      </c>
      <c r="JF76" s="6">
        <v>0</v>
      </c>
      <c r="JI76" s="64" t="s">
        <v>78</v>
      </c>
      <c r="JJ76" s="64">
        <v>0.72</v>
      </c>
      <c r="JK76" s="64">
        <v>2.2599999999999998</v>
      </c>
      <c r="JL76" s="64">
        <v>0.64</v>
      </c>
      <c r="JM76" s="64">
        <v>0</v>
      </c>
      <c r="JP76" s="70" t="s">
        <v>78</v>
      </c>
      <c r="JQ76" s="70">
        <v>0.19</v>
      </c>
      <c r="JR76" s="70">
        <v>0</v>
      </c>
      <c r="JS76" s="70">
        <v>0.3</v>
      </c>
      <c r="JT76" s="70">
        <v>0</v>
      </c>
    </row>
    <row r="77" spans="1:280"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c r="EF77" s="6" t="s">
        <v>79</v>
      </c>
      <c r="EG77" s="6">
        <v>0.11</v>
      </c>
      <c r="EH77" s="6">
        <v>0</v>
      </c>
      <c r="EI77" s="6">
        <v>0</v>
      </c>
      <c r="EJ77" s="6">
        <v>0</v>
      </c>
      <c r="EM77" s="6" t="s">
        <v>79</v>
      </c>
      <c r="EN77" s="6">
        <v>0.24</v>
      </c>
      <c r="EO77" s="6">
        <v>0</v>
      </c>
      <c r="EP77" s="6">
        <v>0.44</v>
      </c>
      <c r="EQ77" s="6">
        <v>0</v>
      </c>
      <c r="ET77" s="6" t="s">
        <v>79</v>
      </c>
      <c r="EU77" s="6">
        <v>1.44</v>
      </c>
      <c r="EV77" s="6">
        <v>3.72</v>
      </c>
      <c r="EW77" s="6">
        <v>0.4</v>
      </c>
      <c r="EX77" s="6">
        <v>0</v>
      </c>
      <c r="FA77" s="6" t="s">
        <v>79</v>
      </c>
      <c r="FB77" s="6">
        <v>0.75</v>
      </c>
      <c r="FC77" s="6">
        <v>0</v>
      </c>
      <c r="FD77" s="6">
        <v>0.47</v>
      </c>
      <c r="FE77" s="6">
        <v>0</v>
      </c>
      <c r="FH77" s="6" t="s">
        <v>79</v>
      </c>
      <c r="FI77" s="6">
        <v>0.52</v>
      </c>
      <c r="FJ77" s="6">
        <v>2.5299999999999998</v>
      </c>
      <c r="FK77" s="6">
        <v>0</v>
      </c>
      <c r="FL77" s="6">
        <v>0</v>
      </c>
      <c r="FO77" s="6" t="s">
        <v>79</v>
      </c>
      <c r="FP77" s="6">
        <v>0.27</v>
      </c>
      <c r="FQ77" s="6">
        <v>0</v>
      </c>
      <c r="FR77" s="6">
        <v>0</v>
      </c>
      <c r="FS77" s="6">
        <v>0</v>
      </c>
      <c r="FV77" s="6" t="s">
        <v>79</v>
      </c>
      <c r="FW77" s="6">
        <v>0.28000000000000003</v>
      </c>
      <c r="FX77" s="6">
        <v>0</v>
      </c>
      <c r="FY77" s="6">
        <v>0.14000000000000001</v>
      </c>
      <c r="FZ77" s="6">
        <v>0</v>
      </c>
      <c r="GC77" s="6" t="s">
        <v>79</v>
      </c>
      <c r="GD77" s="6">
        <v>0</v>
      </c>
      <c r="GE77" s="6">
        <v>0</v>
      </c>
      <c r="GF77" s="6">
        <v>0</v>
      </c>
      <c r="GG77" s="6">
        <v>0</v>
      </c>
      <c r="GJ77" s="58" t="s">
        <v>79</v>
      </c>
      <c r="GK77" s="58">
        <v>0</v>
      </c>
      <c r="GL77" s="58">
        <v>0</v>
      </c>
      <c r="GM77" s="58">
        <v>0</v>
      </c>
      <c r="GN77" s="58">
        <v>0</v>
      </c>
      <c r="GQ77" s="58" t="s">
        <v>79</v>
      </c>
      <c r="GR77" s="58">
        <v>0</v>
      </c>
      <c r="GS77" s="58">
        <v>0</v>
      </c>
      <c r="GT77" s="58">
        <v>0</v>
      </c>
      <c r="GU77" s="58">
        <v>0</v>
      </c>
      <c r="GX77" s="64" t="s">
        <v>79</v>
      </c>
      <c r="GY77" s="64">
        <v>0</v>
      </c>
      <c r="GZ77" s="64">
        <v>0</v>
      </c>
      <c r="HA77" s="64">
        <v>0</v>
      </c>
      <c r="HB77" s="64">
        <v>0</v>
      </c>
      <c r="HE77" s="64" t="s">
        <v>79</v>
      </c>
      <c r="HF77" s="64">
        <v>0.27</v>
      </c>
      <c r="HG77" s="64">
        <v>1.96</v>
      </c>
      <c r="HH77" s="64">
        <v>0</v>
      </c>
      <c r="HI77" s="64">
        <v>0</v>
      </c>
      <c r="HL77" s="64" t="s">
        <v>79</v>
      </c>
      <c r="HM77" s="64">
        <v>0</v>
      </c>
      <c r="HN77" s="64">
        <v>0</v>
      </c>
      <c r="HO77" s="64">
        <v>0</v>
      </c>
      <c r="HP77" s="64">
        <v>0</v>
      </c>
      <c r="HS77" s="64" t="s">
        <v>79</v>
      </c>
      <c r="HT77" s="64">
        <v>0</v>
      </c>
      <c r="HU77" s="64">
        <v>0</v>
      </c>
      <c r="HV77" s="64">
        <v>0</v>
      </c>
      <c r="HW77" s="64">
        <v>0</v>
      </c>
      <c r="HZ77" s="64" t="s">
        <v>79</v>
      </c>
      <c r="IA77" s="64">
        <v>0.44</v>
      </c>
      <c r="IB77" s="64">
        <v>0</v>
      </c>
      <c r="IC77" s="64">
        <v>0.71</v>
      </c>
      <c r="ID77" s="64">
        <v>0</v>
      </c>
      <c r="IG77" s="64" t="s">
        <v>79</v>
      </c>
      <c r="IH77" s="64">
        <v>1.41</v>
      </c>
      <c r="II77" s="64">
        <v>5.82</v>
      </c>
      <c r="IJ77" s="64">
        <v>0.56000000000000005</v>
      </c>
      <c r="IK77" s="64">
        <v>0</v>
      </c>
      <c r="IN77" s="64" t="s">
        <v>79</v>
      </c>
      <c r="IO77" s="64">
        <v>0.67</v>
      </c>
      <c r="IP77" s="64">
        <v>2.52</v>
      </c>
      <c r="IQ77" s="64">
        <v>0.47</v>
      </c>
      <c r="IR77" s="64">
        <v>0</v>
      </c>
      <c r="IU77" s="64" t="s">
        <v>79</v>
      </c>
      <c r="IV77" s="64">
        <v>0</v>
      </c>
      <c r="IW77" s="64">
        <v>0</v>
      </c>
      <c r="IX77" s="64">
        <v>0</v>
      </c>
      <c r="IY77" s="64">
        <v>0</v>
      </c>
      <c r="JB77" s="6" t="s">
        <v>79</v>
      </c>
      <c r="JC77" s="6">
        <v>0</v>
      </c>
      <c r="JD77" s="6">
        <v>0</v>
      </c>
      <c r="JE77" s="6">
        <v>0</v>
      </c>
      <c r="JF77" s="6">
        <v>0</v>
      </c>
      <c r="JI77" s="64" t="s">
        <v>79</v>
      </c>
      <c r="JJ77" s="64">
        <v>0</v>
      </c>
      <c r="JK77" s="64">
        <v>0</v>
      </c>
      <c r="JL77" s="64">
        <v>0</v>
      </c>
      <c r="JM77" s="64">
        <v>0</v>
      </c>
      <c r="JP77" s="70" t="s">
        <v>79</v>
      </c>
      <c r="JQ77" s="70">
        <v>0</v>
      </c>
      <c r="JR77" s="70">
        <v>0</v>
      </c>
      <c r="JS77" s="70">
        <v>0</v>
      </c>
      <c r="JT77" s="70">
        <v>0</v>
      </c>
    </row>
    <row r="78" spans="1:280"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c r="EF78" s="6" t="s">
        <v>80</v>
      </c>
      <c r="EG78" s="6">
        <v>2.1</v>
      </c>
      <c r="EH78" s="6">
        <v>3.5</v>
      </c>
      <c r="EI78" s="6">
        <v>0.44</v>
      </c>
      <c r="EJ78" s="6">
        <v>16.87</v>
      </c>
      <c r="EM78" s="6" t="s">
        <v>80</v>
      </c>
      <c r="EN78" s="6">
        <v>2.66</v>
      </c>
      <c r="EO78" s="6">
        <v>0.48</v>
      </c>
      <c r="EP78" s="6">
        <v>4.41</v>
      </c>
      <c r="EQ78" s="6">
        <v>1.02</v>
      </c>
      <c r="ET78" s="6" t="s">
        <v>80</v>
      </c>
      <c r="EU78" s="6">
        <v>2.75</v>
      </c>
      <c r="EV78" s="6">
        <v>0</v>
      </c>
      <c r="EW78" s="6">
        <v>4.51</v>
      </c>
      <c r="EX78" s="6">
        <v>0</v>
      </c>
      <c r="FA78" s="6" t="s">
        <v>80</v>
      </c>
      <c r="FB78" s="6">
        <v>2.89</v>
      </c>
      <c r="FC78" s="6">
        <v>0</v>
      </c>
      <c r="FD78" s="6">
        <v>4.33</v>
      </c>
      <c r="FE78" s="6">
        <v>0</v>
      </c>
      <c r="FH78" s="6" t="s">
        <v>80</v>
      </c>
      <c r="FI78" s="6">
        <v>0.44</v>
      </c>
      <c r="FJ78" s="6">
        <v>0</v>
      </c>
      <c r="FK78" s="6">
        <v>0.7</v>
      </c>
      <c r="FL78" s="6">
        <v>0</v>
      </c>
      <c r="FO78" s="6" t="s">
        <v>80</v>
      </c>
      <c r="FP78" s="6">
        <v>0.25</v>
      </c>
      <c r="FQ78" s="6">
        <v>0</v>
      </c>
      <c r="FR78" s="6">
        <v>0</v>
      </c>
      <c r="FS78" s="6">
        <v>2.2599999999999998</v>
      </c>
      <c r="FV78" s="6" t="s">
        <v>80</v>
      </c>
      <c r="FW78" s="6">
        <v>0.22</v>
      </c>
      <c r="FX78" s="6">
        <v>0</v>
      </c>
      <c r="FY78" s="6">
        <v>0.31</v>
      </c>
      <c r="FZ78" s="6">
        <v>0</v>
      </c>
      <c r="GC78" s="6" t="s">
        <v>80</v>
      </c>
      <c r="GD78" s="6">
        <v>1.95</v>
      </c>
      <c r="GE78" s="6">
        <v>9.6199999999999992</v>
      </c>
      <c r="GF78" s="6">
        <v>0.28999999999999998</v>
      </c>
      <c r="GG78" s="6">
        <v>0</v>
      </c>
      <c r="GJ78" s="58" t="s">
        <v>80</v>
      </c>
      <c r="GK78" s="58">
        <v>0.73</v>
      </c>
      <c r="GL78" s="58">
        <v>2.14</v>
      </c>
      <c r="GM78" s="58">
        <v>0</v>
      </c>
      <c r="GN78" s="58">
        <v>4.16</v>
      </c>
      <c r="GQ78" s="58" t="s">
        <v>80</v>
      </c>
      <c r="GR78" s="58">
        <v>2.21</v>
      </c>
      <c r="GS78" s="58">
        <v>9.67</v>
      </c>
      <c r="GT78" s="58">
        <v>0.59</v>
      </c>
      <c r="GU78" s="58">
        <v>4.8899999999999997</v>
      </c>
      <c r="GX78" s="64" t="s">
        <v>80</v>
      </c>
      <c r="GY78" s="64">
        <v>1.24</v>
      </c>
      <c r="GZ78" s="64">
        <v>1.51</v>
      </c>
      <c r="HA78" s="64">
        <v>1.33</v>
      </c>
      <c r="HB78" s="64">
        <v>0.97</v>
      </c>
      <c r="HE78" s="64" t="s">
        <v>80</v>
      </c>
      <c r="HF78" s="64">
        <v>2.1</v>
      </c>
      <c r="HG78" s="64">
        <v>2.33</v>
      </c>
      <c r="HH78" s="64">
        <v>1.19</v>
      </c>
      <c r="HI78" s="64">
        <v>11.01</v>
      </c>
      <c r="HL78" s="64" t="s">
        <v>80</v>
      </c>
      <c r="HM78" s="64">
        <v>1.88</v>
      </c>
      <c r="HN78" s="64">
        <v>3.81</v>
      </c>
      <c r="HO78" s="64">
        <v>0.79</v>
      </c>
      <c r="HP78" s="64">
        <v>7.78</v>
      </c>
      <c r="HS78" s="64" t="s">
        <v>80</v>
      </c>
      <c r="HT78" s="64">
        <v>2.56</v>
      </c>
      <c r="HU78" s="64">
        <v>0</v>
      </c>
      <c r="HV78" s="64">
        <v>3.59</v>
      </c>
      <c r="HW78" s="64">
        <v>1.86</v>
      </c>
      <c r="HZ78" s="64" t="s">
        <v>80</v>
      </c>
      <c r="IA78" s="64">
        <v>2.7</v>
      </c>
      <c r="IB78" s="64">
        <v>3.34</v>
      </c>
      <c r="IC78" s="64">
        <v>3.34</v>
      </c>
      <c r="ID78" s="64">
        <v>0</v>
      </c>
      <c r="IG78" s="64" t="s">
        <v>80</v>
      </c>
      <c r="IH78" s="64">
        <v>0.34</v>
      </c>
      <c r="II78" s="64">
        <v>0.71</v>
      </c>
      <c r="IJ78" s="64">
        <v>0.35</v>
      </c>
      <c r="IK78" s="64">
        <v>0</v>
      </c>
      <c r="IN78" s="64" t="s">
        <v>80</v>
      </c>
      <c r="IO78" s="64">
        <v>0.32</v>
      </c>
      <c r="IP78" s="64">
        <v>0.56999999999999995</v>
      </c>
      <c r="IQ78" s="64">
        <v>0.35</v>
      </c>
      <c r="IR78" s="64">
        <v>0</v>
      </c>
      <c r="IU78" s="64" t="s">
        <v>80</v>
      </c>
      <c r="IV78" s="64">
        <v>0</v>
      </c>
      <c r="IW78" s="64">
        <v>0</v>
      </c>
      <c r="IX78" s="64">
        <v>0</v>
      </c>
      <c r="IY78" s="64">
        <v>0</v>
      </c>
      <c r="JB78" s="6" t="s">
        <v>80</v>
      </c>
      <c r="JC78" s="6">
        <v>2.94</v>
      </c>
      <c r="JD78" s="6">
        <v>13.63</v>
      </c>
      <c r="JE78" s="6">
        <v>0</v>
      </c>
      <c r="JF78" s="6">
        <v>4.99</v>
      </c>
      <c r="JI78" s="64" t="s">
        <v>80</v>
      </c>
      <c r="JJ78" s="64">
        <v>3.16</v>
      </c>
      <c r="JK78" s="64">
        <v>6.54</v>
      </c>
      <c r="JL78" s="64">
        <v>1.99</v>
      </c>
      <c r="JM78" s="64">
        <v>6.21</v>
      </c>
      <c r="JP78" s="70" t="s">
        <v>80</v>
      </c>
      <c r="JQ78" s="70">
        <v>3.64</v>
      </c>
      <c r="JR78" s="70">
        <v>10.76</v>
      </c>
      <c r="JS78" s="70">
        <v>1.79</v>
      </c>
      <c r="JT78" s="70">
        <v>0</v>
      </c>
    </row>
    <row r="79" spans="1:280"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c r="EF79" s="6" t="s">
        <v>81</v>
      </c>
      <c r="EG79" s="6">
        <v>0</v>
      </c>
      <c r="EH79" s="6">
        <v>0</v>
      </c>
      <c r="EI79" s="6">
        <v>0</v>
      </c>
      <c r="EJ79" s="6">
        <v>0</v>
      </c>
      <c r="EM79" s="6" t="s">
        <v>81</v>
      </c>
      <c r="EN79" s="6">
        <v>1.48</v>
      </c>
      <c r="EO79" s="6">
        <v>0.94</v>
      </c>
      <c r="EP79" s="6">
        <v>2.2000000000000002</v>
      </c>
      <c r="EQ79" s="6">
        <v>0</v>
      </c>
      <c r="ET79" s="6" t="s">
        <v>81</v>
      </c>
      <c r="EU79" s="6">
        <v>0.52</v>
      </c>
      <c r="EV79" s="6">
        <v>2.1800000000000002</v>
      </c>
      <c r="EW79" s="6">
        <v>0</v>
      </c>
      <c r="EX79" s="6">
        <v>0</v>
      </c>
      <c r="FA79" s="6" t="s">
        <v>81</v>
      </c>
      <c r="FB79" s="6">
        <v>0.71</v>
      </c>
      <c r="FC79" s="6">
        <v>3.99</v>
      </c>
      <c r="FD79" s="6">
        <v>0</v>
      </c>
      <c r="FE79" s="6">
        <v>0</v>
      </c>
      <c r="FH79" s="6" t="s">
        <v>81</v>
      </c>
      <c r="FI79" s="6">
        <v>0.46</v>
      </c>
      <c r="FJ79" s="6">
        <v>2.23</v>
      </c>
      <c r="FK79" s="6">
        <v>0</v>
      </c>
      <c r="FL79" s="6">
        <v>0</v>
      </c>
      <c r="FO79" s="6" t="s">
        <v>81</v>
      </c>
      <c r="FP79" s="6">
        <v>0</v>
      </c>
      <c r="FQ79" s="6">
        <v>0</v>
      </c>
      <c r="FR79" s="6">
        <v>0</v>
      </c>
      <c r="FS79" s="6">
        <v>0</v>
      </c>
      <c r="FV79" s="6" t="s">
        <v>81</v>
      </c>
      <c r="FW79" s="6">
        <v>0</v>
      </c>
      <c r="FX79" s="6">
        <v>0</v>
      </c>
      <c r="FY79" s="6">
        <v>0</v>
      </c>
      <c r="FZ79" s="6">
        <v>0</v>
      </c>
      <c r="GC79" s="6" t="s">
        <v>81</v>
      </c>
      <c r="GD79" s="6">
        <v>0</v>
      </c>
      <c r="GE79" s="6">
        <v>0</v>
      </c>
      <c r="GF79" s="6">
        <v>0</v>
      </c>
      <c r="GG79" s="6">
        <v>0</v>
      </c>
      <c r="GJ79" s="58" t="s">
        <v>81</v>
      </c>
      <c r="GK79" s="58">
        <v>0</v>
      </c>
      <c r="GL79" s="58">
        <v>0</v>
      </c>
      <c r="GM79" s="58">
        <v>0</v>
      </c>
      <c r="GN79" s="58">
        <v>0</v>
      </c>
      <c r="GQ79" s="58" t="s">
        <v>81</v>
      </c>
      <c r="GR79" s="58">
        <v>0</v>
      </c>
      <c r="GS79" s="58">
        <v>0</v>
      </c>
      <c r="GT79" s="58">
        <v>0</v>
      </c>
      <c r="GU79" s="58">
        <v>0</v>
      </c>
      <c r="GX79" s="64" t="s">
        <v>81</v>
      </c>
      <c r="GY79" s="64">
        <v>0</v>
      </c>
      <c r="GZ79" s="64">
        <v>0</v>
      </c>
      <c r="HA79" s="64">
        <v>0</v>
      </c>
      <c r="HB79" s="64">
        <v>0</v>
      </c>
      <c r="HE79" s="64" t="s">
        <v>81</v>
      </c>
      <c r="HF79" s="64">
        <v>0</v>
      </c>
      <c r="HG79" s="64">
        <v>0</v>
      </c>
      <c r="HH79" s="64">
        <v>0</v>
      </c>
      <c r="HI79" s="64">
        <v>0</v>
      </c>
      <c r="HL79" s="64" t="s">
        <v>81</v>
      </c>
      <c r="HM79" s="64">
        <v>0</v>
      </c>
      <c r="HN79" s="64">
        <v>0</v>
      </c>
      <c r="HO79" s="64">
        <v>0</v>
      </c>
      <c r="HP79" s="64">
        <v>0</v>
      </c>
      <c r="HS79" s="64" t="s">
        <v>81</v>
      </c>
      <c r="HT79" s="64">
        <v>0</v>
      </c>
      <c r="HU79" s="64">
        <v>0</v>
      </c>
      <c r="HV79" s="64">
        <v>0</v>
      </c>
      <c r="HW79" s="64">
        <v>0</v>
      </c>
      <c r="HZ79" s="64" t="s">
        <v>81</v>
      </c>
      <c r="IA79" s="64">
        <v>0</v>
      </c>
      <c r="IB79" s="64">
        <v>0</v>
      </c>
      <c r="IC79" s="64">
        <v>0</v>
      </c>
      <c r="ID79" s="64">
        <v>0</v>
      </c>
      <c r="IG79" s="64" t="s">
        <v>81</v>
      </c>
      <c r="IH79" s="64">
        <v>0</v>
      </c>
      <c r="II79" s="64">
        <v>0</v>
      </c>
      <c r="IJ79" s="64">
        <v>0</v>
      </c>
      <c r="IK79" s="64">
        <v>0</v>
      </c>
      <c r="IN79" s="64" t="s">
        <v>81</v>
      </c>
      <c r="IO79" s="64">
        <v>0</v>
      </c>
      <c r="IP79" s="64">
        <v>0</v>
      </c>
      <c r="IQ79" s="64">
        <v>0</v>
      </c>
      <c r="IR79" s="64">
        <v>0</v>
      </c>
      <c r="IU79" s="64" t="s">
        <v>81</v>
      </c>
      <c r="IV79" s="64">
        <v>0</v>
      </c>
      <c r="IW79" s="64">
        <v>0</v>
      </c>
      <c r="IX79" s="64">
        <v>0</v>
      </c>
      <c r="IY79" s="64">
        <v>0</v>
      </c>
      <c r="JB79" s="6" t="s">
        <v>81</v>
      </c>
      <c r="JC79" s="6">
        <v>0</v>
      </c>
      <c r="JD79" s="6">
        <v>0</v>
      </c>
      <c r="JE79" s="6">
        <v>0</v>
      </c>
      <c r="JF79" s="6">
        <v>0</v>
      </c>
      <c r="JI79" s="64" t="s">
        <v>81</v>
      </c>
      <c r="JJ79" s="64">
        <v>0</v>
      </c>
      <c r="JK79" s="64">
        <v>0</v>
      </c>
      <c r="JL79" s="64">
        <v>0</v>
      </c>
      <c r="JM79" s="64">
        <v>0</v>
      </c>
      <c r="JP79" s="70" t="s">
        <v>81</v>
      </c>
      <c r="JQ79" s="70">
        <v>1.22</v>
      </c>
      <c r="JR79" s="70">
        <v>1.21</v>
      </c>
      <c r="JS79" s="70">
        <v>1.58</v>
      </c>
      <c r="JT79" s="70">
        <v>0</v>
      </c>
    </row>
    <row r="80" spans="1:280"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c r="EF80" s="6" t="s">
        <v>82</v>
      </c>
      <c r="EG80" s="6">
        <v>2.35</v>
      </c>
      <c r="EH80" s="6">
        <v>0.89</v>
      </c>
      <c r="EI80" s="6">
        <v>3.24</v>
      </c>
      <c r="EJ80" s="6">
        <v>0</v>
      </c>
      <c r="EM80" s="6" t="s">
        <v>82</v>
      </c>
      <c r="EN80" s="6">
        <v>0.15</v>
      </c>
      <c r="EO80" s="6">
        <v>0.54</v>
      </c>
      <c r="EP80" s="6">
        <v>0</v>
      </c>
      <c r="EQ80" s="6">
        <v>0</v>
      </c>
      <c r="ET80" s="6" t="s">
        <v>82</v>
      </c>
      <c r="EU80" s="6">
        <v>0.53</v>
      </c>
      <c r="EV80" s="6">
        <v>0</v>
      </c>
      <c r="EW80" s="6">
        <v>0.88</v>
      </c>
      <c r="EX80" s="6">
        <v>0</v>
      </c>
      <c r="FA80" s="6" t="s">
        <v>82</v>
      </c>
      <c r="FB80" s="6">
        <v>0.2</v>
      </c>
      <c r="FC80" s="6">
        <v>0</v>
      </c>
      <c r="FD80" s="6">
        <v>0.31</v>
      </c>
      <c r="FE80" s="6">
        <v>0</v>
      </c>
      <c r="FH80" s="6" t="s">
        <v>82</v>
      </c>
      <c r="FI80" s="6">
        <v>0</v>
      </c>
      <c r="FJ80" s="6">
        <v>0</v>
      </c>
      <c r="FK80" s="6">
        <v>0</v>
      </c>
      <c r="FL80" s="6">
        <v>0</v>
      </c>
      <c r="FO80" s="6" t="s">
        <v>82</v>
      </c>
      <c r="FP80" s="6">
        <v>0.15</v>
      </c>
      <c r="FQ80" s="6">
        <v>0.92</v>
      </c>
      <c r="FR80" s="6">
        <v>0</v>
      </c>
      <c r="FS80" s="6">
        <v>0</v>
      </c>
      <c r="FV80" s="6" t="s">
        <v>82</v>
      </c>
      <c r="FW80" s="6">
        <v>0.38</v>
      </c>
      <c r="FX80" s="6">
        <v>0</v>
      </c>
      <c r="FY80" s="6">
        <v>0.52</v>
      </c>
      <c r="FZ80" s="6">
        <v>0</v>
      </c>
      <c r="GC80" s="6" t="s">
        <v>82</v>
      </c>
      <c r="GD80" s="6">
        <v>0.15</v>
      </c>
      <c r="GE80" s="6">
        <v>0</v>
      </c>
      <c r="GF80" s="6">
        <v>0.23</v>
      </c>
      <c r="GG80" s="6">
        <v>0</v>
      </c>
      <c r="GJ80" s="58" t="s">
        <v>82</v>
      </c>
      <c r="GK80" s="58">
        <v>0</v>
      </c>
      <c r="GL80" s="58">
        <v>0</v>
      </c>
      <c r="GM80" s="58">
        <v>0</v>
      </c>
      <c r="GN80" s="58">
        <v>0</v>
      </c>
      <c r="GQ80" s="58" t="s">
        <v>82</v>
      </c>
      <c r="GR80" s="58">
        <v>1.65</v>
      </c>
      <c r="GS80" s="58">
        <v>1.35</v>
      </c>
      <c r="GT80" s="58">
        <v>2.0699999999999998</v>
      </c>
      <c r="GU80" s="58">
        <v>0</v>
      </c>
      <c r="GX80" s="64" t="s">
        <v>82</v>
      </c>
      <c r="GY80" s="64">
        <v>0.91</v>
      </c>
      <c r="GZ80" s="64">
        <v>0</v>
      </c>
      <c r="HA80" s="64">
        <v>1.2</v>
      </c>
      <c r="HB80" s="64">
        <v>0</v>
      </c>
      <c r="HE80" s="64" t="s">
        <v>82</v>
      </c>
      <c r="HF80" s="64">
        <v>0.19</v>
      </c>
      <c r="HG80" s="64">
        <v>1.4</v>
      </c>
      <c r="HH80" s="64">
        <v>0</v>
      </c>
      <c r="HI80" s="64">
        <v>0</v>
      </c>
      <c r="HL80" s="64" t="s">
        <v>82</v>
      </c>
      <c r="HM80" s="64">
        <v>0.31</v>
      </c>
      <c r="HN80" s="64">
        <v>1.51</v>
      </c>
      <c r="HO80" s="64">
        <v>0</v>
      </c>
      <c r="HP80" s="64">
        <v>0</v>
      </c>
      <c r="HS80" s="64" t="s">
        <v>82</v>
      </c>
      <c r="HT80" s="64">
        <v>0.25</v>
      </c>
      <c r="HU80" s="64">
        <v>0</v>
      </c>
      <c r="HV80" s="64">
        <v>0.38</v>
      </c>
      <c r="HW80" s="64">
        <v>0</v>
      </c>
      <c r="HZ80" s="64" t="s">
        <v>82</v>
      </c>
      <c r="IA80" s="64">
        <v>0.28000000000000003</v>
      </c>
      <c r="IB80" s="64">
        <v>0</v>
      </c>
      <c r="IC80" s="64">
        <v>0.45</v>
      </c>
      <c r="ID80" s="64">
        <v>0</v>
      </c>
      <c r="IG80" s="64" t="s">
        <v>82</v>
      </c>
      <c r="IH80" s="64">
        <v>1.1499999999999999</v>
      </c>
      <c r="II80" s="64">
        <v>3.01</v>
      </c>
      <c r="IJ80" s="64">
        <v>0.84</v>
      </c>
      <c r="IK80" s="64">
        <v>0</v>
      </c>
      <c r="IN80" s="64" t="s">
        <v>82</v>
      </c>
      <c r="IO80" s="64">
        <v>0.26</v>
      </c>
      <c r="IP80" s="64">
        <v>0</v>
      </c>
      <c r="IQ80" s="64">
        <v>0.37</v>
      </c>
      <c r="IR80" s="64">
        <v>0</v>
      </c>
      <c r="IU80" s="64" t="s">
        <v>82</v>
      </c>
      <c r="IV80" s="64">
        <v>0.2</v>
      </c>
      <c r="IW80" s="64">
        <v>0</v>
      </c>
      <c r="IX80" s="64">
        <v>0</v>
      </c>
      <c r="IY80" s="64">
        <v>0</v>
      </c>
      <c r="JB80" s="6" t="s">
        <v>82</v>
      </c>
      <c r="JC80" s="6">
        <v>0.67</v>
      </c>
      <c r="JD80" s="6">
        <v>2.87</v>
      </c>
      <c r="JE80" s="6">
        <v>0</v>
      </c>
      <c r="JF80" s="6">
        <v>0</v>
      </c>
      <c r="JI80" s="64" t="s">
        <v>82</v>
      </c>
      <c r="JJ80" s="64">
        <v>1.58</v>
      </c>
      <c r="JK80" s="64">
        <v>8.4600000000000009</v>
      </c>
      <c r="JL80" s="64">
        <v>0.36</v>
      </c>
      <c r="JM80" s="64">
        <v>0</v>
      </c>
      <c r="JP80" s="70" t="s">
        <v>82</v>
      </c>
      <c r="JQ80" s="70">
        <v>0.62</v>
      </c>
      <c r="JR80" s="70">
        <v>3.06</v>
      </c>
      <c r="JS80" s="70">
        <v>0</v>
      </c>
      <c r="JT80" s="70">
        <v>0</v>
      </c>
    </row>
    <row r="81" spans="1:280"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c r="EF81" s="6" t="s">
        <v>83</v>
      </c>
      <c r="EG81" s="6">
        <v>0.32</v>
      </c>
      <c r="EH81" s="6">
        <v>0</v>
      </c>
      <c r="EI81" s="6">
        <v>0.48</v>
      </c>
      <c r="EJ81" s="6">
        <v>0</v>
      </c>
      <c r="EM81" s="6" t="s">
        <v>83</v>
      </c>
      <c r="EN81" s="6">
        <v>0</v>
      </c>
      <c r="EO81" s="6">
        <v>0</v>
      </c>
      <c r="EP81" s="6">
        <v>0</v>
      </c>
      <c r="EQ81" s="6">
        <v>0</v>
      </c>
      <c r="ET81" s="6" t="s">
        <v>83</v>
      </c>
      <c r="EU81" s="6">
        <v>0.09</v>
      </c>
      <c r="EV81" s="6">
        <v>0</v>
      </c>
      <c r="EW81" s="6">
        <v>0.14000000000000001</v>
      </c>
      <c r="EX81" s="6">
        <v>0</v>
      </c>
      <c r="FA81" s="6" t="s">
        <v>83</v>
      </c>
      <c r="FB81" s="6">
        <v>0</v>
      </c>
      <c r="FC81" s="6">
        <v>0</v>
      </c>
      <c r="FD81" s="6">
        <v>0</v>
      </c>
      <c r="FE81" s="6">
        <v>0</v>
      </c>
      <c r="FH81" s="6" t="s">
        <v>83</v>
      </c>
      <c r="FI81" s="6">
        <v>1.1100000000000001</v>
      </c>
      <c r="FJ81" s="6">
        <v>0</v>
      </c>
      <c r="FK81" s="6">
        <v>0</v>
      </c>
      <c r="FL81" s="6">
        <v>11.06</v>
      </c>
      <c r="FO81" s="6" t="s">
        <v>83</v>
      </c>
      <c r="FP81" s="6">
        <v>0</v>
      </c>
      <c r="FQ81" s="6">
        <v>0</v>
      </c>
      <c r="FR81" s="6">
        <v>0</v>
      </c>
      <c r="FS81" s="6">
        <v>0</v>
      </c>
      <c r="FV81" s="6" t="s">
        <v>83</v>
      </c>
      <c r="FW81" s="6">
        <v>0</v>
      </c>
      <c r="FX81" s="6">
        <v>0</v>
      </c>
      <c r="FY81" s="6">
        <v>0</v>
      </c>
      <c r="FZ81" s="6">
        <v>0</v>
      </c>
      <c r="GC81" s="6" t="s">
        <v>83</v>
      </c>
      <c r="GD81" s="6">
        <v>0</v>
      </c>
      <c r="GE81" s="6">
        <v>0</v>
      </c>
      <c r="GF81" s="6">
        <v>0</v>
      </c>
      <c r="GG81" s="6">
        <v>0</v>
      </c>
      <c r="GJ81" s="58" t="s">
        <v>83</v>
      </c>
      <c r="GK81" s="58">
        <v>0</v>
      </c>
      <c r="GL81" s="58">
        <v>0</v>
      </c>
      <c r="GM81" s="58">
        <v>0</v>
      </c>
      <c r="GN81" s="58">
        <v>0</v>
      </c>
      <c r="GQ81" s="58" t="s">
        <v>83</v>
      </c>
      <c r="GR81" s="58">
        <v>0</v>
      </c>
      <c r="GS81" s="58">
        <v>0</v>
      </c>
      <c r="GT81" s="58">
        <v>0</v>
      </c>
      <c r="GU81" s="58">
        <v>0</v>
      </c>
      <c r="GX81" s="64" t="s">
        <v>83</v>
      </c>
      <c r="GY81" s="64">
        <v>0</v>
      </c>
      <c r="GZ81" s="64">
        <v>0</v>
      </c>
      <c r="HA81" s="64">
        <v>0</v>
      </c>
      <c r="HB81" s="64">
        <v>0</v>
      </c>
      <c r="HE81" s="64" t="s">
        <v>83</v>
      </c>
      <c r="HF81" s="64">
        <v>0</v>
      </c>
      <c r="HG81" s="64">
        <v>0</v>
      </c>
      <c r="HH81" s="64">
        <v>0</v>
      </c>
      <c r="HI81" s="64">
        <v>0</v>
      </c>
      <c r="HL81" s="64" t="s">
        <v>83</v>
      </c>
      <c r="HM81" s="64">
        <v>0</v>
      </c>
      <c r="HN81" s="64">
        <v>0</v>
      </c>
      <c r="HO81" s="64">
        <v>0</v>
      </c>
      <c r="HP81" s="64">
        <v>0</v>
      </c>
      <c r="HS81" s="64" t="s">
        <v>83</v>
      </c>
      <c r="HT81" s="64">
        <v>0</v>
      </c>
      <c r="HU81" s="64">
        <v>0</v>
      </c>
      <c r="HV81" s="64">
        <v>0</v>
      </c>
      <c r="HW81" s="64">
        <v>0</v>
      </c>
      <c r="HZ81" s="64" t="s">
        <v>83</v>
      </c>
      <c r="IA81" s="64">
        <v>0</v>
      </c>
      <c r="IB81" s="64">
        <v>0</v>
      </c>
      <c r="IC81" s="64">
        <v>0</v>
      </c>
      <c r="ID81" s="64">
        <v>0</v>
      </c>
      <c r="IG81" s="64" t="s">
        <v>83</v>
      </c>
      <c r="IH81" s="64">
        <v>0</v>
      </c>
      <c r="II81" s="64">
        <v>0</v>
      </c>
      <c r="IJ81" s="64">
        <v>0</v>
      </c>
      <c r="IK81" s="64">
        <v>0</v>
      </c>
      <c r="IN81" s="64" t="s">
        <v>83</v>
      </c>
      <c r="IO81" s="64">
        <v>0</v>
      </c>
      <c r="IP81" s="64">
        <v>0</v>
      </c>
      <c r="IQ81" s="64">
        <v>0</v>
      </c>
      <c r="IR81" s="64">
        <v>0</v>
      </c>
      <c r="IU81" s="64" t="s">
        <v>83</v>
      </c>
      <c r="IV81" s="64">
        <v>0</v>
      </c>
      <c r="IW81" s="64">
        <v>0</v>
      </c>
      <c r="IX81" s="64">
        <v>0</v>
      </c>
      <c r="IY81" s="64">
        <v>0</v>
      </c>
      <c r="JB81" s="6" t="s">
        <v>83</v>
      </c>
      <c r="JC81" s="6">
        <v>2.09</v>
      </c>
      <c r="JD81" s="6">
        <v>0</v>
      </c>
      <c r="JE81" s="6">
        <v>3.23</v>
      </c>
      <c r="JF81" s="6">
        <v>0</v>
      </c>
      <c r="JI81" s="64" t="s">
        <v>83</v>
      </c>
      <c r="JJ81" s="64">
        <v>0</v>
      </c>
      <c r="JK81" s="64">
        <v>0</v>
      </c>
      <c r="JL81" s="64">
        <v>0</v>
      </c>
      <c r="JM81" s="64">
        <v>0</v>
      </c>
      <c r="JP81" s="70" t="s">
        <v>83</v>
      </c>
      <c r="JQ81" s="70">
        <v>0</v>
      </c>
      <c r="JR81" s="70">
        <v>0</v>
      </c>
      <c r="JS81" s="70">
        <v>0</v>
      </c>
      <c r="JT81" s="70">
        <v>0</v>
      </c>
    </row>
    <row r="82" spans="1:280"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c r="EF82" s="6" t="s">
        <v>84</v>
      </c>
      <c r="EG82" s="6">
        <v>0.54</v>
      </c>
      <c r="EH82" s="6">
        <v>2.37</v>
      </c>
      <c r="EI82" s="6">
        <v>0</v>
      </c>
      <c r="EJ82" s="6">
        <v>0</v>
      </c>
      <c r="EM82" s="6" t="s">
        <v>84</v>
      </c>
      <c r="EN82" s="6">
        <v>0</v>
      </c>
      <c r="EO82" s="6">
        <v>0</v>
      </c>
      <c r="EP82" s="6">
        <v>0</v>
      </c>
      <c r="EQ82" s="6">
        <v>0</v>
      </c>
      <c r="ET82" s="6" t="s">
        <v>84</v>
      </c>
      <c r="EU82" s="6">
        <v>0.33</v>
      </c>
      <c r="EV82" s="6">
        <v>0</v>
      </c>
      <c r="EW82" s="6">
        <v>0.55000000000000004</v>
      </c>
      <c r="EX82" s="6">
        <v>0</v>
      </c>
      <c r="FA82" s="6" t="s">
        <v>84</v>
      </c>
      <c r="FB82" s="6">
        <v>0</v>
      </c>
      <c r="FC82" s="6">
        <v>0</v>
      </c>
      <c r="FD82" s="6">
        <v>0</v>
      </c>
      <c r="FE82" s="6">
        <v>0</v>
      </c>
      <c r="FH82" s="6" t="s">
        <v>84</v>
      </c>
      <c r="FI82" s="6">
        <v>0</v>
      </c>
      <c r="FJ82" s="6">
        <v>0</v>
      </c>
      <c r="FK82" s="6">
        <v>0</v>
      </c>
      <c r="FL82" s="6">
        <v>0</v>
      </c>
      <c r="FO82" s="6" t="s">
        <v>84</v>
      </c>
      <c r="FP82" s="6">
        <v>0</v>
      </c>
      <c r="FQ82" s="6">
        <v>0</v>
      </c>
      <c r="FR82" s="6">
        <v>0</v>
      </c>
      <c r="FS82" s="6">
        <v>0</v>
      </c>
      <c r="FV82" s="6" t="s">
        <v>84</v>
      </c>
      <c r="FW82" s="6">
        <v>0</v>
      </c>
      <c r="FX82" s="6">
        <v>0</v>
      </c>
      <c r="FY82" s="6">
        <v>0</v>
      </c>
      <c r="FZ82" s="6">
        <v>0</v>
      </c>
      <c r="GC82" s="6" t="s">
        <v>84</v>
      </c>
      <c r="GD82" s="6">
        <v>0</v>
      </c>
      <c r="GE82" s="6">
        <v>0</v>
      </c>
      <c r="GF82" s="6">
        <v>0</v>
      </c>
      <c r="GG82" s="6">
        <v>0</v>
      </c>
      <c r="GJ82" s="58" t="s">
        <v>84</v>
      </c>
      <c r="GK82" s="58">
        <v>0</v>
      </c>
      <c r="GL82" s="58">
        <v>0</v>
      </c>
      <c r="GM82" s="58">
        <v>0</v>
      </c>
      <c r="GN82" s="58">
        <v>0</v>
      </c>
      <c r="GQ82" s="58" t="s">
        <v>84</v>
      </c>
      <c r="GR82" s="58">
        <v>0.1</v>
      </c>
      <c r="GS82" s="58">
        <v>0</v>
      </c>
      <c r="GT82" s="58">
        <v>0.14000000000000001</v>
      </c>
      <c r="GU82" s="58">
        <v>0</v>
      </c>
      <c r="GX82" s="64" t="s">
        <v>84</v>
      </c>
      <c r="GY82" s="64">
        <v>0</v>
      </c>
      <c r="GZ82" s="64">
        <v>0</v>
      </c>
      <c r="HA82" s="64">
        <v>0</v>
      </c>
      <c r="HB82" s="64">
        <v>0</v>
      </c>
      <c r="HE82" s="64" t="s">
        <v>84</v>
      </c>
      <c r="HF82" s="64">
        <v>0</v>
      </c>
      <c r="HG82" s="64">
        <v>0</v>
      </c>
      <c r="HH82" s="64">
        <v>0</v>
      </c>
      <c r="HI82" s="64">
        <v>0</v>
      </c>
      <c r="HL82" s="64" t="s">
        <v>84</v>
      </c>
      <c r="HM82" s="64">
        <v>0.28000000000000003</v>
      </c>
      <c r="HN82" s="64">
        <v>0</v>
      </c>
      <c r="HO82" s="64">
        <v>0.44</v>
      </c>
      <c r="HP82" s="64">
        <v>0</v>
      </c>
      <c r="HS82" s="64" t="s">
        <v>84</v>
      </c>
      <c r="HT82" s="64">
        <v>0.36</v>
      </c>
      <c r="HU82" s="64">
        <v>0</v>
      </c>
      <c r="HV82" s="64">
        <v>0.55000000000000004</v>
      </c>
      <c r="HW82" s="64">
        <v>0</v>
      </c>
      <c r="HZ82" s="64" t="s">
        <v>84</v>
      </c>
      <c r="IA82" s="64">
        <v>1.07</v>
      </c>
      <c r="IB82" s="64">
        <v>0</v>
      </c>
      <c r="IC82" s="64">
        <v>1.74</v>
      </c>
      <c r="ID82" s="64">
        <v>0</v>
      </c>
      <c r="IG82" s="64" t="s">
        <v>84</v>
      </c>
      <c r="IH82" s="64">
        <v>1.66</v>
      </c>
      <c r="II82" s="64">
        <v>2.77</v>
      </c>
      <c r="IJ82" s="64">
        <v>1.22</v>
      </c>
      <c r="IK82" s="64">
        <v>3.6</v>
      </c>
      <c r="IN82" s="64" t="s">
        <v>84</v>
      </c>
      <c r="IO82" s="64">
        <v>0.33</v>
      </c>
      <c r="IP82" s="64">
        <v>1.69</v>
      </c>
      <c r="IQ82" s="64">
        <v>0.16</v>
      </c>
      <c r="IR82" s="64">
        <v>0</v>
      </c>
      <c r="IU82" s="64" t="s">
        <v>84</v>
      </c>
      <c r="IV82" s="64">
        <v>0</v>
      </c>
      <c r="IW82" s="64">
        <v>0</v>
      </c>
      <c r="IX82" s="64">
        <v>0</v>
      </c>
      <c r="IY82" s="64">
        <v>0</v>
      </c>
      <c r="JB82" s="6" t="s">
        <v>84</v>
      </c>
      <c r="JC82" s="6">
        <v>1.93</v>
      </c>
      <c r="JD82" s="6">
        <v>11.3</v>
      </c>
      <c r="JE82" s="6">
        <v>0</v>
      </c>
      <c r="JF82" s="6">
        <v>0</v>
      </c>
      <c r="JI82" s="64" t="s">
        <v>84</v>
      </c>
      <c r="JJ82" s="64">
        <v>0.19</v>
      </c>
      <c r="JK82" s="64">
        <v>0</v>
      </c>
      <c r="JL82" s="64">
        <v>0.27</v>
      </c>
      <c r="JM82" s="64">
        <v>0</v>
      </c>
      <c r="JP82" s="70" t="s">
        <v>84</v>
      </c>
      <c r="JQ82" s="70">
        <v>3.5</v>
      </c>
      <c r="JR82" s="70">
        <v>15.28</v>
      </c>
      <c r="JS82" s="70">
        <v>0.33</v>
      </c>
      <c r="JT82" s="70">
        <v>0</v>
      </c>
    </row>
    <row r="83" spans="1:280"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c r="EF83" s="6" t="s">
        <v>85</v>
      </c>
      <c r="EG83" s="6">
        <v>0.68</v>
      </c>
      <c r="EH83" s="6">
        <v>0</v>
      </c>
      <c r="EI83" s="6">
        <v>1.03</v>
      </c>
      <c r="EJ83" s="6">
        <v>0</v>
      </c>
      <c r="EM83" s="6" t="s">
        <v>85</v>
      </c>
      <c r="EN83" s="6">
        <v>1.01</v>
      </c>
      <c r="EO83" s="6">
        <v>0</v>
      </c>
      <c r="EP83" s="6">
        <v>1.4</v>
      </c>
      <c r="EQ83" s="6">
        <v>0</v>
      </c>
      <c r="ET83" s="6" t="s">
        <v>85</v>
      </c>
      <c r="EU83" s="6">
        <v>0</v>
      </c>
      <c r="EV83" s="6">
        <v>0</v>
      </c>
      <c r="EW83" s="6">
        <v>0</v>
      </c>
      <c r="EX83" s="6">
        <v>0</v>
      </c>
      <c r="FA83" s="6" t="s">
        <v>85</v>
      </c>
      <c r="FB83" s="6">
        <v>0.35</v>
      </c>
      <c r="FC83" s="6">
        <v>0</v>
      </c>
      <c r="FD83" s="6">
        <v>0.52</v>
      </c>
      <c r="FE83" s="6">
        <v>0</v>
      </c>
      <c r="FH83" s="6" t="s">
        <v>85</v>
      </c>
      <c r="FI83" s="6">
        <v>0.28999999999999998</v>
      </c>
      <c r="FJ83" s="6">
        <v>0</v>
      </c>
      <c r="FK83" s="6">
        <v>0</v>
      </c>
      <c r="FL83" s="6">
        <v>0</v>
      </c>
      <c r="FO83" s="6" t="s">
        <v>85</v>
      </c>
      <c r="FP83" s="6">
        <v>0.93</v>
      </c>
      <c r="FQ83" s="6">
        <v>0</v>
      </c>
      <c r="FR83" s="6">
        <v>0.88</v>
      </c>
      <c r="FS83" s="6">
        <v>1.63</v>
      </c>
      <c r="FV83" s="6" t="s">
        <v>85</v>
      </c>
      <c r="FW83" s="6">
        <v>0</v>
      </c>
      <c r="FX83" s="6">
        <v>0</v>
      </c>
      <c r="FY83" s="6">
        <v>0</v>
      </c>
      <c r="FZ83" s="6">
        <v>0</v>
      </c>
      <c r="GC83" s="6" t="s">
        <v>85</v>
      </c>
      <c r="GD83" s="6">
        <v>0</v>
      </c>
      <c r="GE83" s="6">
        <v>0</v>
      </c>
      <c r="GF83" s="6">
        <v>0</v>
      </c>
      <c r="GG83" s="6">
        <v>0</v>
      </c>
      <c r="GJ83" s="58" t="s">
        <v>85</v>
      </c>
      <c r="GK83" s="58">
        <v>0</v>
      </c>
      <c r="GL83" s="58">
        <v>0</v>
      </c>
      <c r="GM83" s="58">
        <v>0</v>
      </c>
      <c r="GN83" s="58">
        <v>0</v>
      </c>
      <c r="GQ83" s="58" t="s">
        <v>85</v>
      </c>
      <c r="GR83" s="58">
        <v>0.14000000000000001</v>
      </c>
      <c r="GS83" s="58">
        <v>0</v>
      </c>
      <c r="GT83" s="58">
        <v>0</v>
      </c>
      <c r="GU83" s="58">
        <v>0</v>
      </c>
      <c r="GX83" s="64" t="s">
        <v>85</v>
      </c>
      <c r="GY83" s="64">
        <v>0</v>
      </c>
      <c r="GZ83" s="64">
        <v>0</v>
      </c>
      <c r="HA83" s="64">
        <v>0</v>
      </c>
      <c r="HB83" s="64">
        <v>0</v>
      </c>
      <c r="HE83" s="64" t="s">
        <v>85</v>
      </c>
      <c r="HF83" s="64">
        <v>0.27</v>
      </c>
      <c r="HG83" s="64">
        <v>0</v>
      </c>
      <c r="HH83" s="64">
        <v>0.24</v>
      </c>
      <c r="HI83" s="64">
        <v>0</v>
      </c>
      <c r="HL83" s="64" t="s">
        <v>85</v>
      </c>
      <c r="HM83" s="64">
        <v>0</v>
      </c>
      <c r="HN83" s="64">
        <v>0</v>
      </c>
      <c r="HO83" s="64">
        <v>0</v>
      </c>
      <c r="HP83" s="64">
        <v>0</v>
      </c>
      <c r="HS83" s="64" t="s">
        <v>85</v>
      </c>
      <c r="HT83" s="64">
        <v>0</v>
      </c>
      <c r="HU83" s="64">
        <v>0</v>
      </c>
      <c r="HV83" s="64">
        <v>0</v>
      </c>
      <c r="HW83" s="64">
        <v>0</v>
      </c>
      <c r="HZ83" s="64" t="s">
        <v>85</v>
      </c>
      <c r="IA83" s="64">
        <v>1.08</v>
      </c>
      <c r="IB83" s="64">
        <v>0</v>
      </c>
      <c r="IC83" s="64">
        <v>0.82</v>
      </c>
      <c r="ID83" s="64">
        <v>0</v>
      </c>
      <c r="IG83" s="64" t="s">
        <v>85</v>
      </c>
      <c r="IH83" s="64">
        <v>0.56000000000000005</v>
      </c>
      <c r="II83" s="64">
        <v>0</v>
      </c>
      <c r="IJ83" s="64">
        <v>0.81</v>
      </c>
      <c r="IK83" s="64">
        <v>0</v>
      </c>
      <c r="IN83" s="64" t="s">
        <v>85</v>
      </c>
      <c r="IO83" s="64">
        <v>0.16</v>
      </c>
      <c r="IP83" s="64">
        <v>0</v>
      </c>
      <c r="IQ83" s="64">
        <v>0.23</v>
      </c>
      <c r="IR83" s="64">
        <v>0</v>
      </c>
      <c r="IU83" s="64" t="s">
        <v>85</v>
      </c>
      <c r="IV83" s="64">
        <v>0</v>
      </c>
      <c r="IW83" s="64">
        <v>0</v>
      </c>
      <c r="IX83" s="64">
        <v>0</v>
      </c>
      <c r="IY83" s="64">
        <v>0</v>
      </c>
      <c r="JB83" s="6" t="s">
        <v>85</v>
      </c>
      <c r="JC83" s="6">
        <v>0.22</v>
      </c>
      <c r="JD83" s="6">
        <v>1.31</v>
      </c>
      <c r="JE83" s="6">
        <v>0</v>
      </c>
      <c r="JF83" s="6">
        <v>0</v>
      </c>
      <c r="JI83" s="64" t="s">
        <v>85</v>
      </c>
      <c r="JJ83" s="64">
        <v>0.54</v>
      </c>
      <c r="JK83" s="64">
        <v>0</v>
      </c>
      <c r="JL83" s="64">
        <v>0.49</v>
      </c>
      <c r="JM83" s="64">
        <v>0</v>
      </c>
      <c r="JP83" s="70" t="s">
        <v>85</v>
      </c>
      <c r="JQ83" s="70">
        <v>0.3</v>
      </c>
      <c r="JR83" s="70">
        <v>0</v>
      </c>
      <c r="JS83" s="70">
        <v>0.48</v>
      </c>
      <c r="JT83" s="70">
        <v>0</v>
      </c>
    </row>
    <row r="84" spans="1:280"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c r="EF84" s="6" t="s">
        <v>86</v>
      </c>
      <c r="EG84" s="6">
        <v>0.34</v>
      </c>
      <c r="EH84" s="6">
        <v>0.56000000000000005</v>
      </c>
      <c r="EI84" s="6">
        <v>0.22</v>
      </c>
      <c r="EJ84" s="6">
        <v>0</v>
      </c>
      <c r="EM84" s="6" t="s">
        <v>86</v>
      </c>
      <c r="EN84" s="6">
        <v>0</v>
      </c>
      <c r="EO84" s="6">
        <v>0</v>
      </c>
      <c r="EP84" s="6">
        <v>0</v>
      </c>
      <c r="EQ84" s="6">
        <v>0</v>
      </c>
      <c r="ET84" s="6" t="s">
        <v>86</v>
      </c>
      <c r="EU84" s="6">
        <v>0.09</v>
      </c>
      <c r="EV84" s="6">
        <v>0</v>
      </c>
      <c r="EW84" s="6">
        <v>0.15</v>
      </c>
      <c r="EX84" s="6">
        <v>0</v>
      </c>
      <c r="FA84" s="6" t="s">
        <v>86</v>
      </c>
      <c r="FB84" s="6">
        <v>0.25</v>
      </c>
      <c r="FC84" s="6">
        <v>0</v>
      </c>
      <c r="FD84" s="6">
        <v>0.18</v>
      </c>
      <c r="FE84" s="6">
        <v>1.22</v>
      </c>
      <c r="FH84" s="6" t="s">
        <v>86</v>
      </c>
      <c r="FI84" s="6">
        <v>0.56999999999999995</v>
      </c>
      <c r="FJ84" s="6">
        <v>1.22</v>
      </c>
      <c r="FK84" s="6">
        <v>0.5</v>
      </c>
      <c r="FL84" s="6">
        <v>0</v>
      </c>
      <c r="FO84" s="6" t="s">
        <v>86</v>
      </c>
      <c r="FP84" s="6">
        <v>5.28</v>
      </c>
      <c r="FQ84" s="6">
        <v>9</v>
      </c>
      <c r="FR84" s="6">
        <v>3.26</v>
      </c>
      <c r="FS84" s="6">
        <v>1.0900000000000001</v>
      </c>
      <c r="FV84" s="6" t="s">
        <v>86</v>
      </c>
      <c r="FW84" s="6">
        <v>0.92</v>
      </c>
      <c r="FX84" s="6">
        <v>1.86</v>
      </c>
      <c r="FY84" s="6">
        <v>0.46</v>
      </c>
      <c r="FZ84" s="6">
        <v>3.81</v>
      </c>
      <c r="GC84" s="6" t="s">
        <v>86</v>
      </c>
      <c r="GD84" s="6">
        <v>4.71</v>
      </c>
      <c r="GE84" s="6">
        <v>10.42</v>
      </c>
      <c r="GF84" s="6">
        <v>3.7</v>
      </c>
      <c r="GG84" s="6">
        <v>2.77</v>
      </c>
      <c r="GJ84" s="58" t="s">
        <v>86</v>
      </c>
      <c r="GK84" s="58">
        <v>8.4499999999999993</v>
      </c>
      <c r="GL84" s="58">
        <v>15.24</v>
      </c>
      <c r="GM84" s="58">
        <v>7.05</v>
      </c>
      <c r="GN84" s="58">
        <v>6.27</v>
      </c>
      <c r="GQ84" s="58" t="s">
        <v>86</v>
      </c>
      <c r="GR84" s="58">
        <v>10.31</v>
      </c>
      <c r="GS84" s="58">
        <v>17.8</v>
      </c>
      <c r="GT84" s="58">
        <v>10.9</v>
      </c>
      <c r="GU84" s="58">
        <v>1.9</v>
      </c>
      <c r="GX84" s="64" t="s">
        <v>86</v>
      </c>
      <c r="GY84" s="64">
        <v>11.98</v>
      </c>
      <c r="GZ84" s="64">
        <v>48.68</v>
      </c>
      <c r="HA84" s="64">
        <v>6.36</v>
      </c>
      <c r="HB84" s="64">
        <v>16.34</v>
      </c>
      <c r="HE84" s="64" t="s">
        <v>86</v>
      </c>
      <c r="HF84" s="64">
        <v>5.89</v>
      </c>
      <c r="HG84" s="64">
        <v>19.100000000000001</v>
      </c>
      <c r="HH84" s="64">
        <v>4.21</v>
      </c>
      <c r="HI84" s="64">
        <v>0</v>
      </c>
      <c r="HL84" s="64" t="s">
        <v>86</v>
      </c>
      <c r="HM84" s="64">
        <v>10.8</v>
      </c>
      <c r="HN84" s="64">
        <v>17.96</v>
      </c>
      <c r="HO84" s="64">
        <v>10.49</v>
      </c>
      <c r="HP84" s="64">
        <v>0</v>
      </c>
      <c r="HS84" s="64" t="s">
        <v>86</v>
      </c>
      <c r="HT84" s="64">
        <v>1.43</v>
      </c>
      <c r="HU84" s="64">
        <v>4.13</v>
      </c>
      <c r="HV84" s="64">
        <v>0.88</v>
      </c>
      <c r="HW84" s="64">
        <v>0</v>
      </c>
      <c r="HZ84" s="64" t="s">
        <v>86</v>
      </c>
      <c r="IA84" s="64">
        <v>2.8</v>
      </c>
      <c r="IB84" s="64">
        <v>7.74</v>
      </c>
      <c r="IC84" s="64">
        <v>0.94</v>
      </c>
      <c r="ID84" s="64">
        <v>1.66</v>
      </c>
      <c r="IG84" s="64" t="s">
        <v>86</v>
      </c>
      <c r="IH84" s="64">
        <v>3.32</v>
      </c>
      <c r="II84" s="64">
        <v>8.7799999999999994</v>
      </c>
      <c r="IJ84" s="64">
        <v>2.12</v>
      </c>
      <c r="IK84" s="64">
        <v>5.5</v>
      </c>
      <c r="IN84" s="64" t="s">
        <v>86</v>
      </c>
      <c r="IO84" s="64">
        <v>2.5499999999999998</v>
      </c>
      <c r="IP84" s="64">
        <v>0</v>
      </c>
      <c r="IQ84" s="64">
        <v>2.78</v>
      </c>
      <c r="IR84" s="64">
        <v>3.72</v>
      </c>
      <c r="IU84" s="64" t="s">
        <v>86</v>
      </c>
      <c r="IV84" s="64">
        <v>3.22</v>
      </c>
      <c r="IW84" s="64">
        <v>6.65</v>
      </c>
      <c r="IX84" s="64">
        <v>2.95</v>
      </c>
      <c r="IY84" s="64">
        <v>2.06</v>
      </c>
      <c r="JB84" s="6" t="s">
        <v>86</v>
      </c>
      <c r="JC84" s="6">
        <v>0.98</v>
      </c>
      <c r="JD84" s="6">
        <v>0.8</v>
      </c>
      <c r="JE84" s="6">
        <v>0.28999999999999998</v>
      </c>
      <c r="JF84" s="6">
        <v>5.33</v>
      </c>
      <c r="JI84" s="64" t="s">
        <v>86</v>
      </c>
      <c r="JJ84" s="64">
        <v>0.38</v>
      </c>
      <c r="JK84" s="64">
        <v>0</v>
      </c>
      <c r="JL84" s="64">
        <v>0.56000000000000005</v>
      </c>
      <c r="JM84" s="64">
        <v>0</v>
      </c>
      <c r="JP84" s="70" t="s">
        <v>86</v>
      </c>
      <c r="JQ84" s="70">
        <v>0.66</v>
      </c>
      <c r="JR84" s="70">
        <v>1.31</v>
      </c>
      <c r="JS84" s="70">
        <v>0.3</v>
      </c>
      <c r="JT84" s="70">
        <v>1.56</v>
      </c>
    </row>
    <row r="85" spans="1:280"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c r="EF85" s="6" t="s">
        <v>87</v>
      </c>
      <c r="EG85" s="6">
        <v>0.12</v>
      </c>
      <c r="EH85" s="6">
        <v>0</v>
      </c>
      <c r="EI85" s="6">
        <v>0</v>
      </c>
      <c r="EJ85" s="6">
        <v>1.92</v>
      </c>
      <c r="EM85" s="6" t="s">
        <v>87</v>
      </c>
      <c r="EN85" s="6">
        <v>0</v>
      </c>
      <c r="EO85" s="6">
        <v>0</v>
      </c>
      <c r="EP85" s="6">
        <v>0</v>
      </c>
      <c r="EQ85" s="6">
        <v>0</v>
      </c>
      <c r="ET85" s="6" t="s">
        <v>87</v>
      </c>
      <c r="EU85" s="6">
        <v>1.5</v>
      </c>
      <c r="EV85" s="6">
        <v>0</v>
      </c>
      <c r="EW85" s="6">
        <v>1.97</v>
      </c>
      <c r="EX85" s="6">
        <v>0</v>
      </c>
      <c r="FA85" s="6" t="s">
        <v>87</v>
      </c>
      <c r="FB85" s="6">
        <v>0</v>
      </c>
      <c r="FC85" s="6">
        <v>0</v>
      </c>
      <c r="FD85" s="6">
        <v>0</v>
      </c>
      <c r="FE85" s="6">
        <v>0</v>
      </c>
      <c r="FH85" s="6" t="s">
        <v>87</v>
      </c>
      <c r="FI85" s="6">
        <v>0</v>
      </c>
      <c r="FJ85" s="6">
        <v>0</v>
      </c>
      <c r="FK85" s="6">
        <v>0</v>
      </c>
      <c r="FL85" s="6">
        <v>0</v>
      </c>
      <c r="FO85" s="6" t="s">
        <v>87</v>
      </c>
      <c r="FP85" s="6">
        <v>0</v>
      </c>
      <c r="FQ85" s="6">
        <v>0</v>
      </c>
      <c r="FR85" s="6">
        <v>0</v>
      </c>
      <c r="FS85" s="6">
        <v>0</v>
      </c>
      <c r="FV85" s="6" t="s">
        <v>87</v>
      </c>
      <c r="FW85" s="6">
        <v>0.48</v>
      </c>
      <c r="FX85" s="6">
        <v>0</v>
      </c>
      <c r="FY85" s="6">
        <v>0</v>
      </c>
      <c r="FZ85" s="6">
        <v>6.54</v>
      </c>
      <c r="GC85" s="6" t="s">
        <v>87</v>
      </c>
      <c r="GD85" s="6">
        <v>0.16</v>
      </c>
      <c r="GE85" s="6">
        <v>0</v>
      </c>
      <c r="GF85" s="6">
        <v>0</v>
      </c>
      <c r="GG85" s="6">
        <v>0</v>
      </c>
      <c r="GJ85" s="58" t="s">
        <v>87</v>
      </c>
      <c r="GK85" s="58">
        <v>1.75</v>
      </c>
      <c r="GL85" s="58">
        <v>0</v>
      </c>
      <c r="GM85" s="58">
        <v>0</v>
      </c>
      <c r="GN85" s="58">
        <v>0</v>
      </c>
      <c r="GQ85" s="58" t="s">
        <v>87</v>
      </c>
      <c r="GR85" s="58">
        <v>0</v>
      </c>
      <c r="GS85" s="58">
        <v>0</v>
      </c>
      <c r="GT85" s="58">
        <v>0</v>
      </c>
      <c r="GU85" s="58">
        <v>0</v>
      </c>
      <c r="GX85" s="64" t="s">
        <v>87</v>
      </c>
      <c r="GY85" s="64">
        <v>0</v>
      </c>
      <c r="GZ85" s="64">
        <v>0</v>
      </c>
      <c r="HA85" s="64">
        <v>0</v>
      </c>
      <c r="HB85" s="64">
        <v>0</v>
      </c>
      <c r="HE85" s="64" t="s">
        <v>87</v>
      </c>
      <c r="HF85" s="64">
        <v>1.3</v>
      </c>
      <c r="HG85" s="64">
        <v>0</v>
      </c>
      <c r="HH85" s="64">
        <v>1.8</v>
      </c>
      <c r="HI85" s="64">
        <v>0</v>
      </c>
      <c r="HL85" s="64" t="s">
        <v>87</v>
      </c>
      <c r="HM85" s="64">
        <v>1.19</v>
      </c>
      <c r="HN85" s="64">
        <v>0</v>
      </c>
      <c r="HO85" s="64">
        <v>0</v>
      </c>
      <c r="HP85" s="64">
        <v>0</v>
      </c>
      <c r="HS85" s="64" t="s">
        <v>87</v>
      </c>
      <c r="HT85" s="64">
        <v>0</v>
      </c>
      <c r="HU85" s="64">
        <v>0</v>
      </c>
      <c r="HV85" s="64">
        <v>0</v>
      </c>
      <c r="HW85" s="64">
        <v>0</v>
      </c>
      <c r="HZ85" s="64" t="s">
        <v>87</v>
      </c>
      <c r="IA85" s="64">
        <v>0</v>
      </c>
      <c r="IB85" s="64">
        <v>0</v>
      </c>
      <c r="IC85" s="64">
        <v>0</v>
      </c>
      <c r="ID85" s="64">
        <v>0</v>
      </c>
      <c r="IG85" s="64" t="s">
        <v>87</v>
      </c>
      <c r="IH85" s="64">
        <v>0</v>
      </c>
      <c r="II85" s="64">
        <v>0</v>
      </c>
      <c r="IJ85" s="64">
        <v>0</v>
      </c>
      <c r="IK85" s="64">
        <v>0</v>
      </c>
      <c r="IN85" s="64" t="s">
        <v>87</v>
      </c>
      <c r="IO85" s="64">
        <v>0</v>
      </c>
      <c r="IP85" s="64">
        <v>0</v>
      </c>
      <c r="IQ85" s="64">
        <v>0</v>
      </c>
      <c r="IR85" s="64">
        <v>0</v>
      </c>
      <c r="IU85" s="64" t="s">
        <v>87</v>
      </c>
      <c r="IV85" s="64">
        <v>0.48</v>
      </c>
      <c r="IW85" s="64">
        <v>0</v>
      </c>
      <c r="IX85" s="64">
        <v>0</v>
      </c>
      <c r="IY85" s="64">
        <v>4.93</v>
      </c>
      <c r="JB85" s="6" t="s">
        <v>87</v>
      </c>
      <c r="JC85" s="6">
        <v>0</v>
      </c>
      <c r="JD85" s="6">
        <v>0</v>
      </c>
      <c r="JE85" s="6">
        <v>0</v>
      </c>
      <c r="JF85" s="6">
        <v>0</v>
      </c>
      <c r="JI85" s="64" t="s">
        <v>87</v>
      </c>
      <c r="JJ85" s="64">
        <v>0</v>
      </c>
      <c r="JK85" s="64">
        <v>0</v>
      </c>
      <c r="JL85" s="64">
        <v>0</v>
      </c>
      <c r="JM85" s="64">
        <v>0</v>
      </c>
      <c r="JP85" s="70" t="s">
        <v>87</v>
      </c>
      <c r="JQ85" s="70">
        <v>0</v>
      </c>
      <c r="JR85" s="70">
        <v>0</v>
      </c>
      <c r="JS85" s="70">
        <v>0</v>
      </c>
      <c r="JT85" s="70">
        <v>0</v>
      </c>
    </row>
    <row r="86" spans="1:280"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c r="EF86" s="6" t="s">
        <v>88</v>
      </c>
      <c r="EG86" s="6">
        <v>0.5</v>
      </c>
      <c r="EH86" s="6">
        <v>0</v>
      </c>
      <c r="EI86" s="6">
        <v>0.47</v>
      </c>
      <c r="EJ86" s="6">
        <v>0</v>
      </c>
      <c r="EM86" s="6" t="s">
        <v>88</v>
      </c>
      <c r="EN86" s="6">
        <v>0.38</v>
      </c>
      <c r="EO86" s="6">
        <v>1.36</v>
      </c>
      <c r="EP86" s="6">
        <v>0</v>
      </c>
      <c r="EQ86" s="6">
        <v>0</v>
      </c>
      <c r="ET86" s="6" t="s">
        <v>88</v>
      </c>
      <c r="EU86" s="6">
        <v>0</v>
      </c>
      <c r="EV86" s="6">
        <v>0</v>
      </c>
      <c r="EW86" s="6">
        <v>0</v>
      </c>
      <c r="EX86" s="6">
        <v>0</v>
      </c>
      <c r="FA86" s="6" t="s">
        <v>88</v>
      </c>
      <c r="FB86" s="6">
        <v>0</v>
      </c>
      <c r="FC86" s="6">
        <v>0</v>
      </c>
      <c r="FD86" s="6">
        <v>0</v>
      </c>
      <c r="FE86" s="6">
        <v>0</v>
      </c>
      <c r="FH86" s="6" t="s">
        <v>88</v>
      </c>
      <c r="FI86" s="6">
        <v>0.34</v>
      </c>
      <c r="FJ86" s="6">
        <v>0</v>
      </c>
      <c r="FK86" s="6">
        <v>0.4</v>
      </c>
      <c r="FL86" s="6">
        <v>0.88</v>
      </c>
      <c r="FO86" s="6" t="s">
        <v>88</v>
      </c>
      <c r="FP86" s="6">
        <v>0</v>
      </c>
      <c r="FQ86" s="6">
        <v>0</v>
      </c>
      <c r="FR86" s="6">
        <v>0</v>
      </c>
      <c r="FS86" s="6">
        <v>0</v>
      </c>
      <c r="FV86" s="6" t="s">
        <v>88</v>
      </c>
      <c r="FW86" s="6">
        <v>0</v>
      </c>
      <c r="FX86" s="6">
        <v>0</v>
      </c>
      <c r="FY86" s="6">
        <v>0</v>
      </c>
      <c r="FZ86" s="6">
        <v>0</v>
      </c>
      <c r="GC86" s="6" t="s">
        <v>88</v>
      </c>
      <c r="GD86" s="6">
        <v>0</v>
      </c>
      <c r="GE86" s="6">
        <v>0</v>
      </c>
      <c r="GF86" s="6">
        <v>0</v>
      </c>
      <c r="GG86" s="6">
        <v>0</v>
      </c>
      <c r="GJ86" s="58" t="s">
        <v>88</v>
      </c>
      <c r="GK86" s="58">
        <v>0</v>
      </c>
      <c r="GL86" s="58">
        <v>0</v>
      </c>
      <c r="GM86" s="58">
        <v>0</v>
      </c>
      <c r="GN86" s="58">
        <v>0</v>
      </c>
      <c r="GQ86" s="58" t="s">
        <v>88</v>
      </c>
      <c r="GR86" s="58">
        <v>0</v>
      </c>
      <c r="GS86" s="58">
        <v>0</v>
      </c>
      <c r="GT86" s="58">
        <v>0</v>
      </c>
      <c r="GU86" s="58">
        <v>0</v>
      </c>
      <c r="GX86" s="64" t="s">
        <v>88</v>
      </c>
      <c r="GY86" s="64">
        <v>0.32</v>
      </c>
      <c r="GZ86" s="64">
        <v>0</v>
      </c>
      <c r="HA86" s="64">
        <v>0</v>
      </c>
      <c r="HB86" s="64">
        <v>3.52</v>
      </c>
      <c r="HE86" s="64" t="s">
        <v>88</v>
      </c>
      <c r="HF86" s="64">
        <v>0</v>
      </c>
      <c r="HG86" s="64">
        <v>0</v>
      </c>
      <c r="HH86" s="64">
        <v>0</v>
      </c>
      <c r="HI86" s="64">
        <v>0</v>
      </c>
      <c r="HL86" s="64" t="s">
        <v>88</v>
      </c>
      <c r="HM86" s="64">
        <v>0.28000000000000003</v>
      </c>
      <c r="HN86" s="64">
        <v>0</v>
      </c>
      <c r="HO86" s="64">
        <v>0.43</v>
      </c>
      <c r="HP86" s="64">
        <v>0</v>
      </c>
      <c r="HS86" s="64" t="s">
        <v>88</v>
      </c>
      <c r="HT86" s="64">
        <v>3.09</v>
      </c>
      <c r="HU86" s="64">
        <v>13.28</v>
      </c>
      <c r="HV86" s="64">
        <v>0.51</v>
      </c>
      <c r="HW86" s="64">
        <v>0</v>
      </c>
      <c r="HZ86" s="64" t="s">
        <v>88</v>
      </c>
      <c r="IA86" s="64">
        <v>0</v>
      </c>
      <c r="IB86" s="64">
        <v>0</v>
      </c>
      <c r="IC86" s="64">
        <v>0</v>
      </c>
      <c r="ID86" s="64">
        <v>0</v>
      </c>
      <c r="IG86" s="64" t="s">
        <v>88</v>
      </c>
      <c r="IH86" s="64">
        <v>0.28000000000000003</v>
      </c>
      <c r="II86" s="64">
        <v>0</v>
      </c>
      <c r="IJ86" s="64">
        <v>0.41</v>
      </c>
      <c r="IK86" s="64">
        <v>0</v>
      </c>
      <c r="IN86" s="64" t="s">
        <v>88</v>
      </c>
      <c r="IO86" s="64">
        <v>0</v>
      </c>
      <c r="IP86" s="64">
        <v>0</v>
      </c>
      <c r="IQ86" s="64">
        <v>0</v>
      </c>
      <c r="IR86" s="64">
        <v>0</v>
      </c>
      <c r="IU86" s="64" t="s">
        <v>88</v>
      </c>
      <c r="IV86" s="64">
        <v>0.34</v>
      </c>
      <c r="IW86" s="64">
        <v>0</v>
      </c>
      <c r="IX86" s="64">
        <v>0.5</v>
      </c>
      <c r="IY86" s="64">
        <v>0</v>
      </c>
      <c r="JB86" s="6" t="s">
        <v>88</v>
      </c>
      <c r="JC86" s="6">
        <v>0</v>
      </c>
      <c r="JD86" s="6">
        <v>0</v>
      </c>
      <c r="JE86" s="6">
        <v>0</v>
      </c>
      <c r="JF86" s="6">
        <v>0</v>
      </c>
      <c r="JI86" s="64" t="s">
        <v>88</v>
      </c>
      <c r="JJ86" s="64">
        <v>0</v>
      </c>
      <c r="JK86" s="64">
        <v>0</v>
      </c>
      <c r="JL86" s="64">
        <v>0</v>
      </c>
      <c r="JM86" s="64">
        <v>0</v>
      </c>
      <c r="JP86" s="70" t="s">
        <v>88</v>
      </c>
      <c r="JQ86" s="70">
        <v>0</v>
      </c>
      <c r="JR86" s="70">
        <v>0</v>
      </c>
      <c r="JS86" s="70">
        <v>0</v>
      </c>
      <c r="JT86" s="70">
        <v>0</v>
      </c>
    </row>
    <row r="87" spans="1:280"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c r="EF87" s="6" t="s">
        <v>89</v>
      </c>
      <c r="EG87" s="6">
        <v>0</v>
      </c>
      <c r="EH87" s="6">
        <v>0</v>
      </c>
      <c r="EI87" s="6">
        <v>0</v>
      </c>
      <c r="EJ87" s="6">
        <v>0</v>
      </c>
      <c r="EM87" s="6" t="s">
        <v>89</v>
      </c>
      <c r="EN87" s="6">
        <v>0</v>
      </c>
      <c r="EO87" s="6">
        <v>0</v>
      </c>
      <c r="EP87" s="6">
        <v>0</v>
      </c>
      <c r="EQ87" s="6">
        <v>0</v>
      </c>
      <c r="ET87" s="6" t="s">
        <v>89</v>
      </c>
      <c r="EU87" s="6">
        <v>0.28999999999999998</v>
      </c>
      <c r="EV87" s="6">
        <v>0</v>
      </c>
      <c r="EW87" s="6">
        <v>0</v>
      </c>
      <c r="EX87" s="6">
        <v>0</v>
      </c>
      <c r="FA87" s="6" t="s">
        <v>89</v>
      </c>
      <c r="FB87" s="6">
        <v>0</v>
      </c>
      <c r="FC87" s="6">
        <v>0</v>
      </c>
      <c r="FD87" s="6">
        <v>0</v>
      </c>
      <c r="FE87" s="6">
        <v>0</v>
      </c>
      <c r="FH87" s="6" t="s">
        <v>89</v>
      </c>
      <c r="FI87" s="6">
        <v>0</v>
      </c>
      <c r="FJ87" s="6">
        <v>0</v>
      </c>
      <c r="FK87" s="6">
        <v>0</v>
      </c>
      <c r="FL87" s="6">
        <v>0</v>
      </c>
      <c r="FO87" s="6" t="s">
        <v>89</v>
      </c>
      <c r="FP87" s="6">
        <v>0</v>
      </c>
      <c r="FQ87" s="6">
        <v>0</v>
      </c>
      <c r="FR87" s="6">
        <v>0</v>
      </c>
      <c r="FS87" s="6">
        <v>0</v>
      </c>
      <c r="FV87" s="6" t="s">
        <v>89</v>
      </c>
      <c r="FW87" s="6">
        <v>0</v>
      </c>
      <c r="FX87" s="6">
        <v>0</v>
      </c>
      <c r="FY87" s="6">
        <v>0</v>
      </c>
      <c r="FZ87" s="6">
        <v>0</v>
      </c>
      <c r="GC87" s="6" t="s">
        <v>89</v>
      </c>
      <c r="GD87" s="6">
        <v>0</v>
      </c>
      <c r="GE87" s="6">
        <v>0</v>
      </c>
      <c r="GF87" s="6">
        <v>0</v>
      </c>
      <c r="GG87" s="6">
        <v>0</v>
      </c>
      <c r="GJ87" s="58" t="s">
        <v>89</v>
      </c>
      <c r="GK87" s="58">
        <v>0.15</v>
      </c>
      <c r="GL87" s="58">
        <v>0</v>
      </c>
      <c r="GM87" s="58">
        <v>0</v>
      </c>
      <c r="GN87" s="58">
        <v>0</v>
      </c>
      <c r="GQ87" s="58" t="s">
        <v>89</v>
      </c>
      <c r="GR87" s="58">
        <v>1.29</v>
      </c>
      <c r="GS87" s="58">
        <v>0</v>
      </c>
      <c r="GT87" s="58">
        <v>1.81</v>
      </c>
      <c r="GU87" s="58">
        <v>0</v>
      </c>
      <c r="GX87" s="64" t="s">
        <v>89</v>
      </c>
      <c r="GY87" s="64">
        <v>0</v>
      </c>
      <c r="GZ87" s="64">
        <v>0</v>
      </c>
      <c r="HA87" s="64">
        <v>0</v>
      </c>
      <c r="HB87" s="64">
        <v>0</v>
      </c>
      <c r="HE87" s="64" t="s">
        <v>89</v>
      </c>
      <c r="HF87" s="64">
        <v>0</v>
      </c>
      <c r="HG87" s="64">
        <v>0</v>
      </c>
      <c r="HH87" s="64">
        <v>0</v>
      </c>
      <c r="HI87" s="64">
        <v>0</v>
      </c>
      <c r="HL87" s="64" t="s">
        <v>89</v>
      </c>
      <c r="HM87" s="64">
        <v>0</v>
      </c>
      <c r="HN87" s="64">
        <v>0</v>
      </c>
      <c r="HO87" s="64">
        <v>0</v>
      </c>
      <c r="HP87" s="64">
        <v>0</v>
      </c>
      <c r="HS87" s="64" t="s">
        <v>89</v>
      </c>
      <c r="HT87" s="64">
        <v>0</v>
      </c>
      <c r="HU87" s="64">
        <v>0</v>
      </c>
      <c r="HV87" s="64">
        <v>0</v>
      </c>
      <c r="HW87" s="64">
        <v>0</v>
      </c>
      <c r="HZ87" s="64" t="s">
        <v>89</v>
      </c>
      <c r="IA87" s="64">
        <v>0</v>
      </c>
      <c r="IB87" s="64">
        <v>0</v>
      </c>
      <c r="IC87" s="64">
        <v>0</v>
      </c>
      <c r="ID87" s="64">
        <v>0</v>
      </c>
      <c r="IG87" s="64" t="s">
        <v>89</v>
      </c>
      <c r="IH87" s="64">
        <v>0</v>
      </c>
      <c r="II87" s="64">
        <v>0</v>
      </c>
      <c r="IJ87" s="64">
        <v>0</v>
      </c>
      <c r="IK87" s="64">
        <v>0</v>
      </c>
      <c r="IN87" s="64" t="s">
        <v>89</v>
      </c>
      <c r="IO87" s="64">
        <v>0</v>
      </c>
      <c r="IP87" s="64">
        <v>0</v>
      </c>
      <c r="IQ87" s="64">
        <v>0</v>
      </c>
      <c r="IR87" s="64">
        <v>0</v>
      </c>
      <c r="IU87" s="64" t="s">
        <v>89</v>
      </c>
      <c r="IV87" s="64">
        <v>0</v>
      </c>
      <c r="IW87" s="64">
        <v>0</v>
      </c>
      <c r="IX87" s="64">
        <v>0</v>
      </c>
      <c r="IY87" s="64">
        <v>0</v>
      </c>
      <c r="JB87" s="6" t="s">
        <v>89</v>
      </c>
      <c r="JC87" s="6">
        <v>0</v>
      </c>
      <c r="JD87" s="6">
        <v>0</v>
      </c>
      <c r="JE87" s="6">
        <v>0</v>
      </c>
      <c r="JF87" s="6">
        <v>0</v>
      </c>
      <c r="JI87" s="64" t="s">
        <v>89</v>
      </c>
      <c r="JJ87" s="64">
        <v>0</v>
      </c>
      <c r="JK87" s="64">
        <v>0</v>
      </c>
      <c r="JL87" s="64">
        <v>0</v>
      </c>
      <c r="JM87" s="64">
        <v>0</v>
      </c>
      <c r="JP87" s="70" t="s">
        <v>89</v>
      </c>
      <c r="JQ87" s="70">
        <v>0</v>
      </c>
      <c r="JR87" s="70">
        <v>0</v>
      </c>
      <c r="JS87" s="70">
        <v>0</v>
      </c>
      <c r="JT87" s="70">
        <v>0</v>
      </c>
    </row>
    <row r="88" spans="1:280"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c r="EF88" s="6" t="s">
        <v>90</v>
      </c>
      <c r="EG88" s="6">
        <v>0</v>
      </c>
      <c r="EH88" s="6">
        <v>0</v>
      </c>
      <c r="EI88" s="6">
        <v>0</v>
      </c>
      <c r="EJ88" s="6">
        <v>0</v>
      </c>
      <c r="EM88" s="6" t="s">
        <v>90</v>
      </c>
      <c r="EN88" s="6">
        <v>0.34</v>
      </c>
      <c r="EO88" s="6">
        <v>0</v>
      </c>
      <c r="EP88" s="6">
        <v>0</v>
      </c>
      <c r="EQ88" s="6">
        <v>0</v>
      </c>
      <c r="ET88" s="6" t="s">
        <v>90</v>
      </c>
      <c r="EU88" s="6">
        <v>1.53</v>
      </c>
      <c r="EV88" s="6">
        <v>2.7</v>
      </c>
      <c r="EW88" s="6">
        <v>0.66</v>
      </c>
      <c r="EX88" s="6">
        <v>4.7699999999999996</v>
      </c>
      <c r="FA88" s="6" t="s">
        <v>90</v>
      </c>
      <c r="FB88" s="6">
        <v>0.12</v>
      </c>
      <c r="FC88" s="6">
        <v>0.67</v>
      </c>
      <c r="FD88" s="6">
        <v>0</v>
      </c>
      <c r="FE88" s="6">
        <v>0</v>
      </c>
      <c r="FH88" s="6" t="s">
        <v>90</v>
      </c>
      <c r="FI88" s="6">
        <v>0.76</v>
      </c>
      <c r="FJ88" s="6">
        <v>2.62</v>
      </c>
      <c r="FK88" s="6">
        <v>0.35</v>
      </c>
      <c r="FL88" s="6">
        <v>0</v>
      </c>
      <c r="FO88" s="6" t="s">
        <v>90</v>
      </c>
      <c r="FP88" s="6">
        <v>0.38</v>
      </c>
      <c r="FQ88" s="6">
        <v>0</v>
      </c>
      <c r="FR88" s="6">
        <v>0.56999999999999995</v>
      </c>
      <c r="FS88" s="6">
        <v>0</v>
      </c>
      <c r="FV88" s="6" t="s">
        <v>90</v>
      </c>
      <c r="FW88" s="6">
        <v>1.02</v>
      </c>
      <c r="FX88" s="6">
        <v>0</v>
      </c>
      <c r="FY88" s="6">
        <v>1.4</v>
      </c>
      <c r="FZ88" s="6">
        <v>0</v>
      </c>
      <c r="GC88" s="6" t="s">
        <v>90</v>
      </c>
      <c r="GD88" s="6">
        <v>0.51</v>
      </c>
      <c r="GE88" s="6">
        <v>1.56</v>
      </c>
      <c r="GF88" s="6">
        <v>0</v>
      </c>
      <c r="GG88" s="6">
        <v>0</v>
      </c>
      <c r="GJ88" s="58" t="s">
        <v>90</v>
      </c>
      <c r="GK88" s="58">
        <v>0.15</v>
      </c>
      <c r="GL88" s="58">
        <v>0</v>
      </c>
      <c r="GM88" s="58">
        <v>0</v>
      </c>
      <c r="GN88" s="58">
        <v>1.96</v>
      </c>
      <c r="GQ88" s="58" t="s">
        <v>90</v>
      </c>
      <c r="GR88" s="58">
        <v>1.76</v>
      </c>
      <c r="GS88" s="58">
        <v>0</v>
      </c>
      <c r="GT88" s="58">
        <v>1.1599999999999999</v>
      </c>
      <c r="GU88" s="58">
        <v>5.77</v>
      </c>
      <c r="GX88" s="64" t="s">
        <v>90</v>
      </c>
      <c r="GY88" s="64">
        <v>0.17</v>
      </c>
      <c r="GZ88" s="64">
        <v>0</v>
      </c>
      <c r="HA88" s="64">
        <v>0.22</v>
      </c>
      <c r="HB88" s="64">
        <v>0</v>
      </c>
      <c r="HE88" s="64" t="s">
        <v>90</v>
      </c>
      <c r="HF88" s="64">
        <v>0</v>
      </c>
      <c r="HG88" s="64">
        <v>0</v>
      </c>
      <c r="HH88" s="64">
        <v>0</v>
      </c>
      <c r="HI88" s="64">
        <v>0</v>
      </c>
      <c r="HL88" s="64" t="s">
        <v>90</v>
      </c>
      <c r="HM88" s="64">
        <v>0.06</v>
      </c>
      <c r="HN88" s="64">
        <v>0</v>
      </c>
      <c r="HO88" s="64">
        <v>0</v>
      </c>
      <c r="HP88" s="64">
        <v>0.84</v>
      </c>
      <c r="HS88" s="64" t="s">
        <v>90</v>
      </c>
      <c r="HT88" s="64">
        <v>0</v>
      </c>
      <c r="HU88" s="64">
        <v>0</v>
      </c>
      <c r="HV88" s="64">
        <v>0</v>
      </c>
      <c r="HW88" s="64">
        <v>0</v>
      </c>
      <c r="HZ88" s="64" t="s">
        <v>90</v>
      </c>
      <c r="IA88" s="64">
        <v>0.24</v>
      </c>
      <c r="IB88" s="64">
        <v>0</v>
      </c>
      <c r="IC88" s="64">
        <v>0</v>
      </c>
      <c r="ID88" s="64">
        <v>2.48</v>
      </c>
      <c r="IG88" s="64" t="s">
        <v>90</v>
      </c>
      <c r="IH88" s="64">
        <v>0.48</v>
      </c>
      <c r="II88" s="64">
        <v>0</v>
      </c>
      <c r="IJ88" s="64">
        <v>0</v>
      </c>
      <c r="IK88" s="64">
        <v>3.93</v>
      </c>
      <c r="IN88" s="64" t="s">
        <v>90</v>
      </c>
      <c r="IO88" s="64">
        <v>0.41</v>
      </c>
      <c r="IP88" s="64">
        <v>0</v>
      </c>
      <c r="IQ88" s="64">
        <v>0.41</v>
      </c>
      <c r="IR88" s="64">
        <v>0.85</v>
      </c>
      <c r="IU88" s="64" t="s">
        <v>90</v>
      </c>
      <c r="IV88" s="64">
        <v>0</v>
      </c>
      <c r="IW88" s="64">
        <v>0</v>
      </c>
      <c r="IX88" s="64">
        <v>0</v>
      </c>
      <c r="IY88" s="64">
        <v>0</v>
      </c>
      <c r="JB88" s="6" t="s">
        <v>90</v>
      </c>
      <c r="JC88" s="6">
        <v>0.28999999999999998</v>
      </c>
      <c r="JD88" s="6">
        <v>0</v>
      </c>
      <c r="JE88" s="6">
        <v>0.45</v>
      </c>
      <c r="JF88" s="6">
        <v>0</v>
      </c>
      <c r="JI88" s="64" t="s">
        <v>90</v>
      </c>
      <c r="JJ88" s="64">
        <v>0</v>
      </c>
      <c r="JK88" s="64">
        <v>0</v>
      </c>
      <c r="JL88" s="64">
        <v>0</v>
      </c>
      <c r="JM88" s="64">
        <v>0</v>
      </c>
      <c r="JP88" s="70" t="s">
        <v>90</v>
      </c>
      <c r="JQ88" s="70">
        <v>0.33</v>
      </c>
      <c r="JR88" s="70">
        <v>0</v>
      </c>
      <c r="JS88" s="70">
        <v>0</v>
      </c>
      <c r="JT88" s="70">
        <v>2.46</v>
      </c>
    </row>
    <row r="89" spans="1:280"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c r="EF89" s="6" t="s">
        <v>91</v>
      </c>
      <c r="EG89" s="6">
        <v>0</v>
      </c>
      <c r="EH89" s="6">
        <v>0</v>
      </c>
      <c r="EI89" s="6">
        <v>0</v>
      </c>
      <c r="EJ89" s="6">
        <v>0</v>
      </c>
      <c r="EM89" s="6" t="s">
        <v>91</v>
      </c>
      <c r="EN89" s="6">
        <v>0</v>
      </c>
      <c r="EO89" s="6">
        <v>0</v>
      </c>
      <c r="EP89" s="6">
        <v>0</v>
      </c>
      <c r="EQ89" s="6">
        <v>0</v>
      </c>
      <c r="ET89" s="6" t="s">
        <v>91</v>
      </c>
      <c r="EU89" s="6">
        <v>0.11</v>
      </c>
      <c r="EV89" s="6">
        <v>0.69</v>
      </c>
      <c r="EW89" s="6">
        <v>0</v>
      </c>
      <c r="EX89" s="6">
        <v>0</v>
      </c>
      <c r="FA89" s="6" t="s">
        <v>91</v>
      </c>
      <c r="FB89" s="6">
        <v>0.14000000000000001</v>
      </c>
      <c r="FC89" s="6">
        <v>0</v>
      </c>
      <c r="FD89" s="6">
        <v>0.21</v>
      </c>
      <c r="FE89" s="6">
        <v>0</v>
      </c>
      <c r="FH89" s="6" t="s">
        <v>91</v>
      </c>
      <c r="FI89" s="6">
        <v>0</v>
      </c>
      <c r="FJ89" s="6">
        <v>0</v>
      </c>
      <c r="FK89" s="6">
        <v>0</v>
      </c>
      <c r="FL89" s="6">
        <v>0</v>
      </c>
      <c r="FO89" s="6" t="s">
        <v>91</v>
      </c>
      <c r="FP89" s="6">
        <v>0</v>
      </c>
      <c r="FQ89" s="6">
        <v>0</v>
      </c>
      <c r="FR89" s="6">
        <v>0</v>
      </c>
      <c r="FS89" s="6">
        <v>0</v>
      </c>
      <c r="FV89" s="6" t="s">
        <v>91</v>
      </c>
      <c r="FW89" s="6">
        <v>0.39</v>
      </c>
      <c r="FX89" s="6">
        <v>0</v>
      </c>
      <c r="FY89" s="6">
        <v>0</v>
      </c>
      <c r="FZ89" s="6">
        <v>0</v>
      </c>
      <c r="GC89" s="6" t="s">
        <v>91</v>
      </c>
      <c r="GD89" s="6">
        <v>0.28999999999999998</v>
      </c>
      <c r="GE89" s="6">
        <v>0</v>
      </c>
      <c r="GF89" s="6">
        <v>0</v>
      </c>
      <c r="GG89" s="6">
        <v>0</v>
      </c>
      <c r="GJ89" s="58" t="s">
        <v>91</v>
      </c>
      <c r="GK89" s="58">
        <v>0</v>
      </c>
      <c r="GL89" s="58">
        <v>0</v>
      </c>
      <c r="GM89" s="58">
        <v>0</v>
      </c>
      <c r="GN89" s="58">
        <v>0</v>
      </c>
      <c r="GQ89" s="58" t="s">
        <v>91</v>
      </c>
      <c r="GR89" s="58">
        <v>0</v>
      </c>
      <c r="GS89" s="58">
        <v>0</v>
      </c>
      <c r="GT89" s="58">
        <v>0</v>
      </c>
      <c r="GU89" s="58">
        <v>0</v>
      </c>
      <c r="GX89" s="64" t="s">
        <v>91</v>
      </c>
      <c r="GY89" s="64">
        <v>0</v>
      </c>
      <c r="GZ89" s="64">
        <v>0</v>
      </c>
      <c r="HA89" s="64">
        <v>0</v>
      </c>
      <c r="HB89" s="64">
        <v>0</v>
      </c>
      <c r="HE89" s="64" t="s">
        <v>91</v>
      </c>
      <c r="HF89" s="64">
        <v>0</v>
      </c>
      <c r="HG89" s="64">
        <v>0</v>
      </c>
      <c r="HH89" s="64">
        <v>0</v>
      </c>
      <c r="HI89" s="64">
        <v>0</v>
      </c>
      <c r="HL89" s="64" t="s">
        <v>91</v>
      </c>
      <c r="HM89" s="64">
        <v>0.31</v>
      </c>
      <c r="HN89" s="64">
        <v>1.5</v>
      </c>
      <c r="HO89" s="64">
        <v>0</v>
      </c>
      <c r="HP89" s="64">
        <v>0</v>
      </c>
      <c r="HS89" s="64" t="s">
        <v>91</v>
      </c>
      <c r="HT89" s="64">
        <v>0</v>
      </c>
      <c r="HU89" s="64">
        <v>0</v>
      </c>
      <c r="HV89" s="64">
        <v>0</v>
      </c>
      <c r="HW89" s="64">
        <v>0</v>
      </c>
      <c r="HZ89" s="64" t="s">
        <v>91</v>
      </c>
      <c r="IA89" s="64">
        <v>1.28</v>
      </c>
      <c r="IB89" s="64">
        <v>0</v>
      </c>
      <c r="IC89" s="64">
        <v>2.0699999999999998</v>
      </c>
      <c r="ID89" s="64">
        <v>0</v>
      </c>
      <c r="IG89" s="64" t="s">
        <v>91</v>
      </c>
      <c r="IH89" s="64">
        <v>0</v>
      </c>
      <c r="II89" s="64">
        <v>0</v>
      </c>
      <c r="IJ89" s="64">
        <v>0</v>
      </c>
      <c r="IK89" s="64">
        <v>0</v>
      </c>
      <c r="IN89" s="64" t="s">
        <v>91</v>
      </c>
      <c r="IO89" s="64">
        <v>0.2</v>
      </c>
      <c r="IP89" s="64">
        <v>0</v>
      </c>
      <c r="IQ89" s="64">
        <v>0.28000000000000003</v>
      </c>
      <c r="IR89" s="64">
        <v>0</v>
      </c>
      <c r="IU89" s="64" t="s">
        <v>91</v>
      </c>
      <c r="IV89" s="64">
        <v>0.18</v>
      </c>
      <c r="IW89" s="64">
        <v>0</v>
      </c>
      <c r="IX89" s="64">
        <v>0.27</v>
      </c>
      <c r="IY89" s="64">
        <v>0</v>
      </c>
      <c r="JB89" s="6" t="s">
        <v>91</v>
      </c>
      <c r="JC89" s="6">
        <v>0.11</v>
      </c>
      <c r="JD89" s="6">
        <v>0</v>
      </c>
      <c r="JE89" s="6">
        <v>0</v>
      </c>
      <c r="JF89" s="6">
        <v>0.9</v>
      </c>
      <c r="JI89" s="64" t="s">
        <v>91</v>
      </c>
      <c r="JJ89" s="64">
        <v>0.28999999999999998</v>
      </c>
      <c r="JK89" s="64">
        <v>0</v>
      </c>
      <c r="JL89" s="64">
        <v>0.42</v>
      </c>
      <c r="JM89" s="64">
        <v>0</v>
      </c>
      <c r="JP89" s="70" t="s">
        <v>91</v>
      </c>
      <c r="JQ89" s="70">
        <v>0.57999999999999996</v>
      </c>
      <c r="JR89" s="70">
        <v>0</v>
      </c>
      <c r="JS89" s="70">
        <v>0</v>
      </c>
      <c r="JT89" s="70">
        <v>0</v>
      </c>
    </row>
    <row r="90" spans="1:280"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c r="EF90" s="6" t="s">
        <v>92</v>
      </c>
      <c r="EG90" s="6">
        <v>0.26</v>
      </c>
      <c r="EH90" s="6">
        <v>0</v>
      </c>
      <c r="EI90" s="6">
        <v>0</v>
      </c>
      <c r="EJ90" s="6">
        <v>0</v>
      </c>
      <c r="EM90" s="6" t="s">
        <v>92</v>
      </c>
      <c r="EN90" s="6">
        <v>0</v>
      </c>
      <c r="EO90" s="6">
        <v>0</v>
      </c>
      <c r="EP90" s="6">
        <v>0</v>
      </c>
      <c r="EQ90" s="6">
        <v>0</v>
      </c>
      <c r="ET90" s="6" t="s">
        <v>92</v>
      </c>
      <c r="EU90" s="6">
        <v>0</v>
      </c>
      <c r="EV90" s="6">
        <v>0</v>
      </c>
      <c r="EW90" s="6">
        <v>0</v>
      </c>
      <c r="EX90" s="6">
        <v>0</v>
      </c>
      <c r="FA90" s="6" t="s">
        <v>92</v>
      </c>
      <c r="FB90" s="6">
        <v>0</v>
      </c>
      <c r="FC90" s="6">
        <v>0</v>
      </c>
      <c r="FD90" s="6">
        <v>0</v>
      </c>
      <c r="FE90" s="6">
        <v>0</v>
      </c>
      <c r="FH90" s="6" t="s">
        <v>92</v>
      </c>
      <c r="FI90" s="6">
        <v>0</v>
      </c>
      <c r="FJ90" s="6">
        <v>0</v>
      </c>
      <c r="FK90" s="6">
        <v>0</v>
      </c>
      <c r="FL90" s="6">
        <v>0</v>
      </c>
      <c r="FO90" s="6" t="s">
        <v>92</v>
      </c>
      <c r="FP90" s="6">
        <v>0.45</v>
      </c>
      <c r="FQ90" s="6">
        <v>0</v>
      </c>
      <c r="FR90" s="6">
        <v>0.68</v>
      </c>
      <c r="FS90" s="6">
        <v>0</v>
      </c>
      <c r="FV90" s="6" t="s">
        <v>92</v>
      </c>
      <c r="FW90" s="6">
        <v>0.21</v>
      </c>
      <c r="FX90" s="6">
        <v>0</v>
      </c>
      <c r="FY90" s="6">
        <v>0.28999999999999998</v>
      </c>
      <c r="FZ90" s="6">
        <v>0</v>
      </c>
      <c r="GC90" s="6" t="s">
        <v>92</v>
      </c>
      <c r="GD90" s="6">
        <v>0</v>
      </c>
      <c r="GE90" s="6">
        <v>0</v>
      </c>
      <c r="GF90" s="6">
        <v>0</v>
      </c>
      <c r="GG90" s="6">
        <v>0</v>
      </c>
      <c r="GJ90" s="58" t="s">
        <v>92</v>
      </c>
      <c r="GK90" s="58">
        <v>0</v>
      </c>
      <c r="GL90" s="58">
        <v>0</v>
      </c>
      <c r="GM90" s="58">
        <v>0</v>
      </c>
      <c r="GN90" s="58">
        <v>0</v>
      </c>
      <c r="GQ90" s="58" t="s">
        <v>92</v>
      </c>
      <c r="GR90" s="58">
        <v>0</v>
      </c>
      <c r="GS90" s="58">
        <v>0</v>
      </c>
      <c r="GT90" s="58">
        <v>0</v>
      </c>
      <c r="GU90" s="58">
        <v>0</v>
      </c>
      <c r="GX90" s="64" t="s">
        <v>92</v>
      </c>
      <c r="GY90" s="64">
        <v>0.15</v>
      </c>
      <c r="GZ90" s="64">
        <v>0</v>
      </c>
      <c r="HA90" s="64">
        <v>0.2</v>
      </c>
      <c r="HB90" s="64">
        <v>0</v>
      </c>
      <c r="HE90" s="64" t="s">
        <v>92</v>
      </c>
      <c r="HF90" s="64">
        <v>0</v>
      </c>
      <c r="HG90" s="64">
        <v>0</v>
      </c>
      <c r="HH90" s="64">
        <v>0</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0.18</v>
      </c>
      <c r="II90" s="64">
        <v>0</v>
      </c>
      <c r="IJ90" s="64">
        <v>0.26</v>
      </c>
      <c r="IK90" s="64">
        <v>0</v>
      </c>
      <c r="IN90" s="64" t="s">
        <v>92</v>
      </c>
      <c r="IO90" s="64">
        <v>0</v>
      </c>
      <c r="IP90" s="64">
        <v>0</v>
      </c>
      <c r="IQ90" s="64">
        <v>0</v>
      </c>
      <c r="IR90" s="64">
        <v>0</v>
      </c>
      <c r="IU90" s="64" t="s">
        <v>92</v>
      </c>
      <c r="IV90" s="64">
        <v>0</v>
      </c>
      <c r="IW90" s="64">
        <v>0</v>
      </c>
      <c r="IX90" s="64">
        <v>0</v>
      </c>
      <c r="IY90" s="64">
        <v>0</v>
      </c>
      <c r="JB90" s="6" t="s">
        <v>92</v>
      </c>
      <c r="JC90" s="6">
        <v>0</v>
      </c>
      <c r="JD90" s="6">
        <v>0</v>
      </c>
      <c r="JE90" s="6">
        <v>0</v>
      </c>
      <c r="JF90" s="6">
        <v>0</v>
      </c>
      <c r="JI90" s="64" t="s">
        <v>92</v>
      </c>
      <c r="JJ90" s="64">
        <v>0</v>
      </c>
      <c r="JK90" s="64">
        <v>0</v>
      </c>
      <c r="JL90" s="64">
        <v>0</v>
      </c>
      <c r="JM90" s="64">
        <v>0</v>
      </c>
      <c r="JP90" s="70" t="s">
        <v>92</v>
      </c>
      <c r="JQ90" s="70">
        <v>0.39</v>
      </c>
      <c r="JR90" s="70">
        <v>0</v>
      </c>
      <c r="JS90" s="70">
        <v>0.62</v>
      </c>
      <c r="JT90" s="70">
        <v>0</v>
      </c>
    </row>
    <row r="91" spans="1:280"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c r="EF91" s="6" t="s">
        <v>93</v>
      </c>
      <c r="EG91" s="6">
        <v>0.28000000000000003</v>
      </c>
      <c r="EH91" s="6">
        <v>1.25</v>
      </c>
      <c r="EI91" s="6">
        <v>0</v>
      </c>
      <c r="EJ91" s="6">
        <v>0</v>
      </c>
      <c r="EM91" s="6" t="s">
        <v>93</v>
      </c>
      <c r="EN91" s="6">
        <v>0</v>
      </c>
      <c r="EO91" s="6">
        <v>0</v>
      </c>
      <c r="EP91" s="6">
        <v>0</v>
      </c>
      <c r="EQ91" s="6">
        <v>0</v>
      </c>
      <c r="ET91" s="6" t="s">
        <v>93</v>
      </c>
      <c r="EU91" s="6">
        <v>0</v>
      </c>
      <c r="EV91" s="6">
        <v>0</v>
      </c>
      <c r="EW91" s="6">
        <v>0</v>
      </c>
      <c r="EX91" s="6">
        <v>0</v>
      </c>
      <c r="FA91" s="6" t="s">
        <v>93</v>
      </c>
      <c r="FB91" s="6">
        <v>0</v>
      </c>
      <c r="FC91" s="6">
        <v>0</v>
      </c>
      <c r="FD91" s="6">
        <v>0</v>
      </c>
      <c r="FE91" s="6">
        <v>0</v>
      </c>
      <c r="FH91" s="6" t="s">
        <v>93</v>
      </c>
      <c r="FI91" s="6">
        <v>0</v>
      </c>
      <c r="FJ91" s="6">
        <v>0</v>
      </c>
      <c r="FK91" s="6">
        <v>0</v>
      </c>
      <c r="FL91" s="6">
        <v>0</v>
      </c>
      <c r="FO91" s="6" t="s">
        <v>93</v>
      </c>
      <c r="FP91" s="6">
        <v>0.15</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0</v>
      </c>
      <c r="GS91" s="58">
        <v>0</v>
      </c>
      <c r="GT91" s="58">
        <v>0</v>
      </c>
      <c r="GU91" s="58">
        <v>0</v>
      </c>
      <c r="GX91" s="64" t="s">
        <v>93</v>
      </c>
      <c r="GY91" s="64">
        <v>0</v>
      </c>
      <c r="GZ91" s="64">
        <v>0</v>
      </c>
      <c r="HA91" s="64">
        <v>0</v>
      </c>
      <c r="HB91" s="64">
        <v>0</v>
      </c>
      <c r="HE91" s="64" t="s">
        <v>93</v>
      </c>
      <c r="HF91" s="64">
        <v>0</v>
      </c>
      <c r="HG91" s="64">
        <v>0</v>
      </c>
      <c r="HH91" s="64">
        <v>0</v>
      </c>
      <c r="HI91" s="64">
        <v>0</v>
      </c>
      <c r="HL91" s="64" t="s">
        <v>93</v>
      </c>
      <c r="HM91" s="64">
        <v>0</v>
      </c>
      <c r="HN91" s="64">
        <v>0</v>
      </c>
      <c r="HO91" s="64">
        <v>0</v>
      </c>
      <c r="HP91" s="64">
        <v>0</v>
      </c>
      <c r="HS91" s="64" t="s">
        <v>93</v>
      </c>
      <c r="HT91" s="64">
        <v>0</v>
      </c>
      <c r="HU91" s="64">
        <v>0</v>
      </c>
      <c r="HV91" s="64">
        <v>0</v>
      </c>
      <c r="HW91" s="64">
        <v>0</v>
      </c>
      <c r="HZ91" s="64" t="s">
        <v>93</v>
      </c>
      <c r="IA91" s="64">
        <v>0</v>
      </c>
      <c r="IB91" s="64">
        <v>0</v>
      </c>
      <c r="IC91" s="64">
        <v>0</v>
      </c>
      <c r="ID91" s="64">
        <v>0</v>
      </c>
      <c r="IG91" s="64" t="s">
        <v>93</v>
      </c>
      <c r="IH91" s="64">
        <v>0</v>
      </c>
      <c r="II91" s="64">
        <v>0</v>
      </c>
      <c r="IJ91" s="64">
        <v>0</v>
      </c>
      <c r="IK91" s="64">
        <v>0</v>
      </c>
      <c r="IN91" s="64" t="s">
        <v>93</v>
      </c>
      <c r="IO91" s="64">
        <v>0</v>
      </c>
      <c r="IP91" s="64">
        <v>0</v>
      </c>
      <c r="IQ91" s="64">
        <v>0</v>
      </c>
      <c r="IR91" s="64">
        <v>0</v>
      </c>
      <c r="IU91" s="64" t="s">
        <v>93</v>
      </c>
      <c r="IV91" s="64">
        <v>0</v>
      </c>
      <c r="IW91" s="64">
        <v>0</v>
      </c>
      <c r="IX91" s="64">
        <v>0</v>
      </c>
      <c r="IY91" s="64">
        <v>0</v>
      </c>
      <c r="JB91" s="6" t="s">
        <v>93</v>
      </c>
      <c r="JC91" s="6">
        <v>0</v>
      </c>
      <c r="JD91" s="6">
        <v>0</v>
      </c>
      <c r="JE91" s="6">
        <v>0</v>
      </c>
      <c r="JF91" s="6">
        <v>0</v>
      </c>
      <c r="JI91" s="64" t="s">
        <v>93</v>
      </c>
      <c r="JJ91" s="64">
        <v>0</v>
      </c>
      <c r="JK91" s="64">
        <v>0</v>
      </c>
      <c r="JL91" s="64">
        <v>0</v>
      </c>
      <c r="JM91" s="64">
        <v>0</v>
      </c>
      <c r="JP91" s="70" t="s">
        <v>93</v>
      </c>
      <c r="JQ91" s="70">
        <v>0</v>
      </c>
      <c r="JR91" s="70">
        <v>0</v>
      </c>
      <c r="JS91" s="70">
        <v>0</v>
      </c>
      <c r="JT91" s="70">
        <v>0</v>
      </c>
    </row>
    <row r="92" spans="1:280"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c r="EF92" s="6" t="s">
        <v>94</v>
      </c>
      <c r="EG92" s="6">
        <v>0.24</v>
      </c>
      <c r="EH92" s="6">
        <v>0</v>
      </c>
      <c r="EI92" s="6">
        <v>0.36</v>
      </c>
      <c r="EJ92" s="6">
        <v>0</v>
      </c>
      <c r="EM92" s="6" t="s">
        <v>94</v>
      </c>
      <c r="EN92" s="6">
        <v>0.15</v>
      </c>
      <c r="EO92" s="6">
        <v>0.52</v>
      </c>
      <c r="EP92" s="6">
        <v>0</v>
      </c>
      <c r="EQ92" s="6">
        <v>0</v>
      </c>
      <c r="ET92" s="6" t="s">
        <v>94</v>
      </c>
      <c r="EU92" s="6">
        <v>0.5</v>
      </c>
      <c r="EV92" s="6">
        <v>2.67</v>
      </c>
      <c r="EW92" s="6">
        <v>0.16</v>
      </c>
      <c r="EX92" s="6">
        <v>0</v>
      </c>
      <c r="FA92" s="6" t="s">
        <v>94</v>
      </c>
      <c r="FB92" s="6">
        <v>0.61</v>
      </c>
      <c r="FC92" s="6">
        <v>0</v>
      </c>
      <c r="FD92" s="6">
        <v>0.91</v>
      </c>
      <c r="FE92" s="6">
        <v>0</v>
      </c>
      <c r="FH92" s="6" t="s">
        <v>94</v>
      </c>
      <c r="FI92" s="6">
        <v>1.39</v>
      </c>
      <c r="FJ92" s="6">
        <v>1.67</v>
      </c>
      <c r="FK92" s="6">
        <v>1.01</v>
      </c>
      <c r="FL92" s="6">
        <v>0</v>
      </c>
      <c r="FO92" s="6" t="s">
        <v>94</v>
      </c>
      <c r="FP92" s="6">
        <v>0</v>
      </c>
      <c r="FQ92" s="6">
        <v>0</v>
      </c>
      <c r="FR92" s="6">
        <v>0</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0.67</v>
      </c>
      <c r="GS92" s="58">
        <v>0</v>
      </c>
      <c r="GT92" s="58">
        <v>0.95</v>
      </c>
      <c r="GU92" s="58">
        <v>0</v>
      </c>
      <c r="GX92" s="64" t="s">
        <v>94</v>
      </c>
      <c r="GY92" s="64">
        <v>0.13</v>
      </c>
      <c r="GZ92" s="64">
        <v>1.36</v>
      </c>
      <c r="HA92" s="64">
        <v>0</v>
      </c>
      <c r="HB92" s="64">
        <v>0</v>
      </c>
      <c r="HE92" s="64" t="s">
        <v>94</v>
      </c>
      <c r="HF92" s="64">
        <v>1.35</v>
      </c>
      <c r="HG92" s="64">
        <v>9.83</v>
      </c>
      <c r="HH92" s="64">
        <v>0</v>
      </c>
      <c r="HI92" s="64">
        <v>0</v>
      </c>
      <c r="HL92" s="64" t="s">
        <v>94</v>
      </c>
      <c r="HM92" s="64">
        <v>1.26</v>
      </c>
      <c r="HN92" s="64">
        <v>6.12</v>
      </c>
      <c r="HO92" s="64">
        <v>0</v>
      </c>
      <c r="HP92" s="64">
        <v>0</v>
      </c>
      <c r="HS92" s="64" t="s">
        <v>94</v>
      </c>
      <c r="HT92" s="64">
        <v>0</v>
      </c>
      <c r="HU92" s="64">
        <v>0</v>
      </c>
      <c r="HV92" s="64">
        <v>0</v>
      </c>
      <c r="HW92" s="64">
        <v>0</v>
      </c>
      <c r="HZ92" s="64" t="s">
        <v>94</v>
      </c>
      <c r="IA92" s="64">
        <v>0.15</v>
      </c>
      <c r="IB92" s="64">
        <v>0</v>
      </c>
      <c r="IC92" s="64">
        <v>0.25</v>
      </c>
      <c r="ID92" s="64">
        <v>0</v>
      </c>
      <c r="IG92" s="64" t="s">
        <v>94</v>
      </c>
      <c r="IH92" s="64">
        <v>0.08</v>
      </c>
      <c r="II92" s="64">
        <v>0.56999999999999995</v>
      </c>
      <c r="IJ92" s="64">
        <v>0</v>
      </c>
      <c r="IK92" s="64">
        <v>0</v>
      </c>
      <c r="IN92" s="64" t="s">
        <v>94</v>
      </c>
      <c r="IO92" s="64">
        <v>0.12</v>
      </c>
      <c r="IP92" s="64">
        <v>0.94</v>
      </c>
      <c r="IQ92" s="64">
        <v>0</v>
      </c>
      <c r="IR92" s="64">
        <v>0</v>
      </c>
      <c r="IU92" s="64" t="s">
        <v>94</v>
      </c>
      <c r="IV92" s="64">
        <v>0.17</v>
      </c>
      <c r="IW92" s="64">
        <v>0</v>
      </c>
      <c r="IX92" s="64">
        <v>0.25</v>
      </c>
      <c r="IY92" s="64">
        <v>0</v>
      </c>
      <c r="JB92" s="6" t="s">
        <v>94</v>
      </c>
      <c r="JC92" s="6">
        <v>0.35</v>
      </c>
      <c r="JD92" s="6">
        <v>0</v>
      </c>
      <c r="JE92" s="6">
        <v>0.55000000000000004</v>
      </c>
      <c r="JF92" s="6">
        <v>0</v>
      </c>
      <c r="JI92" s="64" t="s">
        <v>94</v>
      </c>
      <c r="JJ92" s="64">
        <v>0</v>
      </c>
      <c r="JK92" s="64">
        <v>0</v>
      </c>
      <c r="JL92" s="64">
        <v>0</v>
      </c>
      <c r="JM92" s="64">
        <v>0</v>
      </c>
      <c r="JP92" s="70" t="s">
        <v>94</v>
      </c>
      <c r="JQ92" s="70">
        <v>0.13</v>
      </c>
      <c r="JR92" s="70">
        <v>0</v>
      </c>
      <c r="JS92" s="70">
        <v>0.21</v>
      </c>
      <c r="JT92" s="70">
        <v>0</v>
      </c>
    </row>
    <row r="93" spans="1:280"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c r="EF93" s="6" t="s">
        <v>95</v>
      </c>
      <c r="EG93" s="6">
        <v>0.43</v>
      </c>
      <c r="EH93" s="6">
        <v>0</v>
      </c>
      <c r="EI93" s="6">
        <v>0</v>
      </c>
      <c r="EJ93" s="6">
        <v>0</v>
      </c>
      <c r="EM93" s="6" t="s">
        <v>95</v>
      </c>
      <c r="EN93" s="6">
        <v>0.85</v>
      </c>
      <c r="EO93" s="6">
        <v>0</v>
      </c>
      <c r="EP93" s="6">
        <v>0</v>
      </c>
      <c r="EQ93" s="6">
        <v>0</v>
      </c>
      <c r="ET93" s="6" t="s">
        <v>95</v>
      </c>
      <c r="EU93" s="6">
        <v>0.3</v>
      </c>
      <c r="EV93" s="6">
        <v>0</v>
      </c>
      <c r="EW93" s="6">
        <v>0</v>
      </c>
      <c r="EX93" s="6">
        <v>0</v>
      </c>
      <c r="FA93" s="6" t="s">
        <v>95</v>
      </c>
      <c r="FB93" s="6">
        <v>0</v>
      </c>
      <c r="FC93" s="6">
        <v>0</v>
      </c>
      <c r="FD93" s="6">
        <v>0</v>
      </c>
      <c r="FE93" s="6">
        <v>0</v>
      </c>
      <c r="FH93" s="6" t="s">
        <v>95</v>
      </c>
      <c r="FI93" s="6">
        <v>0</v>
      </c>
      <c r="FJ93" s="6">
        <v>0</v>
      </c>
      <c r="FK93" s="6">
        <v>0</v>
      </c>
      <c r="FL93" s="6">
        <v>0</v>
      </c>
      <c r="FO93" s="6" t="s">
        <v>95</v>
      </c>
      <c r="FP93" s="6">
        <v>0</v>
      </c>
      <c r="FQ93" s="6">
        <v>0</v>
      </c>
      <c r="FR93" s="6">
        <v>0</v>
      </c>
      <c r="FS93" s="6">
        <v>0</v>
      </c>
      <c r="FV93" s="6" t="s">
        <v>95</v>
      </c>
      <c r="FW93" s="6">
        <v>0</v>
      </c>
      <c r="FX93" s="6">
        <v>0</v>
      </c>
      <c r="FY93" s="6">
        <v>0</v>
      </c>
      <c r="FZ93" s="6">
        <v>0</v>
      </c>
      <c r="GC93" s="6" t="s">
        <v>95</v>
      </c>
      <c r="GD93" s="6">
        <v>0</v>
      </c>
      <c r="GE93" s="6">
        <v>0</v>
      </c>
      <c r="GF93" s="6">
        <v>0</v>
      </c>
      <c r="GG93" s="6">
        <v>0</v>
      </c>
      <c r="GJ93" s="58" t="s">
        <v>95</v>
      </c>
      <c r="GK93" s="58">
        <v>0</v>
      </c>
      <c r="GL93" s="58">
        <v>0</v>
      </c>
      <c r="GM93" s="58">
        <v>0</v>
      </c>
      <c r="GN93" s="58">
        <v>0</v>
      </c>
      <c r="GQ93" s="58" t="s">
        <v>95</v>
      </c>
      <c r="GR93" s="58">
        <v>0.16</v>
      </c>
      <c r="GS93" s="58">
        <v>0</v>
      </c>
      <c r="GT93" s="58">
        <v>0.22</v>
      </c>
      <c r="GU93" s="58">
        <v>0</v>
      </c>
      <c r="GX93" s="64" t="s">
        <v>95</v>
      </c>
      <c r="GY93" s="64">
        <v>0</v>
      </c>
      <c r="GZ93" s="64">
        <v>0</v>
      </c>
      <c r="HA93" s="64">
        <v>0</v>
      </c>
      <c r="HB93" s="64">
        <v>0</v>
      </c>
      <c r="HE93" s="64" t="s">
        <v>95</v>
      </c>
      <c r="HF93" s="64">
        <v>0</v>
      </c>
      <c r="HG93" s="64">
        <v>0</v>
      </c>
      <c r="HH93" s="64">
        <v>0</v>
      </c>
      <c r="HI93" s="64">
        <v>0</v>
      </c>
      <c r="HL93" s="64" t="s">
        <v>95</v>
      </c>
      <c r="HM93" s="64">
        <v>0</v>
      </c>
      <c r="HN93" s="64">
        <v>0</v>
      </c>
      <c r="HO93" s="64">
        <v>0</v>
      </c>
      <c r="HP93" s="64">
        <v>0</v>
      </c>
      <c r="HS93" s="64" t="s">
        <v>95</v>
      </c>
      <c r="HT93" s="64">
        <v>0.18</v>
      </c>
      <c r="HU93" s="64">
        <v>0.88</v>
      </c>
      <c r="HV93" s="64">
        <v>0</v>
      </c>
      <c r="HW93" s="64">
        <v>0</v>
      </c>
      <c r="HZ93" s="64" t="s">
        <v>95</v>
      </c>
      <c r="IA93" s="64">
        <v>0</v>
      </c>
      <c r="IB93" s="64">
        <v>0</v>
      </c>
      <c r="IC93" s="64">
        <v>0</v>
      </c>
      <c r="ID93" s="64">
        <v>0</v>
      </c>
      <c r="IG93" s="64" t="s">
        <v>95</v>
      </c>
      <c r="IH93" s="64">
        <v>0</v>
      </c>
      <c r="II93" s="64">
        <v>0</v>
      </c>
      <c r="IJ93" s="64">
        <v>0</v>
      </c>
      <c r="IK93" s="64">
        <v>0</v>
      </c>
      <c r="IN93" s="64" t="s">
        <v>95</v>
      </c>
      <c r="IO93" s="64">
        <v>0</v>
      </c>
      <c r="IP93" s="64">
        <v>0</v>
      </c>
      <c r="IQ93" s="64">
        <v>0</v>
      </c>
      <c r="IR93" s="64">
        <v>0</v>
      </c>
      <c r="IU93" s="64" t="s">
        <v>95</v>
      </c>
      <c r="IV93" s="64">
        <v>0.26</v>
      </c>
      <c r="IW93" s="64">
        <v>0</v>
      </c>
      <c r="IX93" s="64">
        <v>0</v>
      </c>
      <c r="IY93" s="64">
        <v>0</v>
      </c>
      <c r="JB93" s="6" t="s">
        <v>95</v>
      </c>
      <c r="JC93" s="6">
        <v>0</v>
      </c>
      <c r="JD93" s="6">
        <v>0</v>
      </c>
      <c r="JE93" s="6">
        <v>0</v>
      </c>
      <c r="JF93" s="6">
        <v>0</v>
      </c>
      <c r="JI93" s="64" t="s">
        <v>95</v>
      </c>
      <c r="JJ93" s="64">
        <v>0</v>
      </c>
      <c r="JK93" s="64">
        <v>0</v>
      </c>
      <c r="JL93" s="64">
        <v>0</v>
      </c>
      <c r="JM93" s="64">
        <v>0</v>
      </c>
      <c r="JP93" s="70" t="s">
        <v>95</v>
      </c>
      <c r="JQ93" s="70">
        <v>0</v>
      </c>
      <c r="JR93" s="70">
        <v>0</v>
      </c>
      <c r="JS93" s="70">
        <v>0</v>
      </c>
      <c r="JT93" s="70">
        <v>0</v>
      </c>
    </row>
    <row r="94" spans="1:280"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c r="EF94" s="6" t="s">
        <v>96</v>
      </c>
      <c r="EG94" s="6">
        <v>2.73</v>
      </c>
      <c r="EH94" s="6">
        <v>3.9</v>
      </c>
      <c r="EI94" s="6">
        <v>2.79</v>
      </c>
      <c r="EJ94" s="6">
        <v>0</v>
      </c>
      <c r="EM94" s="6" t="s">
        <v>96</v>
      </c>
      <c r="EN94" s="6">
        <v>2.37</v>
      </c>
      <c r="EO94" s="6">
        <v>3.79</v>
      </c>
      <c r="EP94" s="6">
        <v>1.49</v>
      </c>
      <c r="EQ94" s="6">
        <v>0</v>
      </c>
      <c r="ET94" s="6" t="s">
        <v>96</v>
      </c>
      <c r="EU94" s="6">
        <v>4.3899999999999997</v>
      </c>
      <c r="EV94" s="6">
        <v>22.66</v>
      </c>
      <c r="EW94" s="6">
        <v>1.51</v>
      </c>
      <c r="EX94" s="6">
        <v>0</v>
      </c>
      <c r="FA94" s="6" t="s">
        <v>96</v>
      </c>
      <c r="FB94" s="6">
        <v>1.17</v>
      </c>
      <c r="FC94" s="6">
        <v>4.58</v>
      </c>
      <c r="FD94" s="6">
        <v>0.53</v>
      </c>
      <c r="FE94" s="6">
        <v>0</v>
      </c>
      <c r="FH94" s="6" t="s">
        <v>96</v>
      </c>
      <c r="FI94" s="6">
        <v>1.4</v>
      </c>
      <c r="FJ94" s="6">
        <v>6.8</v>
      </c>
      <c r="FK94" s="6">
        <v>0</v>
      </c>
      <c r="FL94" s="6">
        <v>0</v>
      </c>
      <c r="FO94" s="6" t="s">
        <v>96</v>
      </c>
      <c r="FP94" s="6">
        <v>2.2799999999999998</v>
      </c>
      <c r="FQ94" s="6">
        <v>10.8</v>
      </c>
      <c r="FR94" s="6">
        <v>0.79</v>
      </c>
      <c r="FS94" s="6">
        <v>0</v>
      </c>
      <c r="FV94" s="6" t="s">
        <v>96</v>
      </c>
      <c r="FW94" s="6">
        <v>6.61</v>
      </c>
      <c r="FX94" s="6">
        <v>22.8</v>
      </c>
      <c r="FY94" s="6">
        <v>3.58</v>
      </c>
      <c r="FZ94" s="6">
        <v>2.96</v>
      </c>
      <c r="GC94" s="6" t="s">
        <v>96</v>
      </c>
      <c r="GD94" s="6">
        <v>7.29</v>
      </c>
      <c r="GE94" s="6">
        <v>19.29</v>
      </c>
      <c r="GF94" s="6">
        <v>5.58</v>
      </c>
      <c r="GG94" s="6">
        <v>0</v>
      </c>
      <c r="GJ94" s="58" t="s">
        <v>96</v>
      </c>
      <c r="GK94" s="58">
        <v>1.21</v>
      </c>
      <c r="GL94" s="58">
        <v>0</v>
      </c>
      <c r="GM94" s="58">
        <v>1.22</v>
      </c>
      <c r="GN94" s="58">
        <v>2.4900000000000002</v>
      </c>
      <c r="GQ94" s="58" t="s">
        <v>96</v>
      </c>
      <c r="GR94" s="58">
        <v>1.1499999999999999</v>
      </c>
      <c r="GS94" s="58">
        <v>2.4</v>
      </c>
      <c r="GT94" s="58">
        <v>1.1599999999999999</v>
      </c>
      <c r="GU94" s="58">
        <v>0</v>
      </c>
      <c r="GX94" s="64" t="s">
        <v>96</v>
      </c>
      <c r="GY94" s="64">
        <v>0.47</v>
      </c>
      <c r="GZ94" s="64">
        <v>4.9800000000000004</v>
      </c>
      <c r="HA94" s="64">
        <v>0</v>
      </c>
      <c r="HB94" s="64">
        <v>0</v>
      </c>
      <c r="HE94" s="64" t="s">
        <v>96</v>
      </c>
      <c r="HF94" s="64">
        <v>0.33</v>
      </c>
      <c r="HG94" s="64">
        <v>0</v>
      </c>
      <c r="HH94" s="64">
        <v>0.46</v>
      </c>
      <c r="HI94" s="64">
        <v>0</v>
      </c>
      <c r="HL94" s="64" t="s">
        <v>96</v>
      </c>
      <c r="HM94" s="64">
        <v>0</v>
      </c>
      <c r="HN94" s="64">
        <v>0</v>
      </c>
      <c r="HO94" s="64">
        <v>0</v>
      </c>
      <c r="HP94" s="64">
        <v>0</v>
      </c>
      <c r="HS94" s="64" t="s">
        <v>96</v>
      </c>
      <c r="HT94" s="64">
        <v>0</v>
      </c>
      <c r="HU94" s="64">
        <v>0</v>
      </c>
      <c r="HV94" s="64">
        <v>0</v>
      </c>
      <c r="HW94" s="64">
        <v>0</v>
      </c>
      <c r="HZ94" s="64" t="s">
        <v>96</v>
      </c>
      <c r="IA94" s="64">
        <v>0.21</v>
      </c>
      <c r="IB94" s="64">
        <v>1.0900000000000001</v>
      </c>
      <c r="IC94" s="64">
        <v>0</v>
      </c>
      <c r="ID94" s="64">
        <v>0</v>
      </c>
      <c r="IG94" s="64" t="s">
        <v>96</v>
      </c>
      <c r="IH94" s="64">
        <v>0</v>
      </c>
      <c r="II94" s="64">
        <v>0</v>
      </c>
      <c r="IJ94" s="64">
        <v>0</v>
      </c>
      <c r="IK94" s="64">
        <v>0</v>
      </c>
      <c r="IN94" s="64" t="s">
        <v>96</v>
      </c>
      <c r="IO94" s="64">
        <v>0.09</v>
      </c>
      <c r="IP94" s="64">
        <v>0.68</v>
      </c>
      <c r="IQ94" s="64">
        <v>0</v>
      </c>
      <c r="IR94" s="64">
        <v>0</v>
      </c>
      <c r="IU94" s="64" t="s">
        <v>96</v>
      </c>
      <c r="IV94" s="64">
        <v>0.77</v>
      </c>
      <c r="IW94" s="64">
        <v>2.83</v>
      </c>
      <c r="IX94" s="64">
        <v>0.49</v>
      </c>
      <c r="IY94" s="64">
        <v>0</v>
      </c>
      <c r="JB94" s="6" t="s">
        <v>96</v>
      </c>
      <c r="JC94" s="6">
        <v>0</v>
      </c>
      <c r="JD94" s="6">
        <v>0</v>
      </c>
      <c r="JE94" s="6">
        <v>0</v>
      </c>
      <c r="JF94" s="6">
        <v>0</v>
      </c>
      <c r="JI94" s="64" t="s">
        <v>96</v>
      </c>
      <c r="JJ94" s="64">
        <v>0</v>
      </c>
      <c r="JK94" s="64">
        <v>0</v>
      </c>
      <c r="JL94" s="64">
        <v>0</v>
      </c>
      <c r="JM94" s="64">
        <v>0</v>
      </c>
      <c r="JP94" s="70" t="s">
        <v>96</v>
      </c>
      <c r="JQ94" s="70">
        <v>0</v>
      </c>
      <c r="JR94" s="70">
        <v>0</v>
      </c>
      <c r="JS94" s="70">
        <v>0</v>
      </c>
      <c r="JT94" s="70">
        <v>0</v>
      </c>
    </row>
    <row r="95" spans="1:280"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c r="EF95" s="6" t="s">
        <v>97</v>
      </c>
      <c r="EG95" s="6">
        <v>0.87</v>
      </c>
      <c r="EH95" s="6">
        <v>0</v>
      </c>
      <c r="EI95" s="6">
        <v>1.31</v>
      </c>
      <c r="EJ95" s="6">
        <v>0</v>
      </c>
      <c r="EM95" s="6" t="s">
        <v>97</v>
      </c>
      <c r="EN95" s="6">
        <v>0.15</v>
      </c>
      <c r="EO95" s="6">
        <v>0</v>
      </c>
      <c r="EP95" s="6">
        <v>0.27</v>
      </c>
      <c r="EQ95" s="6">
        <v>0</v>
      </c>
      <c r="ET95" s="6" t="s">
        <v>97</v>
      </c>
      <c r="EU95" s="6">
        <v>0.16</v>
      </c>
      <c r="EV95" s="6">
        <v>0</v>
      </c>
      <c r="EW95" s="6">
        <v>0.26</v>
      </c>
      <c r="EX95" s="6">
        <v>0</v>
      </c>
      <c r="FA95" s="6" t="s">
        <v>97</v>
      </c>
      <c r="FB95" s="6">
        <v>0.41</v>
      </c>
      <c r="FC95" s="6">
        <v>0</v>
      </c>
      <c r="FD95" s="6">
        <v>0.22</v>
      </c>
      <c r="FE95" s="6">
        <v>0</v>
      </c>
      <c r="FH95" s="6" t="s">
        <v>97</v>
      </c>
      <c r="FI95" s="6">
        <v>3.42</v>
      </c>
      <c r="FJ95" s="6">
        <v>0</v>
      </c>
      <c r="FK95" s="6">
        <v>5.36</v>
      </c>
      <c r="FL95" s="6">
        <v>0</v>
      </c>
      <c r="FO95" s="6" t="s">
        <v>97</v>
      </c>
      <c r="FP95" s="6">
        <v>0</v>
      </c>
      <c r="FQ95" s="6">
        <v>0</v>
      </c>
      <c r="FR95" s="6">
        <v>0</v>
      </c>
      <c r="FS95" s="6">
        <v>0</v>
      </c>
      <c r="FV95" s="6" t="s">
        <v>97</v>
      </c>
      <c r="FW95" s="6">
        <v>0</v>
      </c>
      <c r="FX95" s="6">
        <v>0</v>
      </c>
      <c r="FY95" s="6">
        <v>0</v>
      </c>
      <c r="FZ95" s="6">
        <v>0</v>
      </c>
      <c r="GC95" s="6" t="s">
        <v>97</v>
      </c>
      <c r="GD95" s="6">
        <v>0</v>
      </c>
      <c r="GE95" s="6">
        <v>0</v>
      </c>
      <c r="GF95" s="6">
        <v>0</v>
      </c>
      <c r="GG95" s="6">
        <v>0</v>
      </c>
      <c r="GJ95" s="58" t="s">
        <v>97</v>
      </c>
      <c r="GK95" s="58">
        <v>0.15</v>
      </c>
      <c r="GL95" s="58">
        <v>0</v>
      </c>
      <c r="GM95" s="58">
        <v>0.22</v>
      </c>
      <c r="GN95" s="58">
        <v>0</v>
      </c>
      <c r="GQ95" s="58" t="s">
        <v>97</v>
      </c>
      <c r="GR95" s="58">
        <v>0.51</v>
      </c>
      <c r="GS95" s="58">
        <v>0</v>
      </c>
      <c r="GT95" s="58">
        <v>0</v>
      </c>
      <c r="GU95" s="58">
        <v>0</v>
      </c>
      <c r="GX95" s="64" t="s">
        <v>97</v>
      </c>
      <c r="GY95" s="64">
        <v>0</v>
      </c>
      <c r="GZ95" s="64">
        <v>0</v>
      </c>
      <c r="HA95" s="64">
        <v>0</v>
      </c>
      <c r="HB95" s="64">
        <v>0</v>
      </c>
      <c r="HE95" s="64" t="s">
        <v>97</v>
      </c>
      <c r="HF95" s="64">
        <v>1.29</v>
      </c>
      <c r="HG95" s="64">
        <v>0</v>
      </c>
      <c r="HH95" s="64">
        <v>1.79</v>
      </c>
      <c r="HI95" s="64">
        <v>0</v>
      </c>
      <c r="HL95" s="64" t="s">
        <v>97</v>
      </c>
      <c r="HM95" s="64">
        <v>0.26</v>
      </c>
      <c r="HN95" s="64">
        <v>0</v>
      </c>
      <c r="HO95" s="64">
        <v>0</v>
      </c>
      <c r="HP95" s="64">
        <v>0</v>
      </c>
      <c r="HS95" s="64" t="s">
        <v>97</v>
      </c>
      <c r="HT95" s="64">
        <v>0</v>
      </c>
      <c r="HU95" s="64">
        <v>0</v>
      </c>
      <c r="HV95" s="64">
        <v>0</v>
      </c>
      <c r="HW95" s="64">
        <v>0</v>
      </c>
      <c r="HZ95" s="64" t="s">
        <v>97</v>
      </c>
      <c r="IA95" s="64">
        <v>0</v>
      </c>
      <c r="IB95" s="64">
        <v>0</v>
      </c>
      <c r="IC95" s="64">
        <v>0</v>
      </c>
      <c r="ID95" s="64">
        <v>0</v>
      </c>
      <c r="IG95" s="64" t="s">
        <v>97</v>
      </c>
      <c r="IH95" s="64">
        <v>0</v>
      </c>
      <c r="II95" s="64">
        <v>0</v>
      </c>
      <c r="IJ95" s="64">
        <v>0</v>
      </c>
      <c r="IK95" s="64">
        <v>0</v>
      </c>
      <c r="IN95" s="64" t="s">
        <v>97</v>
      </c>
      <c r="IO95" s="64">
        <v>0</v>
      </c>
      <c r="IP95" s="64">
        <v>0</v>
      </c>
      <c r="IQ95" s="64">
        <v>0</v>
      </c>
      <c r="IR95" s="64">
        <v>0</v>
      </c>
      <c r="IU95" s="64" t="s">
        <v>97</v>
      </c>
      <c r="IV95" s="64">
        <v>0</v>
      </c>
      <c r="IW95" s="64">
        <v>0</v>
      </c>
      <c r="IX95" s="64">
        <v>0</v>
      </c>
      <c r="IY95" s="64">
        <v>0</v>
      </c>
      <c r="JB95" s="6" t="s">
        <v>97</v>
      </c>
      <c r="JC95" s="6">
        <v>0</v>
      </c>
      <c r="JD95" s="6">
        <v>0</v>
      </c>
      <c r="JE95" s="6">
        <v>0</v>
      </c>
      <c r="JF95" s="6">
        <v>0</v>
      </c>
      <c r="JI95" s="64" t="s">
        <v>97</v>
      </c>
      <c r="JJ95" s="64">
        <v>0.45</v>
      </c>
      <c r="JK95" s="64">
        <v>0</v>
      </c>
      <c r="JL95" s="64">
        <v>0</v>
      </c>
      <c r="JM95" s="64">
        <v>0</v>
      </c>
      <c r="JP95" s="70" t="s">
        <v>97</v>
      </c>
      <c r="JQ95" s="70">
        <v>0.11</v>
      </c>
      <c r="JR95" s="70">
        <v>0</v>
      </c>
      <c r="JS95" s="70">
        <v>0</v>
      </c>
      <c r="JT95" s="70">
        <v>0</v>
      </c>
    </row>
    <row r="96" spans="1:280"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c r="EF96" s="6" t="s">
        <v>98</v>
      </c>
      <c r="EG96" s="6">
        <v>1.45</v>
      </c>
      <c r="EH96" s="6">
        <v>1.73</v>
      </c>
      <c r="EI96" s="6">
        <v>1.6</v>
      </c>
      <c r="EJ96" s="6">
        <v>0</v>
      </c>
      <c r="EM96" s="6" t="s">
        <v>98</v>
      </c>
      <c r="EN96" s="6">
        <v>1.63</v>
      </c>
      <c r="EO96" s="6">
        <v>1.74</v>
      </c>
      <c r="EP96" s="6">
        <v>2.06</v>
      </c>
      <c r="EQ96" s="6">
        <v>0</v>
      </c>
      <c r="ET96" s="6" t="s">
        <v>98</v>
      </c>
      <c r="EU96" s="6">
        <v>0.1</v>
      </c>
      <c r="EV96" s="6">
        <v>0</v>
      </c>
      <c r="EW96" s="6">
        <v>0.16</v>
      </c>
      <c r="EX96" s="6">
        <v>0</v>
      </c>
      <c r="FA96" s="6" t="s">
        <v>98</v>
      </c>
      <c r="FB96" s="6">
        <v>0</v>
      </c>
      <c r="FC96" s="6">
        <v>0</v>
      </c>
      <c r="FD96" s="6">
        <v>0</v>
      </c>
      <c r="FE96" s="6">
        <v>0</v>
      </c>
      <c r="FH96" s="6" t="s">
        <v>98</v>
      </c>
      <c r="FI96" s="6">
        <v>0.75</v>
      </c>
      <c r="FJ96" s="6">
        <v>0.91</v>
      </c>
      <c r="FK96" s="6">
        <v>0</v>
      </c>
      <c r="FL96" s="6">
        <v>0</v>
      </c>
      <c r="FO96" s="6" t="s">
        <v>98</v>
      </c>
      <c r="FP96" s="6">
        <v>0</v>
      </c>
      <c r="FQ96" s="6">
        <v>0</v>
      </c>
      <c r="FR96" s="6">
        <v>0</v>
      </c>
      <c r="FS96" s="6">
        <v>0</v>
      </c>
      <c r="FV96" s="6" t="s">
        <v>98</v>
      </c>
      <c r="FW96" s="6">
        <v>0</v>
      </c>
      <c r="FX96" s="6">
        <v>0</v>
      </c>
      <c r="FY96" s="6">
        <v>0</v>
      </c>
      <c r="FZ96" s="6">
        <v>0</v>
      </c>
      <c r="GC96" s="6" t="s">
        <v>98</v>
      </c>
      <c r="GD96" s="6">
        <v>0</v>
      </c>
      <c r="GE96" s="6">
        <v>0</v>
      </c>
      <c r="GF96" s="6">
        <v>0</v>
      </c>
      <c r="GG96" s="6">
        <v>0</v>
      </c>
      <c r="GJ96" s="58" t="s">
        <v>98</v>
      </c>
      <c r="GK96" s="58">
        <v>0.61</v>
      </c>
      <c r="GL96" s="58">
        <v>0</v>
      </c>
      <c r="GM96" s="58">
        <v>0</v>
      </c>
      <c r="GN96" s="58">
        <v>0</v>
      </c>
      <c r="GQ96" s="58" t="s">
        <v>98</v>
      </c>
      <c r="GR96" s="58">
        <v>0</v>
      </c>
      <c r="GS96" s="58">
        <v>0</v>
      </c>
      <c r="GT96" s="58">
        <v>0</v>
      </c>
      <c r="GU96" s="58">
        <v>0</v>
      </c>
      <c r="GX96" s="64" t="s">
        <v>98</v>
      </c>
      <c r="GY96" s="64">
        <v>0</v>
      </c>
      <c r="GZ96" s="64">
        <v>0</v>
      </c>
      <c r="HA96" s="64">
        <v>0</v>
      </c>
      <c r="HB96" s="64">
        <v>0</v>
      </c>
      <c r="HE96" s="64" t="s">
        <v>98</v>
      </c>
      <c r="HF96" s="64">
        <v>0</v>
      </c>
      <c r="HG96" s="64">
        <v>0</v>
      </c>
      <c r="HH96" s="64">
        <v>0</v>
      </c>
      <c r="HI96" s="64">
        <v>0</v>
      </c>
      <c r="HL96" s="64" t="s">
        <v>98</v>
      </c>
      <c r="HM96" s="64">
        <v>0</v>
      </c>
      <c r="HN96" s="64">
        <v>0</v>
      </c>
      <c r="HO96" s="64">
        <v>0</v>
      </c>
      <c r="HP96" s="64">
        <v>0</v>
      </c>
      <c r="HS96" s="64" t="s">
        <v>98</v>
      </c>
      <c r="HT96" s="64">
        <v>0</v>
      </c>
      <c r="HU96" s="64">
        <v>0</v>
      </c>
      <c r="HV96" s="64">
        <v>0</v>
      </c>
      <c r="HW96" s="64">
        <v>0</v>
      </c>
      <c r="HZ96" s="64" t="s">
        <v>98</v>
      </c>
      <c r="IA96" s="64">
        <v>0</v>
      </c>
      <c r="IB96" s="64">
        <v>0</v>
      </c>
      <c r="IC96" s="64">
        <v>0</v>
      </c>
      <c r="ID96" s="64">
        <v>0</v>
      </c>
      <c r="IG96" s="64" t="s">
        <v>98</v>
      </c>
      <c r="IH96" s="64">
        <v>0</v>
      </c>
      <c r="II96" s="64">
        <v>0</v>
      </c>
      <c r="IJ96" s="64">
        <v>0</v>
      </c>
      <c r="IK96" s="64">
        <v>0</v>
      </c>
      <c r="IN96" s="64" t="s">
        <v>98</v>
      </c>
      <c r="IO96" s="64">
        <v>0</v>
      </c>
      <c r="IP96" s="64">
        <v>0</v>
      </c>
      <c r="IQ96" s="64">
        <v>0</v>
      </c>
      <c r="IR96" s="64">
        <v>0</v>
      </c>
      <c r="IU96" s="64" t="s">
        <v>98</v>
      </c>
      <c r="IV96" s="64">
        <v>0</v>
      </c>
      <c r="IW96" s="64">
        <v>0</v>
      </c>
      <c r="IX96" s="64">
        <v>0</v>
      </c>
      <c r="IY96" s="64">
        <v>0</v>
      </c>
      <c r="JB96" s="6" t="s">
        <v>98</v>
      </c>
      <c r="JC96" s="6">
        <v>0</v>
      </c>
      <c r="JD96" s="6">
        <v>0</v>
      </c>
      <c r="JE96" s="6">
        <v>0</v>
      </c>
      <c r="JF96" s="6">
        <v>0</v>
      </c>
      <c r="JI96" s="64" t="s">
        <v>98</v>
      </c>
      <c r="JJ96" s="64">
        <v>0</v>
      </c>
      <c r="JK96" s="64">
        <v>0</v>
      </c>
      <c r="JL96" s="64">
        <v>0</v>
      </c>
      <c r="JM96" s="64">
        <v>0</v>
      </c>
      <c r="JP96" s="70" t="s">
        <v>98</v>
      </c>
      <c r="JQ96" s="70">
        <v>0</v>
      </c>
      <c r="JR96" s="70">
        <v>0</v>
      </c>
      <c r="JS96" s="70">
        <v>0</v>
      </c>
      <c r="JT96" s="70">
        <v>0</v>
      </c>
    </row>
    <row r="97" spans="1:280"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c r="EF97" s="6" t="s">
        <v>99</v>
      </c>
      <c r="EG97" s="6">
        <v>2.08</v>
      </c>
      <c r="EH97" s="6">
        <v>9.19</v>
      </c>
      <c r="EI97" s="6">
        <v>0</v>
      </c>
      <c r="EJ97" s="6">
        <v>0</v>
      </c>
      <c r="EM97" s="6" t="s">
        <v>99</v>
      </c>
      <c r="EN97" s="6">
        <v>3.41</v>
      </c>
      <c r="EO97" s="6">
        <v>8.98</v>
      </c>
      <c r="EP97" s="6">
        <v>0</v>
      </c>
      <c r="EQ97" s="6">
        <v>0</v>
      </c>
      <c r="ET97" s="6" t="s">
        <v>99</v>
      </c>
      <c r="EU97" s="6">
        <v>0</v>
      </c>
      <c r="EV97" s="6">
        <v>0</v>
      </c>
      <c r="EW97" s="6">
        <v>0</v>
      </c>
      <c r="EX97" s="6">
        <v>0</v>
      </c>
      <c r="FA97" s="6" t="s">
        <v>99</v>
      </c>
      <c r="FB97" s="6">
        <v>0</v>
      </c>
      <c r="FC97" s="6">
        <v>0</v>
      </c>
      <c r="FD97" s="6">
        <v>0</v>
      </c>
      <c r="FE97" s="6">
        <v>0</v>
      </c>
      <c r="FH97" s="6" t="s">
        <v>99</v>
      </c>
      <c r="FI97" s="6">
        <v>0</v>
      </c>
      <c r="FJ97" s="6">
        <v>0</v>
      </c>
      <c r="FK97" s="6">
        <v>0</v>
      </c>
      <c r="FL97" s="6">
        <v>0</v>
      </c>
      <c r="FO97" s="6" t="s">
        <v>99</v>
      </c>
      <c r="FP97" s="6">
        <v>1.83</v>
      </c>
      <c r="FQ97" s="6">
        <v>0</v>
      </c>
      <c r="FR97" s="6">
        <v>1.22</v>
      </c>
      <c r="FS97" s="6">
        <v>9.15</v>
      </c>
      <c r="FV97" s="6" t="s">
        <v>99</v>
      </c>
      <c r="FW97" s="6">
        <v>2.2200000000000002</v>
      </c>
      <c r="FX97" s="6">
        <v>0</v>
      </c>
      <c r="FY97" s="6">
        <v>2.87</v>
      </c>
      <c r="FZ97" s="6">
        <v>1.91</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4" t="s">
        <v>99</v>
      </c>
      <c r="GY97" s="64">
        <v>0</v>
      </c>
      <c r="GZ97" s="64">
        <v>0</v>
      </c>
      <c r="HA97" s="64">
        <v>0</v>
      </c>
      <c r="HB97" s="64">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c r="IU97" s="64" t="s">
        <v>99</v>
      </c>
      <c r="IV97" s="64">
        <v>0</v>
      </c>
      <c r="IW97" s="64">
        <v>0</v>
      </c>
      <c r="IX97" s="64">
        <v>0</v>
      </c>
      <c r="IY97" s="64">
        <v>0</v>
      </c>
      <c r="JB97" s="6" t="s">
        <v>99</v>
      </c>
      <c r="JC97" s="6">
        <v>0</v>
      </c>
      <c r="JD97" s="6">
        <v>0</v>
      </c>
      <c r="JE97" s="6">
        <v>0</v>
      </c>
      <c r="JF97" s="6">
        <v>0</v>
      </c>
      <c r="JI97" s="64" t="s">
        <v>99</v>
      </c>
      <c r="JJ97" s="64">
        <v>0</v>
      </c>
      <c r="JK97" s="64">
        <v>0</v>
      </c>
      <c r="JL97" s="64">
        <v>0</v>
      </c>
      <c r="JM97" s="64">
        <v>0</v>
      </c>
      <c r="JP97" s="70" t="s">
        <v>99</v>
      </c>
      <c r="JQ97" s="70">
        <v>0</v>
      </c>
      <c r="JR97" s="70">
        <v>0</v>
      </c>
      <c r="JS97" s="70">
        <v>0</v>
      </c>
      <c r="JT97" s="70">
        <v>0</v>
      </c>
    </row>
    <row r="98" spans="1:280"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c r="EF98" s="6" t="s">
        <v>100</v>
      </c>
      <c r="EG98" s="6">
        <v>0.44</v>
      </c>
      <c r="EH98" s="6">
        <v>0</v>
      </c>
      <c r="EI98" s="6">
        <v>0</v>
      </c>
      <c r="EJ98" s="6">
        <v>7.28</v>
      </c>
      <c r="EM98" s="6" t="s">
        <v>100</v>
      </c>
      <c r="EN98" s="6">
        <v>0.6</v>
      </c>
      <c r="EO98" s="6">
        <v>0</v>
      </c>
      <c r="EP98" s="6">
        <v>0.65</v>
      </c>
      <c r="EQ98" s="6">
        <v>0</v>
      </c>
      <c r="ET98" s="6" t="s">
        <v>100</v>
      </c>
      <c r="EU98" s="6">
        <v>0</v>
      </c>
      <c r="EV98" s="6">
        <v>0</v>
      </c>
      <c r="EW98" s="6">
        <v>0</v>
      </c>
      <c r="EX98" s="6">
        <v>0</v>
      </c>
      <c r="FA98" s="6" t="s">
        <v>100</v>
      </c>
      <c r="FB98" s="6">
        <v>0.19</v>
      </c>
      <c r="FC98" s="6">
        <v>1.04</v>
      </c>
      <c r="FD98" s="6">
        <v>0</v>
      </c>
      <c r="FE98" s="6">
        <v>0</v>
      </c>
      <c r="FH98" s="6" t="s">
        <v>100</v>
      </c>
      <c r="FI98" s="6">
        <v>0</v>
      </c>
      <c r="FJ98" s="6">
        <v>0</v>
      </c>
      <c r="FK98" s="6">
        <v>0</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v>
      </c>
      <c r="GL98" s="58">
        <v>0</v>
      </c>
      <c r="GM98" s="58">
        <v>0</v>
      </c>
      <c r="GN98" s="58">
        <v>0</v>
      </c>
      <c r="GQ98" s="58" t="s">
        <v>100</v>
      </c>
      <c r="GR98" s="58">
        <v>0.57999999999999996</v>
      </c>
      <c r="GS98" s="58">
        <v>0</v>
      </c>
      <c r="GT98" s="58">
        <v>0</v>
      </c>
      <c r="GU98" s="58">
        <v>0</v>
      </c>
      <c r="GX98" s="64" t="s">
        <v>100</v>
      </c>
      <c r="GY98" s="64">
        <v>0</v>
      </c>
      <c r="GZ98" s="64">
        <v>0</v>
      </c>
      <c r="HA98" s="64">
        <v>0</v>
      </c>
      <c r="HB98" s="64">
        <v>0</v>
      </c>
      <c r="HE98" s="64" t="s">
        <v>100</v>
      </c>
      <c r="HF98" s="64">
        <v>0.67</v>
      </c>
      <c r="HG98" s="64">
        <v>0</v>
      </c>
      <c r="HH98" s="64">
        <v>0</v>
      </c>
      <c r="HI98" s="64">
        <v>0</v>
      </c>
      <c r="HL98" s="64" t="s">
        <v>100</v>
      </c>
      <c r="HM98" s="64">
        <v>0</v>
      </c>
      <c r="HN98" s="64">
        <v>0</v>
      </c>
      <c r="HO98" s="64">
        <v>0</v>
      </c>
      <c r="HP98" s="64">
        <v>0</v>
      </c>
      <c r="HS98" s="64" t="s">
        <v>100</v>
      </c>
      <c r="HT98" s="64">
        <v>0</v>
      </c>
      <c r="HU98" s="64">
        <v>0</v>
      </c>
      <c r="HV98" s="64">
        <v>0</v>
      </c>
      <c r="HW98" s="64">
        <v>0</v>
      </c>
      <c r="HZ98" s="64" t="s">
        <v>100</v>
      </c>
      <c r="IA98" s="64">
        <v>0</v>
      </c>
      <c r="IB98" s="64">
        <v>0</v>
      </c>
      <c r="IC98" s="64">
        <v>0</v>
      </c>
      <c r="ID98" s="64">
        <v>0</v>
      </c>
      <c r="IG98" s="64" t="s">
        <v>100</v>
      </c>
      <c r="IH98" s="64">
        <v>0</v>
      </c>
      <c r="II98" s="64">
        <v>0</v>
      </c>
      <c r="IJ98" s="64">
        <v>0</v>
      </c>
      <c r="IK98" s="64">
        <v>0</v>
      </c>
      <c r="IN98" s="64" t="s">
        <v>100</v>
      </c>
      <c r="IO98" s="64">
        <v>0</v>
      </c>
      <c r="IP98" s="64">
        <v>0</v>
      </c>
      <c r="IQ98" s="64">
        <v>0</v>
      </c>
      <c r="IR98" s="64">
        <v>0</v>
      </c>
      <c r="IU98" s="64" t="s">
        <v>100</v>
      </c>
      <c r="IV98" s="64">
        <v>0</v>
      </c>
      <c r="IW98" s="64">
        <v>0</v>
      </c>
      <c r="IX98" s="64">
        <v>0</v>
      </c>
      <c r="IY98" s="64">
        <v>0</v>
      </c>
      <c r="JB98" s="6" t="s">
        <v>100</v>
      </c>
      <c r="JC98" s="6">
        <v>0</v>
      </c>
      <c r="JD98" s="6">
        <v>0</v>
      </c>
      <c r="JE98" s="6">
        <v>0</v>
      </c>
      <c r="JF98" s="6">
        <v>0</v>
      </c>
      <c r="JI98" s="64" t="s">
        <v>100</v>
      </c>
      <c r="JJ98" s="64">
        <v>0</v>
      </c>
      <c r="JK98" s="64">
        <v>0</v>
      </c>
      <c r="JL98" s="64">
        <v>0</v>
      </c>
      <c r="JM98" s="64">
        <v>0</v>
      </c>
      <c r="JP98" s="70" t="s">
        <v>100</v>
      </c>
      <c r="JQ98" s="70">
        <v>0.18</v>
      </c>
      <c r="JR98" s="70">
        <v>0</v>
      </c>
      <c r="JS98" s="70">
        <v>0.3</v>
      </c>
      <c r="JT98" s="70">
        <v>0</v>
      </c>
    </row>
    <row r="99" spans="1:280"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c r="EF99" s="6" t="s">
        <v>101</v>
      </c>
      <c r="EG99" s="6">
        <v>3.9</v>
      </c>
      <c r="EH99" s="6">
        <v>0</v>
      </c>
      <c r="EI99" s="6">
        <v>5.88</v>
      </c>
      <c r="EJ99" s="6">
        <v>0</v>
      </c>
      <c r="EM99" s="6" t="s">
        <v>101</v>
      </c>
      <c r="EN99" s="6">
        <v>0</v>
      </c>
      <c r="EO99" s="6">
        <v>0</v>
      </c>
      <c r="EP99" s="6">
        <v>0</v>
      </c>
      <c r="EQ99" s="6">
        <v>0</v>
      </c>
      <c r="ET99" s="6" t="s">
        <v>101</v>
      </c>
      <c r="EU99" s="6">
        <v>0</v>
      </c>
      <c r="EV99" s="6">
        <v>0</v>
      </c>
      <c r="EW99" s="6">
        <v>0</v>
      </c>
      <c r="EX99" s="6">
        <v>0</v>
      </c>
      <c r="FA99" s="6" t="s">
        <v>101</v>
      </c>
      <c r="FB99" s="6">
        <v>0.62</v>
      </c>
      <c r="FC99" s="6">
        <v>0</v>
      </c>
      <c r="FD99" s="6">
        <v>0.93</v>
      </c>
      <c r="FE99" s="6">
        <v>0</v>
      </c>
      <c r="FH99" s="6" t="s">
        <v>101</v>
      </c>
      <c r="FI99" s="6">
        <v>0.38</v>
      </c>
      <c r="FJ99" s="6">
        <v>0</v>
      </c>
      <c r="FK99" s="6">
        <v>0.6</v>
      </c>
      <c r="FL99" s="6">
        <v>0</v>
      </c>
      <c r="FO99" s="6" t="s">
        <v>101</v>
      </c>
      <c r="FP99" s="6">
        <v>0</v>
      </c>
      <c r="FQ99" s="6">
        <v>0</v>
      </c>
      <c r="FR99" s="6">
        <v>0</v>
      </c>
      <c r="FS99" s="6">
        <v>0</v>
      </c>
      <c r="FV99" s="6" t="s">
        <v>101</v>
      </c>
      <c r="FW99" s="6">
        <v>0.46</v>
      </c>
      <c r="FX99" s="6">
        <v>0</v>
      </c>
      <c r="FY99" s="6">
        <v>0.63</v>
      </c>
      <c r="FZ99" s="6">
        <v>0</v>
      </c>
      <c r="GC99" s="6" t="s">
        <v>101</v>
      </c>
      <c r="GD99" s="6">
        <v>0.44</v>
      </c>
      <c r="GE99" s="6">
        <v>0</v>
      </c>
      <c r="GF99" s="6">
        <v>0.66</v>
      </c>
      <c r="GG99" s="6">
        <v>0</v>
      </c>
      <c r="GJ99" s="58" t="s">
        <v>101</v>
      </c>
      <c r="GK99" s="58">
        <v>0.18</v>
      </c>
      <c r="GL99" s="58">
        <v>0</v>
      </c>
      <c r="GM99" s="58">
        <v>0.28000000000000003</v>
      </c>
      <c r="GN99" s="58">
        <v>0</v>
      </c>
      <c r="GQ99" s="58" t="s">
        <v>101</v>
      </c>
      <c r="GR99" s="58">
        <v>0.56000000000000005</v>
      </c>
      <c r="GS99" s="58">
        <v>0</v>
      </c>
      <c r="GT99" s="58">
        <v>0.79</v>
      </c>
      <c r="GU99" s="58">
        <v>0</v>
      </c>
      <c r="GX99" s="64" t="s">
        <v>101</v>
      </c>
      <c r="GY99" s="64">
        <v>0.27</v>
      </c>
      <c r="GZ99" s="64">
        <v>0</v>
      </c>
      <c r="HA99" s="64">
        <v>0.36</v>
      </c>
      <c r="HB99" s="64">
        <v>0</v>
      </c>
      <c r="HE99" s="64" t="s">
        <v>101</v>
      </c>
      <c r="HF99" s="64">
        <v>0.16</v>
      </c>
      <c r="HG99" s="64">
        <v>0</v>
      </c>
      <c r="HH99" s="64">
        <v>0.22</v>
      </c>
      <c r="HI99" s="64">
        <v>0</v>
      </c>
      <c r="HL99" s="64" t="s">
        <v>101</v>
      </c>
      <c r="HM99" s="64">
        <v>0.59</v>
      </c>
      <c r="HN99" s="64">
        <v>0</v>
      </c>
      <c r="HO99" s="64">
        <v>0.91</v>
      </c>
      <c r="HP99" s="64">
        <v>0</v>
      </c>
      <c r="HS99" s="64" t="s">
        <v>101</v>
      </c>
      <c r="HT99" s="64">
        <v>0.81</v>
      </c>
      <c r="HU99" s="64">
        <v>0</v>
      </c>
      <c r="HV99" s="64">
        <v>1.23</v>
      </c>
      <c r="HW99" s="64">
        <v>0</v>
      </c>
      <c r="HZ99" s="64" t="s">
        <v>101</v>
      </c>
      <c r="IA99" s="64">
        <v>0.5</v>
      </c>
      <c r="IB99" s="64">
        <v>0</v>
      </c>
      <c r="IC99" s="64">
        <v>0.82</v>
      </c>
      <c r="ID99" s="64">
        <v>0</v>
      </c>
      <c r="IG99" s="64" t="s">
        <v>101</v>
      </c>
      <c r="IH99" s="64">
        <v>0.36</v>
      </c>
      <c r="II99" s="64">
        <v>0</v>
      </c>
      <c r="IJ99" s="64">
        <v>0.51</v>
      </c>
      <c r="IK99" s="64">
        <v>0</v>
      </c>
      <c r="IN99" s="64" t="s">
        <v>101</v>
      </c>
      <c r="IO99" s="64">
        <v>0</v>
      </c>
      <c r="IP99" s="64">
        <v>0</v>
      </c>
      <c r="IQ99" s="64">
        <v>0</v>
      </c>
      <c r="IR99" s="64">
        <v>0</v>
      </c>
      <c r="IU99" s="64" t="s">
        <v>101</v>
      </c>
      <c r="IV99" s="64">
        <v>0.39</v>
      </c>
      <c r="IW99" s="64">
        <v>0</v>
      </c>
      <c r="IX99" s="64">
        <v>0.56999999999999995</v>
      </c>
      <c r="IY99" s="64">
        <v>0</v>
      </c>
      <c r="JB99" s="6" t="s">
        <v>101</v>
      </c>
      <c r="JC99" s="6">
        <v>0</v>
      </c>
      <c r="JD99" s="6">
        <v>0</v>
      </c>
      <c r="JE99" s="6">
        <v>0</v>
      </c>
      <c r="JF99" s="6">
        <v>0</v>
      </c>
      <c r="JI99" s="64" t="s">
        <v>101</v>
      </c>
      <c r="JJ99" s="64">
        <v>0.8</v>
      </c>
      <c r="JK99" s="64">
        <v>0</v>
      </c>
      <c r="JL99" s="64">
        <v>1.18</v>
      </c>
      <c r="JM99" s="64">
        <v>0</v>
      </c>
      <c r="JP99" s="70" t="s">
        <v>101</v>
      </c>
      <c r="JQ99" s="70">
        <v>0.4</v>
      </c>
      <c r="JR99" s="70">
        <v>0</v>
      </c>
      <c r="JS99" s="70">
        <v>0.64</v>
      </c>
      <c r="JT99" s="70">
        <v>0</v>
      </c>
    </row>
    <row r="100" spans="1:280"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c r="EF100" s="6" t="s">
        <v>102</v>
      </c>
      <c r="EG100" s="6">
        <v>0</v>
      </c>
      <c r="EH100" s="6">
        <v>0</v>
      </c>
      <c r="EI100" s="6">
        <v>0</v>
      </c>
      <c r="EJ100" s="6">
        <v>0</v>
      </c>
      <c r="EM100" s="6" t="s">
        <v>102</v>
      </c>
      <c r="EN100" s="6">
        <v>0</v>
      </c>
      <c r="EO100" s="6">
        <v>0</v>
      </c>
      <c r="EP100" s="6">
        <v>0</v>
      </c>
      <c r="EQ100" s="6">
        <v>0</v>
      </c>
      <c r="ET100" s="6" t="s">
        <v>102</v>
      </c>
      <c r="EU100" s="6">
        <v>0</v>
      </c>
      <c r="EV100" s="6">
        <v>0</v>
      </c>
      <c r="EW100" s="6">
        <v>0</v>
      </c>
      <c r="EX100" s="6">
        <v>0</v>
      </c>
      <c r="FA100" s="6" t="s">
        <v>102</v>
      </c>
      <c r="FB100" s="6">
        <v>0</v>
      </c>
      <c r="FC100" s="6">
        <v>0</v>
      </c>
      <c r="FD100" s="6">
        <v>0</v>
      </c>
      <c r="FE100" s="6">
        <v>0</v>
      </c>
      <c r="FH100" s="6" t="s">
        <v>102</v>
      </c>
      <c r="FI100" s="6">
        <v>0.14000000000000001</v>
      </c>
      <c r="FJ100" s="6">
        <v>0</v>
      </c>
      <c r="FK100" s="6">
        <v>0</v>
      </c>
      <c r="FL100" s="6">
        <v>1.39</v>
      </c>
      <c r="FO100" s="6" t="s">
        <v>102</v>
      </c>
      <c r="FP100" s="6">
        <v>1.06</v>
      </c>
      <c r="FQ100" s="6">
        <v>0</v>
      </c>
      <c r="FR100" s="6">
        <v>0.99</v>
      </c>
      <c r="FS100" s="6">
        <v>3.53</v>
      </c>
      <c r="FV100" s="6" t="s">
        <v>102</v>
      </c>
      <c r="FW100" s="6">
        <v>0</v>
      </c>
      <c r="FX100" s="6">
        <v>0</v>
      </c>
      <c r="FY100" s="6">
        <v>0</v>
      </c>
      <c r="FZ100" s="6">
        <v>0</v>
      </c>
      <c r="GC100" s="6" t="s">
        <v>102</v>
      </c>
      <c r="GD100" s="6">
        <v>0</v>
      </c>
      <c r="GE100" s="6">
        <v>0</v>
      </c>
      <c r="GF100" s="6">
        <v>0</v>
      </c>
      <c r="GG100" s="6">
        <v>0</v>
      </c>
      <c r="GJ100" s="58" t="s">
        <v>102</v>
      </c>
      <c r="GK100" s="58">
        <v>0</v>
      </c>
      <c r="GL100" s="58">
        <v>0</v>
      </c>
      <c r="GM100" s="58">
        <v>0</v>
      </c>
      <c r="GN100" s="58">
        <v>0</v>
      </c>
      <c r="GQ100" s="58" t="s">
        <v>102</v>
      </c>
      <c r="GR100" s="58">
        <v>0</v>
      </c>
      <c r="GS100" s="58">
        <v>0</v>
      </c>
      <c r="GT100" s="58">
        <v>0</v>
      </c>
      <c r="GU100" s="58">
        <v>0</v>
      </c>
      <c r="GX100" s="64" t="s">
        <v>102</v>
      </c>
      <c r="GY100" s="64">
        <v>0.32</v>
      </c>
      <c r="GZ100" s="64">
        <v>0</v>
      </c>
      <c r="HA100" s="64">
        <v>0.42</v>
      </c>
      <c r="HB100" s="64">
        <v>0</v>
      </c>
      <c r="HE100" s="64" t="s">
        <v>102</v>
      </c>
      <c r="HF100" s="64">
        <v>0</v>
      </c>
      <c r="HG100" s="64">
        <v>0</v>
      </c>
      <c r="HH100" s="64">
        <v>0</v>
      </c>
      <c r="HI100" s="64">
        <v>0</v>
      </c>
      <c r="HL100" s="64" t="s">
        <v>102</v>
      </c>
      <c r="HM100" s="64">
        <v>0</v>
      </c>
      <c r="HN100" s="64">
        <v>0</v>
      </c>
      <c r="HO100" s="64">
        <v>0</v>
      </c>
      <c r="HP100" s="64">
        <v>0</v>
      </c>
      <c r="HS100" s="64" t="s">
        <v>102</v>
      </c>
      <c r="HT100" s="64">
        <v>0</v>
      </c>
      <c r="HU100" s="64">
        <v>0</v>
      </c>
      <c r="HV100" s="64">
        <v>0</v>
      </c>
      <c r="HW100" s="64">
        <v>0</v>
      </c>
      <c r="HZ100" s="64" t="s">
        <v>102</v>
      </c>
      <c r="IA100" s="64">
        <v>0</v>
      </c>
      <c r="IB100" s="64">
        <v>0</v>
      </c>
      <c r="IC100" s="64">
        <v>0</v>
      </c>
      <c r="ID100" s="64">
        <v>0</v>
      </c>
      <c r="IG100" s="64" t="s">
        <v>102</v>
      </c>
      <c r="IH100" s="64">
        <v>0</v>
      </c>
      <c r="II100" s="64">
        <v>0</v>
      </c>
      <c r="IJ100" s="64">
        <v>0</v>
      </c>
      <c r="IK100" s="64">
        <v>0</v>
      </c>
      <c r="IN100" s="64" t="s">
        <v>102</v>
      </c>
      <c r="IO100" s="64">
        <v>0</v>
      </c>
      <c r="IP100" s="64">
        <v>0</v>
      </c>
      <c r="IQ100" s="64">
        <v>0</v>
      </c>
      <c r="IR100" s="64">
        <v>0</v>
      </c>
      <c r="IU100" s="64" t="s">
        <v>102</v>
      </c>
      <c r="IV100" s="64">
        <v>0</v>
      </c>
      <c r="IW100" s="64">
        <v>0</v>
      </c>
      <c r="IX100" s="64">
        <v>0</v>
      </c>
      <c r="IY100" s="64">
        <v>0</v>
      </c>
      <c r="JB100" s="6" t="s">
        <v>102</v>
      </c>
      <c r="JC100" s="6">
        <v>0</v>
      </c>
      <c r="JD100" s="6">
        <v>0</v>
      </c>
      <c r="JE100" s="6">
        <v>0</v>
      </c>
      <c r="JF100" s="6">
        <v>0</v>
      </c>
      <c r="JI100" s="64" t="s">
        <v>102</v>
      </c>
      <c r="JJ100" s="64">
        <v>0</v>
      </c>
      <c r="JK100" s="64">
        <v>0</v>
      </c>
      <c r="JL100" s="64">
        <v>0</v>
      </c>
      <c r="JM100" s="64">
        <v>0</v>
      </c>
      <c r="JP100" s="70" t="s">
        <v>102</v>
      </c>
      <c r="JQ100" s="70">
        <v>0</v>
      </c>
      <c r="JR100" s="70">
        <v>0</v>
      </c>
      <c r="JS100" s="70">
        <v>0</v>
      </c>
      <c r="JT100" s="70">
        <v>0</v>
      </c>
    </row>
    <row r="101" spans="1:280"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c r="EF101" s="6" t="s">
        <v>103</v>
      </c>
      <c r="EG101" s="6">
        <v>0</v>
      </c>
      <c r="EH101" s="6">
        <v>0</v>
      </c>
      <c r="EI101" s="6">
        <v>0</v>
      </c>
      <c r="EJ101" s="6">
        <v>0</v>
      </c>
      <c r="EM101" s="6" t="s">
        <v>103</v>
      </c>
      <c r="EN101" s="6">
        <v>0.46</v>
      </c>
      <c r="EO101" s="6">
        <v>0</v>
      </c>
      <c r="EP101" s="6">
        <v>0</v>
      </c>
      <c r="EQ101" s="6">
        <v>0</v>
      </c>
      <c r="ET101" s="6" t="s">
        <v>103</v>
      </c>
      <c r="EU101" s="6">
        <v>0.89</v>
      </c>
      <c r="EV101" s="6">
        <v>0</v>
      </c>
      <c r="EW101" s="6">
        <v>0</v>
      </c>
      <c r="EX101" s="6">
        <v>0</v>
      </c>
      <c r="FA101" s="6" t="s">
        <v>103</v>
      </c>
      <c r="FB101" s="6">
        <v>0</v>
      </c>
      <c r="FC101" s="6">
        <v>0</v>
      </c>
      <c r="FD101" s="6">
        <v>0</v>
      </c>
      <c r="FE101" s="6">
        <v>0</v>
      </c>
      <c r="FH101" s="6" t="s">
        <v>103</v>
      </c>
      <c r="FI101" s="6">
        <v>0.12</v>
      </c>
      <c r="FJ101" s="6">
        <v>0</v>
      </c>
      <c r="FK101" s="6">
        <v>0.19</v>
      </c>
      <c r="FL101" s="6">
        <v>0</v>
      </c>
      <c r="FO101" s="6" t="s">
        <v>103</v>
      </c>
      <c r="FP101" s="6">
        <v>0</v>
      </c>
      <c r="FQ101" s="6">
        <v>0</v>
      </c>
      <c r="FR101" s="6">
        <v>0</v>
      </c>
      <c r="FS101" s="6">
        <v>0</v>
      </c>
      <c r="FV101" s="6" t="s">
        <v>103</v>
      </c>
      <c r="FW101" s="6">
        <v>0</v>
      </c>
      <c r="FX101" s="6">
        <v>0</v>
      </c>
      <c r="FY101" s="6">
        <v>0</v>
      </c>
      <c r="FZ101" s="6">
        <v>0</v>
      </c>
      <c r="GC101" s="6" t="s">
        <v>103</v>
      </c>
      <c r="GD101" s="6">
        <v>0</v>
      </c>
      <c r="GE101" s="6">
        <v>0</v>
      </c>
      <c r="GF101" s="6">
        <v>0</v>
      </c>
      <c r="GG101" s="6">
        <v>0</v>
      </c>
      <c r="GJ101" s="58" t="s">
        <v>103</v>
      </c>
      <c r="GK101" s="58">
        <v>0</v>
      </c>
      <c r="GL101" s="58">
        <v>0</v>
      </c>
      <c r="GM101" s="58">
        <v>0</v>
      </c>
      <c r="GN101" s="58">
        <v>0</v>
      </c>
      <c r="GQ101" s="58" t="s">
        <v>103</v>
      </c>
      <c r="GR101" s="58">
        <v>0</v>
      </c>
      <c r="GS101" s="58">
        <v>0</v>
      </c>
      <c r="GT101" s="58">
        <v>0</v>
      </c>
      <c r="GU101" s="58">
        <v>0</v>
      </c>
      <c r="GX101" s="64" t="s">
        <v>103</v>
      </c>
      <c r="GY101" s="64">
        <v>0</v>
      </c>
      <c r="GZ101" s="64">
        <v>0</v>
      </c>
      <c r="HA101" s="64">
        <v>0</v>
      </c>
      <c r="HB101" s="64">
        <v>0</v>
      </c>
      <c r="HE101" s="64" t="s">
        <v>103</v>
      </c>
      <c r="HF101" s="64">
        <v>0</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c r="IU101" s="64" t="s">
        <v>103</v>
      </c>
      <c r="IV101" s="64">
        <v>0</v>
      </c>
      <c r="IW101" s="64">
        <v>0</v>
      </c>
      <c r="IX101" s="64">
        <v>0</v>
      </c>
      <c r="IY101" s="64">
        <v>0</v>
      </c>
      <c r="JB101" s="6" t="s">
        <v>103</v>
      </c>
      <c r="JC101" s="6">
        <v>0</v>
      </c>
      <c r="JD101" s="6">
        <v>0</v>
      </c>
      <c r="JE101" s="6">
        <v>0</v>
      </c>
      <c r="JF101" s="6">
        <v>0</v>
      </c>
      <c r="JI101" s="64" t="s">
        <v>103</v>
      </c>
      <c r="JJ101" s="64">
        <v>0</v>
      </c>
      <c r="JK101" s="64">
        <v>0</v>
      </c>
      <c r="JL101" s="64">
        <v>0</v>
      </c>
      <c r="JM101" s="64">
        <v>0</v>
      </c>
      <c r="JP101" s="70" t="s">
        <v>103</v>
      </c>
      <c r="JQ101" s="70">
        <v>0</v>
      </c>
      <c r="JR101" s="70">
        <v>0</v>
      </c>
      <c r="JS101" s="70">
        <v>0</v>
      </c>
      <c r="JT101" s="70">
        <v>0</v>
      </c>
    </row>
    <row r="102" spans="1:280"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4" t="s">
        <v>104</v>
      </c>
      <c r="GY102" s="64">
        <v>0</v>
      </c>
      <c r="GZ102" s="64">
        <v>0</v>
      </c>
      <c r="HA102" s="64">
        <v>0</v>
      </c>
      <c r="HB102" s="64">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c r="IU102" s="64" t="s">
        <v>104</v>
      </c>
      <c r="IV102" s="64">
        <v>0</v>
      </c>
      <c r="IW102" s="64">
        <v>0</v>
      </c>
      <c r="IX102" s="64">
        <v>0</v>
      </c>
      <c r="IY102" s="64">
        <v>0</v>
      </c>
      <c r="JB102" s="6" t="s">
        <v>104</v>
      </c>
      <c r="JC102" s="6">
        <v>0</v>
      </c>
      <c r="JD102" s="6">
        <v>0</v>
      </c>
      <c r="JE102" s="6">
        <v>0</v>
      </c>
      <c r="JF102" s="6">
        <v>0</v>
      </c>
      <c r="JI102" s="64" t="s">
        <v>104</v>
      </c>
      <c r="JJ102" s="64">
        <v>0</v>
      </c>
      <c r="JK102" s="64">
        <v>0</v>
      </c>
      <c r="JL102" s="64">
        <v>0</v>
      </c>
      <c r="JM102" s="64">
        <v>0</v>
      </c>
      <c r="JP102" s="70" t="s">
        <v>104</v>
      </c>
      <c r="JQ102" s="70">
        <v>0</v>
      </c>
      <c r="JR102" s="70">
        <v>0</v>
      </c>
      <c r="JS102" s="70">
        <v>0</v>
      </c>
      <c r="JT102" s="70">
        <v>0</v>
      </c>
    </row>
    <row r="103" spans="1:280"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c r="EF103" s="6" t="s">
        <v>105</v>
      </c>
      <c r="EG103" s="6">
        <v>0.7</v>
      </c>
      <c r="EH103" s="6">
        <v>1.35</v>
      </c>
      <c r="EI103" s="6">
        <v>0.59</v>
      </c>
      <c r="EJ103" s="6">
        <v>0</v>
      </c>
      <c r="EM103" s="6" t="s">
        <v>105</v>
      </c>
      <c r="EN103" s="6">
        <v>0</v>
      </c>
      <c r="EO103" s="6">
        <v>0</v>
      </c>
      <c r="EP103" s="6">
        <v>0</v>
      </c>
      <c r="EQ103" s="6">
        <v>0</v>
      </c>
      <c r="ET103" s="6" t="s">
        <v>105</v>
      </c>
      <c r="EU103" s="6">
        <v>0.75</v>
      </c>
      <c r="EV103" s="6">
        <v>0</v>
      </c>
      <c r="EW103" s="6">
        <v>1.22</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4" t="s">
        <v>105</v>
      </c>
      <c r="GY103" s="64">
        <v>0.13</v>
      </c>
      <c r="GZ103" s="64">
        <v>0</v>
      </c>
      <c r="HA103" s="64">
        <v>0</v>
      </c>
      <c r="HB103" s="64">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c r="IU103" s="64" t="s">
        <v>105</v>
      </c>
      <c r="IV103" s="64">
        <v>0</v>
      </c>
      <c r="IW103" s="64">
        <v>0</v>
      </c>
      <c r="IX103" s="64">
        <v>0</v>
      </c>
      <c r="IY103" s="64">
        <v>0</v>
      </c>
      <c r="JB103" s="6" t="s">
        <v>105</v>
      </c>
      <c r="JC103" s="6">
        <v>0</v>
      </c>
      <c r="JD103" s="6">
        <v>0</v>
      </c>
      <c r="JE103" s="6">
        <v>0</v>
      </c>
      <c r="JF103" s="6">
        <v>0</v>
      </c>
      <c r="JI103" s="64" t="s">
        <v>105</v>
      </c>
      <c r="JJ103" s="64">
        <v>0</v>
      </c>
      <c r="JK103" s="64">
        <v>0</v>
      </c>
      <c r="JL103" s="64">
        <v>0</v>
      </c>
      <c r="JM103" s="64">
        <v>0</v>
      </c>
      <c r="JP103" s="70" t="s">
        <v>105</v>
      </c>
      <c r="JQ103" s="70">
        <v>0</v>
      </c>
      <c r="JR103" s="70">
        <v>0</v>
      </c>
      <c r="JS103" s="70">
        <v>0</v>
      </c>
      <c r="JT103" s="70">
        <v>0</v>
      </c>
    </row>
    <row r="104" spans="1:280"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c r="EF104" s="6" t="s">
        <v>106</v>
      </c>
      <c r="EG104" s="6">
        <v>5.5</v>
      </c>
      <c r="EH104" s="6">
        <v>9.76</v>
      </c>
      <c r="EI104" s="6">
        <v>4.71</v>
      </c>
      <c r="EJ104" s="6">
        <v>0</v>
      </c>
      <c r="EM104" s="6" t="s">
        <v>106</v>
      </c>
      <c r="EN104" s="6">
        <v>6.08</v>
      </c>
      <c r="EO104" s="6">
        <v>14.76</v>
      </c>
      <c r="EP104" s="6">
        <v>3.49</v>
      </c>
      <c r="EQ104" s="6">
        <v>0</v>
      </c>
      <c r="ET104" s="6" t="s">
        <v>106</v>
      </c>
      <c r="EU104" s="6">
        <v>4.9800000000000004</v>
      </c>
      <c r="EV104" s="6">
        <v>4.51</v>
      </c>
      <c r="EW104" s="6">
        <v>5.75</v>
      </c>
      <c r="EX104" s="6">
        <v>0</v>
      </c>
      <c r="FA104" s="6" t="s">
        <v>106</v>
      </c>
      <c r="FB104" s="6">
        <v>4.6100000000000003</v>
      </c>
      <c r="FC104" s="6">
        <v>6.14</v>
      </c>
      <c r="FD104" s="6">
        <v>4.3600000000000003</v>
      </c>
      <c r="FE104" s="6">
        <v>0</v>
      </c>
      <c r="FH104" s="6" t="s">
        <v>106</v>
      </c>
      <c r="FI104" s="6">
        <v>8.26</v>
      </c>
      <c r="FJ104" s="6">
        <v>15.12</v>
      </c>
      <c r="FK104" s="6">
        <v>6.08</v>
      </c>
      <c r="FL104" s="6">
        <v>1.17</v>
      </c>
      <c r="FO104" s="6" t="s">
        <v>106</v>
      </c>
      <c r="FP104" s="6">
        <v>3.52</v>
      </c>
      <c r="FQ104" s="6">
        <v>15.19</v>
      </c>
      <c r="FR104" s="6">
        <v>1.39</v>
      </c>
      <c r="FS104" s="6">
        <v>1.05</v>
      </c>
      <c r="FV104" s="6" t="s">
        <v>106</v>
      </c>
      <c r="FW104" s="6">
        <v>2.88</v>
      </c>
      <c r="FX104" s="6">
        <v>9.9700000000000006</v>
      </c>
      <c r="FY104" s="6">
        <v>1.69</v>
      </c>
      <c r="FZ104" s="6">
        <v>0</v>
      </c>
      <c r="GC104" s="6" t="s">
        <v>106</v>
      </c>
      <c r="GD104" s="6">
        <v>0</v>
      </c>
      <c r="GE104" s="6">
        <v>0</v>
      </c>
      <c r="GF104" s="6">
        <v>0</v>
      </c>
      <c r="GG104" s="6">
        <v>0</v>
      </c>
      <c r="GJ104" s="58" t="s">
        <v>106</v>
      </c>
      <c r="GK104" s="58">
        <v>0.32</v>
      </c>
      <c r="GL104" s="58">
        <v>1.61</v>
      </c>
      <c r="GM104" s="58">
        <v>0</v>
      </c>
      <c r="GN104" s="58">
        <v>0</v>
      </c>
      <c r="GQ104" s="58" t="s">
        <v>106</v>
      </c>
      <c r="GR104" s="58">
        <v>0</v>
      </c>
      <c r="GS104" s="58">
        <v>0</v>
      </c>
      <c r="GT104" s="58">
        <v>0</v>
      </c>
      <c r="GU104" s="58">
        <v>0</v>
      </c>
      <c r="GX104" s="64" t="s">
        <v>106</v>
      </c>
      <c r="GY104" s="64">
        <v>0</v>
      </c>
      <c r="GZ104" s="64">
        <v>0</v>
      </c>
      <c r="HA104" s="64">
        <v>0</v>
      </c>
      <c r="HB104" s="64">
        <v>0</v>
      </c>
      <c r="HE104" s="64" t="s">
        <v>106</v>
      </c>
      <c r="HF104" s="64">
        <v>0</v>
      </c>
      <c r="HG104" s="64">
        <v>0</v>
      </c>
      <c r="HH104" s="64">
        <v>0</v>
      </c>
      <c r="HI104" s="64">
        <v>0</v>
      </c>
      <c r="HL104" s="64" t="s">
        <v>106</v>
      </c>
      <c r="HM104" s="64">
        <v>0.64</v>
      </c>
      <c r="HN104" s="64">
        <v>2.5299999999999998</v>
      </c>
      <c r="HO104" s="64">
        <v>0</v>
      </c>
      <c r="HP104" s="64">
        <v>0</v>
      </c>
      <c r="HS104" s="64" t="s">
        <v>106</v>
      </c>
      <c r="HT104" s="64">
        <v>0.45</v>
      </c>
      <c r="HU104" s="64">
        <v>0</v>
      </c>
      <c r="HV104" s="64">
        <v>0.68</v>
      </c>
      <c r="HW104" s="64">
        <v>0</v>
      </c>
      <c r="HZ104" s="64" t="s">
        <v>106</v>
      </c>
      <c r="IA104" s="64">
        <v>0.17</v>
      </c>
      <c r="IB104" s="64">
        <v>0.87</v>
      </c>
      <c r="IC104" s="64">
        <v>0</v>
      </c>
      <c r="ID104" s="64">
        <v>0</v>
      </c>
      <c r="IG104" s="64" t="s">
        <v>106</v>
      </c>
      <c r="IH104" s="64">
        <v>0</v>
      </c>
      <c r="II104" s="64">
        <v>0</v>
      </c>
      <c r="IJ104" s="64">
        <v>0</v>
      </c>
      <c r="IK104" s="64">
        <v>0</v>
      </c>
      <c r="IN104" s="64" t="s">
        <v>106</v>
      </c>
      <c r="IO104" s="64">
        <v>0.19</v>
      </c>
      <c r="IP104" s="64">
        <v>1.44</v>
      </c>
      <c r="IQ104" s="64">
        <v>0</v>
      </c>
      <c r="IR104" s="64">
        <v>0</v>
      </c>
      <c r="IU104" s="64" t="s">
        <v>106</v>
      </c>
      <c r="IV104" s="64">
        <v>0</v>
      </c>
      <c r="IW104" s="64">
        <v>0</v>
      </c>
      <c r="IX104" s="64">
        <v>0</v>
      </c>
      <c r="IY104" s="64">
        <v>0</v>
      </c>
      <c r="JB104" s="6" t="s">
        <v>106</v>
      </c>
      <c r="JC104" s="6">
        <v>0</v>
      </c>
      <c r="JD104" s="6">
        <v>0</v>
      </c>
      <c r="JE104" s="6">
        <v>0</v>
      </c>
      <c r="JF104" s="6">
        <v>0</v>
      </c>
      <c r="JI104" s="64" t="s">
        <v>106</v>
      </c>
      <c r="JJ104" s="64">
        <v>0</v>
      </c>
      <c r="JK104" s="64">
        <v>0</v>
      </c>
      <c r="JL104" s="64">
        <v>0</v>
      </c>
      <c r="JM104" s="64">
        <v>0</v>
      </c>
      <c r="JP104" s="70" t="s">
        <v>106</v>
      </c>
      <c r="JQ104" s="70">
        <v>0</v>
      </c>
      <c r="JR104" s="70">
        <v>0</v>
      </c>
      <c r="JS104" s="70">
        <v>0</v>
      </c>
      <c r="JT104" s="70">
        <v>0</v>
      </c>
    </row>
    <row r="105" spans="1:280"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c r="EF105" s="6" t="s">
        <v>107</v>
      </c>
      <c r="EG105" s="6">
        <v>0.93</v>
      </c>
      <c r="EH105" s="6">
        <v>2.34</v>
      </c>
      <c r="EI105" s="6">
        <v>0</v>
      </c>
      <c r="EJ105" s="6">
        <v>0</v>
      </c>
      <c r="EM105" s="6" t="s">
        <v>107</v>
      </c>
      <c r="EN105" s="6">
        <v>0</v>
      </c>
      <c r="EO105" s="6">
        <v>0</v>
      </c>
      <c r="EP105" s="6">
        <v>0</v>
      </c>
      <c r="EQ105" s="6">
        <v>0</v>
      </c>
      <c r="ET105" s="6" t="s">
        <v>107</v>
      </c>
      <c r="EU105" s="6">
        <v>0.4</v>
      </c>
      <c r="EV105" s="6">
        <v>0</v>
      </c>
      <c r="EW105" s="6">
        <v>0</v>
      </c>
      <c r="EX105" s="6">
        <v>0</v>
      </c>
      <c r="FA105" s="6" t="s">
        <v>107</v>
      </c>
      <c r="FB105" s="6">
        <v>0.34</v>
      </c>
      <c r="FC105" s="6">
        <v>0</v>
      </c>
      <c r="FD105" s="6">
        <v>0</v>
      </c>
      <c r="FE105" s="6">
        <v>0</v>
      </c>
      <c r="FH105" s="6" t="s">
        <v>107</v>
      </c>
      <c r="FI105" s="6">
        <v>0</v>
      </c>
      <c r="FJ105" s="6">
        <v>0</v>
      </c>
      <c r="FK105" s="6">
        <v>0</v>
      </c>
      <c r="FL105" s="6">
        <v>0</v>
      </c>
      <c r="FO105" s="6" t="s">
        <v>107</v>
      </c>
      <c r="FP105" s="6">
        <v>0</v>
      </c>
      <c r="FQ105" s="6">
        <v>0</v>
      </c>
      <c r="FR105" s="6">
        <v>0</v>
      </c>
      <c r="FS105" s="6">
        <v>0</v>
      </c>
      <c r="FV105" s="6" t="s">
        <v>107</v>
      </c>
      <c r="FW105" s="6">
        <v>0.28999999999999998</v>
      </c>
      <c r="FX105" s="6">
        <v>0</v>
      </c>
      <c r="FY105" s="6">
        <v>0.4</v>
      </c>
      <c r="FZ105" s="6">
        <v>0</v>
      </c>
      <c r="GC105" s="6" t="s">
        <v>107</v>
      </c>
      <c r="GD105" s="6">
        <v>0</v>
      </c>
      <c r="GE105" s="6">
        <v>0</v>
      </c>
      <c r="GF105" s="6">
        <v>0</v>
      </c>
      <c r="GG105" s="6">
        <v>0</v>
      </c>
      <c r="GJ105" s="58" t="s">
        <v>107</v>
      </c>
      <c r="GK105" s="58">
        <v>0.5</v>
      </c>
      <c r="GL105" s="58">
        <v>0</v>
      </c>
      <c r="GM105" s="58">
        <v>0</v>
      </c>
      <c r="GN105" s="58">
        <v>0</v>
      </c>
      <c r="GQ105" s="58" t="s">
        <v>107</v>
      </c>
      <c r="GR105" s="58">
        <v>0</v>
      </c>
      <c r="GS105" s="58">
        <v>0</v>
      </c>
      <c r="GT105" s="58">
        <v>0</v>
      </c>
      <c r="GU105" s="58">
        <v>0</v>
      </c>
      <c r="GX105" s="64" t="s">
        <v>107</v>
      </c>
      <c r="GY105" s="64">
        <v>0</v>
      </c>
      <c r="GZ105" s="64">
        <v>0</v>
      </c>
      <c r="HA105" s="64">
        <v>0</v>
      </c>
      <c r="HB105" s="64">
        <v>0</v>
      </c>
      <c r="HE105" s="64" t="s">
        <v>107</v>
      </c>
      <c r="HF105" s="64">
        <v>0</v>
      </c>
      <c r="HG105" s="64">
        <v>0</v>
      </c>
      <c r="HH105" s="64">
        <v>0</v>
      </c>
      <c r="HI105" s="64">
        <v>0</v>
      </c>
      <c r="HL105" s="64" t="s">
        <v>107</v>
      </c>
      <c r="HM105" s="64">
        <v>0</v>
      </c>
      <c r="HN105" s="64">
        <v>0</v>
      </c>
      <c r="HO105" s="64">
        <v>0</v>
      </c>
      <c r="HP105" s="64">
        <v>0</v>
      </c>
      <c r="HS105" s="64" t="s">
        <v>107</v>
      </c>
      <c r="HT105" s="64">
        <v>0</v>
      </c>
      <c r="HU105" s="64">
        <v>0</v>
      </c>
      <c r="HV105" s="64">
        <v>0</v>
      </c>
      <c r="HW105" s="64">
        <v>0</v>
      </c>
      <c r="HZ105" s="64" t="s">
        <v>107</v>
      </c>
      <c r="IA105" s="64">
        <v>0</v>
      </c>
      <c r="IB105" s="64">
        <v>0</v>
      </c>
      <c r="IC105" s="64">
        <v>0</v>
      </c>
      <c r="ID105" s="64">
        <v>0</v>
      </c>
      <c r="IG105" s="64" t="s">
        <v>107</v>
      </c>
      <c r="IH105" s="64">
        <v>0</v>
      </c>
      <c r="II105" s="64">
        <v>0</v>
      </c>
      <c r="IJ105" s="64">
        <v>0</v>
      </c>
      <c r="IK105" s="64">
        <v>0</v>
      </c>
      <c r="IN105" s="64" t="s">
        <v>107</v>
      </c>
      <c r="IO105" s="64">
        <v>0</v>
      </c>
      <c r="IP105" s="64">
        <v>0</v>
      </c>
      <c r="IQ105" s="64">
        <v>0</v>
      </c>
      <c r="IR105" s="64">
        <v>0</v>
      </c>
      <c r="IU105" s="64" t="s">
        <v>107</v>
      </c>
      <c r="IV105" s="64">
        <v>0</v>
      </c>
      <c r="IW105" s="64">
        <v>0</v>
      </c>
      <c r="IX105" s="64">
        <v>0</v>
      </c>
      <c r="IY105" s="64">
        <v>0</v>
      </c>
      <c r="JB105" s="6" t="s">
        <v>107</v>
      </c>
      <c r="JC105" s="6">
        <v>0.74</v>
      </c>
      <c r="JD105" s="6">
        <v>0</v>
      </c>
      <c r="JE105" s="6">
        <v>0</v>
      </c>
      <c r="JF105" s="6">
        <v>0</v>
      </c>
      <c r="JI105" s="64" t="s">
        <v>107</v>
      </c>
      <c r="JJ105" s="64">
        <v>0</v>
      </c>
      <c r="JK105" s="64">
        <v>0</v>
      </c>
      <c r="JL105" s="64">
        <v>0</v>
      </c>
      <c r="JM105" s="64">
        <v>0</v>
      </c>
      <c r="JP105" s="70" t="s">
        <v>107</v>
      </c>
      <c r="JQ105" s="70">
        <v>0</v>
      </c>
      <c r="JR105" s="70">
        <v>0</v>
      </c>
      <c r="JS105" s="70">
        <v>0</v>
      </c>
      <c r="JT105" s="70">
        <v>0</v>
      </c>
    </row>
    <row r="106" spans="1:280"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4" t="s">
        <v>108</v>
      </c>
      <c r="GY106" s="64">
        <v>0</v>
      </c>
      <c r="GZ106" s="64">
        <v>0</v>
      </c>
      <c r="HA106" s="64">
        <v>0</v>
      </c>
      <c r="HB106" s="64">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c r="IU106" s="64" t="s">
        <v>108</v>
      </c>
      <c r="IV106" s="64">
        <v>0</v>
      </c>
      <c r="IW106" s="64">
        <v>0</v>
      </c>
      <c r="IX106" s="64">
        <v>0</v>
      </c>
      <c r="IY106" s="64">
        <v>0</v>
      </c>
      <c r="JB106" s="6" t="s">
        <v>108</v>
      </c>
      <c r="JC106" s="6">
        <v>0</v>
      </c>
      <c r="JD106" s="6">
        <v>0</v>
      </c>
      <c r="JE106" s="6">
        <v>0</v>
      </c>
      <c r="JF106" s="6">
        <v>0</v>
      </c>
      <c r="JI106" s="64" t="s">
        <v>108</v>
      </c>
      <c r="JJ106" s="64">
        <v>0</v>
      </c>
      <c r="JK106" s="64">
        <v>0</v>
      </c>
      <c r="JL106" s="64">
        <v>0</v>
      </c>
      <c r="JM106" s="64">
        <v>0</v>
      </c>
      <c r="JP106" s="70" t="s">
        <v>108</v>
      </c>
      <c r="JQ106" s="70">
        <v>0</v>
      </c>
      <c r="JR106" s="70">
        <v>0</v>
      </c>
      <c r="JS106" s="70">
        <v>0</v>
      </c>
      <c r="JT106" s="70">
        <v>0</v>
      </c>
    </row>
    <row r="107" spans="1:280"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v>
      </c>
      <c r="EV107" s="6">
        <v>0</v>
      </c>
      <c r="EW107" s="6">
        <v>0</v>
      </c>
      <c r="EX107" s="6">
        <v>0</v>
      </c>
      <c r="FA107" s="6" t="s">
        <v>109</v>
      </c>
      <c r="FB107" s="6">
        <v>0</v>
      </c>
      <c r="FC107" s="6">
        <v>0</v>
      </c>
      <c r="FD107" s="6">
        <v>0</v>
      </c>
      <c r="FE107" s="6">
        <v>0</v>
      </c>
      <c r="FH107" s="6" t="s">
        <v>109</v>
      </c>
      <c r="FI107" s="6">
        <v>0</v>
      </c>
      <c r="FJ107" s="6">
        <v>0</v>
      </c>
      <c r="FK107" s="6">
        <v>0</v>
      </c>
      <c r="FL107" s="6">
        <v>0</v>
      </c>
      <c r="FO107" s="6" t="s">
        <v>109</v>
      </c>
      <c r="FP107" s="6">
        <v>0.21</v>
      </c>
      <c r="FQ107" s="6">
        <v>0</v>
      </c>
      <c r="FR107" s="6">
        <v>0.31</v>
      </c>
      <c r="FS107" s="6">
        <v>0</v>
      </c>
      <c r="FV107" s="6" t="s">
        <v>109</v>
      </c>
      <c r="FW107" s="6">
        <v>0</v>
      </c>
      <c r="FX107" s="6">
        <v>0</v>
      </c>
      <c r="FY107" s="6">
        <v>0</v>
      </c>
      <c r="FZ107" s="6">
        <v>0</v>
      </c>
      <c r="GC107" s="6" t="s">
        <v>109</v>
      </c>
      <c r="GD107" s="6">
        <v>0</v>
      </c>
      <c r="GE107" s="6">
        <v>0</v>
      </c>
      <c r="GF107" s="6">
        <v>0</v>
      </c>
      <c r="GG107" s="6">
        <v>0</v>
      </c>
      <c r="GJ107" s="58" t="s">
        <v>109</v>
      </c>
      <c r="GK107" s="58">
        <v>0</v>
      </c>
      <c r="GL107" s="58">
        <v>0</v>
      </c>
      <c r="GM107" s="58">
        <v>0</v>
      </c>
      <c r="GN107" s="58">
        <v>0</v>
      </c>
      <c r="GQ107" s="58" t="s">
        <v>109</v>
      </c>
      <c r="GR107" s="58">
        <v>0</v>
      </c>
      <c r="GS107" s="58">
        <v>0</v>
      </c>
      <c r="GT107" s="58">
        <v>0</v>
      </c>
      <c r="GU107" s="58">
        <v>0</v>
      </c>
      <c r="GX107" s="64" t="s">
        <v>109</v>
      </c>
      <c r="GY107" s="64">
        <v>0</v>
      </c>
      <c r="GZ107" s="64">
        <v>0</v>
      </c>
      <c r="HA107" s="64">
        <v>0</v>
      </c>
      <c r="HB107" s="64">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c r="IU107" s="64" t="s">
        <v>109</v>
      </c>
      <c r="IV107" s="64">
        <v>0</v>
      </c>
      <c r="IW107" s="64">
        <v>0</v>
      </c>
      <c r="IX107" s="64">
        <v>0</v>
      </c>
      <c r="IY107" s="64">
        <v>0</v>
      </c>
      <c r="JB107" s="6" t="s">
        <v>109</v>
      </c>
      <c r="JC107" s="6">
        <v>0</v>
      </c>
      <c r="JD107" s="6">
        <v>0</v>
      </c>
      <c r="JE107" s="6">
        <v>0</v>
      </c>
      <c r="JF107" s="6">
        <v>0</v>
      </c>
      <c r="JI107" s="64" t="s">
        <v>109</v>
      </c>
      <c r="JJ107" s="64">
        <v>0</v>
      </c>
      <c r="JK107" s="64">
        <v>0</v>
      </c>
      <c r="JL107" s="64">
        <v>0</v>
      </c>
      <c r="JM107" s="64">
        <v>0</v>
      </c>
      <c r="JP107" s="70" t="s">
        <v>109</v>
      </c>
      <c r="JQ107" s="70">
        <v>0</v>
      </c>
      <c r="JR107" s="70">
        <v>0</v>
      </c>
      <c r="JS107" s="70">
        <v>0</v>
      </c>
      <c r="JT107" s="70">
        <v>0</v>
      </c>
    </row>
    <row r="108" spans="1:280"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c r="EF108" s="6" t="s">
        <v>110</v>
      </c>
      <c r="EG108" s="6">
        <v>0</v>
      </c>
      <c r="EH108" s="6">
        <v>0</v>
      </c>
      <c r="EI108" s="6">
        <v>0</v>
      </c>
      <c r="EJ108" s="6">
        <v>0</v>
      </c>
      <c r="EM108" s="6" t="s">
        <v>110</v>
      </c>
      <c r="EN108" s="6">
        <v>0</v>
      </c>
      <c r="EO108" s="6">
        <v>0</v>
      </c>
      <c r="EP108" s="6">
        <v>0</v>
      </c>
      <c r="EQ108" s="6">
        <v>0</v>
      </c>
      <c r="ET108" s="6" t="s">
        <v>110</v>
      </c>
      <c r="EU108" s="6">
        <v>0</v>
      </c>
      <c r="EV108" s="6">
        <v>0</v>
      </c>
      <c r="EW108" s="6">
        <v>0</v>
      </c>
      <c r="EX108" s="6">
        <v>0</v>
      </c>
      <c r="FA108" s="6" t="s">
        <v>110</v>
      </c>
      <c r="FB108" s="6">
        <v>0</v>
      </c>
      <c r="FC108" s="6">
        <v>0</v>
      </c>
      <c r="FD108" s="6">
        <v>0</v>
      </c>
      <c r="FE108" s="6">
        <v>0</v>
      </c>
      <c r="FH108" s="6" t="s">
        <v>110</v>
      </c>
      <c r="FI108" s="6">
        <v>0.48</v>
      </c>
      <c r="FJ108" s="6">
        <v>2.31</v>
      </c>
      <c r="FK108" s="6">
        <v>0</v>
      </c>
      <c r="FL108" s="6">
        <v>0</v>
      </c>
      <c r="FO108" s="6" t="s">
        <v>110</v>
      </c>
      <c r="FP108" s="6">
        <v>0</v>
      </c>
      <c r="FQ108" s="6">
        <v>0</v>
      </c>
      <c r="FR108" s="6">
        <v>0</v>
      </c>
      <c r="FS108" s="6">
        <v>0</v>
      </c>
      <c r="FV108" s="6" t="s">
        <v>110</v>
      </c>
      <c r="FW108" s="6">
        <v>0</v>
      </c>
      <c r="FX108" s="6">
        <v>0</v>
      </c>
      <c r="FY108" s="6">
        <v>0</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4" t="s">
        <v>110</v>
      </c>
      <c r="GY108" s="64">
        <v>0</v>
      </c>
      <c r="GZ108" s="64">
        <v>0</v>
      </c>
      <c r="HA108" s="64">
        <v>0</v>
      </c>
      <c r="HB108" s="64">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c r="IU108" s="64" t="s">
        <v>110</v>
      </c>
      <c r="IV108" s="64">
        <v>0</v>
      </c>
      <c r="IW108" s="64">
        <v>0</v>
      </c>
      <c r="IX108" s="64">
        <v>0</v>
      </c>
      <c r="IY108" s="64">
        <v>0</v>
      </c>
      <c r="JB108" s="6" t="s">
        <v>110</v>
      </c>
      <c r="JC108" s="6">
        <v>0</v>
      </c>
      <c r="JD108" s="6">
        <v>0</v>
      </c>
      <c r="JE108" s="6">
        <v>0</v>
      </c>
      <c r="JF108" s="6">
        <v>0</v>
      </c>
      <c r="JI108" s="64" t="s">
        <v>110</v>
      </c>
      <c r="JJ108" s="64">
        <v>0</v>
      </c>
      <c r="JK108" s="64">
        <v>0</v>
      </c>
      <c r="JL108" s="64">
        <v>0</v>
      </c>
      <c r="JM108" s="64">
        <v>0</v>
      </c>
      <c r="JP108" s="70" t="s">
        <v>110</v>
      </c>
      <c r="JQ108" s="70">
        <v>0</v>
      </c>
      <c r="JR108" s="70">
        <v>0</v>
      </c>
      <c r="JS108" s="70">
        <v>0</v>
      </c>
      <c r="JT108" s="70">
        <v>0</v>
      </c>
    </row>
    <row r="109" spans="1:280"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c r="EF109" s="6" t="s">
        <v>111</v>
      </c>
      <c r="EG109" s="6">
        <v>1.2</v>
      </c>
      <c r="EH109" s="6">
        <v>4.76</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4" t="s">
        <v>111</v>
      </c>
      <c r="GY109" s="64">
        <v>0</v>
      </c>
      <c r="GZ109" s="64">
        <v>0</v>
      </c>
      <c r="HA109" s="64">
        <v>0</v>
      </c>
      <c r="HB109" s="64">
        <v>0</v>
      </c>
      <c r="HE109" s="64" t="s">
        <v>111</v>
      </c>
      <c r="HF109" s="64">
        <v>0</v>
      </c>
      <c r="HG109" s="64">
        <v>0</v>
      </c>
      <c r="HH109" s="64">
        <v>0</v>
      </c>
      <c r="HI109" s="64">
        <v>0</v>
      </c>
      <c r="HL109" s="64" t="s">
        <v>111</v>
      </c>
      <c r="HM109" s="64">
        <v>0.18</v>
      </c>
      <c r="HN109" s="64">
        <v>0</v>
      </c>
      <c r="HO109" s="64">
        <v>0</v>
      </c>
      <c r="HP109" s="64">
        <v>2.36</v>
      </c>
      <c r="HS109" s="64" t="s">
        <v>111</v>
      </c>
      <c r="HT109" s="64">
        <v>0</v>
      </c>
      <c r="HU109" s="64">
        <v>0</v>
      </c>
      <c r="HV109" s="64">
        <v>0</v>
      </c>
      <c r="HW109" s="64">
        <v>0</v>
      </c>
      <c r="HZ109" s="64" t="s">
        <v>111</v>
      </c>
      <c r="IA109" s="64">
        <v>0</v>
      </c>
      <c r="IB109" s="64">
        <v>0</v>
      </c>
      <c r="IC109" s="64">
        <v>0</v>
      </c>
      <c r="ID109" s="64">
        <v>0</v>
      </c>
      <c r="IG109" s="64" t="s">
        <v>111</v>
      </c>
      <c r="IH109" s="64">
        <v>0</v>
      </c>
      <c r="II109" s="64">
        <v>0</v>
      </c>
      <c r="IJ109" s="64">
        <v>0</v>
      </c>
      <c r="IK109" s="64">
        <v>0</v>
      </c>
      <c r="IN109" s="64" t="s">
        <v>111</v>
      </c>
      <c r="IO109" s="64">
        <v>0</v>
      </c>
      <c r="IP109" s="64">
        <v>0</v>
      </c>
      <c r="IQ109" s="64">
        <v>0</v>
      </c>
      <c r="IR109" s="64">
        <v>0</v>
      </c>
      <c r="IU109" s="64" t="s">
        <v>111</v>
      </c>
      <c r="IV109" s="64">
        <v>0</v>
      </c>
      <c r="IW109" s="64">
        <v>0</v>
      </c>
      <c r="IX109" s="64">
        <v>0</v>
      </c>
      <c r="IY109" s="64">
        <v>0</v>
      </c>
      <c r="JB109" s="6" t="s">
        <v>111</v>
      </c>
      <c r="JC109" s="6">
        <v>0</v>
      </c>
      <c r="JD109" s="6">
        <v>0</v>
      </c>
      <c r="JE109" s="6">
        <v>0</v>
      </c>
      <c r="JF109" s="6">
        <v>0</v>
      </c>
      <c r="JI109" s="64" t="s">
        <v>111</v>
      </c>
      <c r="JJ109" s="64">
        <v>0</v>
      </c>
      <c r="JK109" s="64">
        <v>0</v>
      </c>
      <c r="JL109" s="64">
        <v>0</v>
      </c>
      <c r="JM109" s="64">
        <v>0</v>
      </c>
      <c r="JP109" s="70" t="s">
        <v>111</v>
      </c>
      <c r="JQ109" s="70">
        <v>0</v>
      </c>
      <c r="JR109" s="70">
        <v>0</v>
      </c>
      <c r="JS109" s="70">
        <v>0</v>
      </c>
      <c r="JT109" s="70">
        <v>0</v>
      </c>
    </row>
    <row r="110" spans="1:280"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0.34</v>
      </c>
      <c r="FJ110" s="6">
        <v>0</v>
      </c>
      <c r="FK110" s="6">
        <v>0.54</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4" t="s">
        <v>112</v>
      </c>
      <c r="GY110" s="64">
        <v>0</v>
      </c>
      <c r="GZ110" s="64">
        <v>0</v>
      </c>
      <c r="HA110" s="64">
        <v>0</v>
      </c>
      <c r="HB110" s="64">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0.15</v>
      </c>
      <c r="IB110" s="64">
        <v>0</v>
      </c>
      <c r="IC110" s="64">
        <v>0.25</v>
      </c>
      <c r="ID110" s="64">
        <v>0</v>
      </c>
      <c r="IG110" s="64" t="s">
        <v>112</v>
      </c>
      <c r="IH110" s="64">
        <v>0</v>
      </c>
      <c r="II110" s="64">
        <v>0</v>
      </c>
      <c r="IJ110" s="64">
        <v>0</v>
      </c>
      <c r="IK110" s="64">
        <v>0</v>
      </c>
      <c r="IN110" s="64" t="s">
        <v>112</v>
      </c>
      <c r="IO110" s="64">
        <v>0</v>
      </c>
      <c r="IP110" s="64">
        <v>0</v>
      </c>
      <c r="IQ110" s="64">
        <v>0</v>
      </c>
      <c r="IR110" s="64">
        <v>0</v>
      </c>
      <c r="IU110" s="64" t="s">
        <v>112</v>
      </c>
      <c r="IV110" s="64">
        <v>0</v>
      </c>
      <c r="IW110" s="64">
        <v>0</v>
      </c>
      <c r="IX110" s="64">
        <v>0</v>
      </c>
      <c r="IY110" s="64">
        <v>0</v>
      </c>
      <c r="JB110" s="6" t="s">
        <v>112</v>
      </c>
      <c r="JC110" s="6">
        <v>0.67</v>
      </c>
      <c r="JD110" s="6">
        <v>0</v>
      </c>
      <c r="JE110" s="6">
        <v>0</v>
      </c>
      <c r="JF110" s="6">
        <v>0</v>
      </c>
      <c r="JI110" s="64" t="s">
        <v>112</v>
      </c>
      <c r="JJ110" s="64">
        <v>0</v>
      </c>
      <c r="JK110" s="64">
        <v>0</v>
      </c>
      <c r="JL110" s="64">
        <v>0</v>
      </c>
      <c r="JM110" s="64">
        <v>0</v>
      </c>
      <c r="JP110" s="70" t="s">
        <v>112</v>
      </c>
      <c r="JQ110" s="70">
        <v>0</v>
      </c>
      <c r="JR110" s="70">
        <v>0</v>
      </c>
      <c r="JS110" s="70">
        <v>0</v>
      </c>
      <c r="JT110" s="70">
        <v>0</v>
      </c>
    </row>
    <row r="111" spans="1:280"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c r="EF111" s="6" t="s">
        <v>113</v>
      </c>
      <c r="EG111" s="6">
        <v>0.28999999999999998</v>
      </c>
      <c r="EH111" s="6">
        <v>0</v>
      </c>
      <c r="EI111" s="6">
        <v>0.21</v>
      </c>
      <c r="EJ111" s="6">
        <v>2.5499999999999998</v>
      </c>
      <c r="EM111" s="6" t="s">
        <v>113</v>
      </c>
      <c r="EN111" s="6">
        <v>0</v>
      </c>
      <c r="EO111" s="6">
        <v>0</v>
      </c>
      <c r="EP111" s="6">
        <v>0</v>
      </c>
      <c r="EQ111" s="6">
        <v>0</v>
      </c>
      <c r="ET111" s="6" t="s">
        <v>113</v>
      </c>
      <c r="EU111" s="6">
        <v>0</v>
      </c>
      <c r="EV111" s="6">
        <v>0</v>
      </c>
      <c r="EW111" s="6">
        <v>0</v>
      </c>
      <c r="EX111" s="6">
        <v>0</v>
      </c>
      <c r="FA111" s="6" t="s">
        <v>113</v>
      </c>
      <c r="FB111" s="6">
        <v>0.15</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0.36</v>
      </c>
      <c r="GE111" s="6">
        <v>0</v>
      </c>
      <c r="GF111" s="6">
        <v>0.54</v>
      </c>
      <c r="GG111" s="6">
        <v>0</v>
      </c>
      <c r="GJ111" s="58" t="s">
        <v>113</v>
      </c>
      <c r="GK111" s="58">
        <v>0</v>
      </c>
      <c r="GL111" s="58">
        <v>0</v>
      </c>
      <c r="GM111" s="58">
        <v>0</v>
      </c>
      <c r="GN111" s="58">
        <v>0</v>
      </c>
      <c r="GQ111" s="58" t="s">
        <v>113</v>
      </c>
      <c r="GR111" s="58">
        <v>0</v>
      </c>
      <c r="GS111" s="58">
        <v>0</v>
      </c>
      <c r="GT111" s="58">
        <v>0</v>
      </c>
      <c r="GU111" s="58">
        <v>0</v>
      </c>
      <c r="GX111" s="64" t="s">
        <v>113</v>
      </c>
      <c r="GY111" s="64">
        <v>0.18</v>
      </c>
      <c r="GZ111" s="64">
        <v>0</v>
      </c>
      <c r="HA111" s="64">
        <v>0.24</v>
      </c>
      <c r="HB111" s="64">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0.12</v>
      </c>
      <c r="IP111" s="64">
        <v>0</v>
      </c>
      <c r="IQ111" s="64">
        <v>0</v>
      </c>
      <c r="IR111" s="64">
        <v>0</v>
      </c>
      <c r="IU111" s="64" t="s">
        <v>113</v>
      </c>
      <c r="IV111" s="64">
        <v>0</v>
      </c>
      <c r="IW111" s="64">
        <v>0</v>
      </c>
      <c r="IX111" s="64">
        <v>0</v>
      </c>
      <c r="IY111" s="64">
        <v>0</v>
      </c>
      <c r="JB111" s="6" t="s">
        <v>113</v>
      </c>
      <c r="JC111" s="6">
        <v>0</v>
      </c>
      <c r="JD111" s="6">
        <v>0</v>
      </c>
      <c r="JE111" s="6">
        <v>0</v>
      </c>
      <c r="JF111" s="6">
        <v>0</v>
      </c>
      <c r="JI111" s="64" t="s">
        <v>113</v>
      </c>
      <c r="JJ111" s="64">
        <v>0</v>
      </c>
      <c r="JK111" s="64">
        <v>0</v>
      </c>
      <c r="JL111" s="64">
        <v>0</v>
      </c>
      <c r="JM111" s="64">
        <v>0</v>
      </c>
      <c r="JP111" s="70" t="s">
        <v>113</v>
      </c>
      <c r="JQ111" s="70">
        <v>0</v>
      </c>
      <c r="JR111" s="70">
        <v>0</v>
      </c>
      <c r="JS111" s="70">
        <v>0</v>
      </c>
      <c r="JT111" s="70">
        <v>0</v>
      </c>
    </row>
    <row r="112" spans="1:280"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c r="EF112" s="6" t="s">
        <v>114</v>
      </c>
      <c r="EG112" s="6">
        <v>1.39</v>
      </c>
      <c r="EH112" s="6">
        <v>6.16</v>
      </c>
      <c r="EI112" s="6">
        <v>0</v>
      </c>
      <c r="EJ112" s="6">
        <v>0</v>
      </c>
      <c r="EM112" s="6" t="s">
        <v>114</v>
      </c>
      <c r="EN112" s="6">
        <v>0.34</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v>
      </c>
      <c r="FQ112" s="6">
        <v>0</v>
      </c>
      <c r="FR112" s="6">
        <v>0</v>
      </c>
      <c r="FS112" s="6">
        <v>0</v>
      </c>
      <c r="FV112" s="6" t="s">
        <v>114</v>
      </c>
      <c r="FW112" s="6">
        <v>0</v>
      </c>
      <c r="FX112" s="6">
        <v>0</v>
      </c>
      <c r="FY112" s="6">
        <v>0</v>
      </c>
      <c r="FZ112" s="6">
        <v>0</v>
      </c>
      <c r="GC112" s="6" t="s">
        <v>114</v>
      </c>
      <c r="GD112" s="6">
        <v>0</v>
      </c>
      <c r="GE112" s="6">
        <v>0</v>
      </c>
      <c r="GF112" s="6">
        <v>0</v>
      </c>
      <c r="GG112" s="6">
        <v>0</v>
      </c>
      <c r="GJ112" s="58" t="s">
        <v>114</v>
      </c>
      <c r="GK112" s="58">
        <v>0.16</v>
      </c>
      <c r="GL112" s="58">
        <v>0</v>
      </c>
      <c r="GM112" s="58">
        <v>0.24</v>
      </c>
      <c r="GN112" s="58">
        <v>0</v>
      </c>
      <c r="GQ112" s="58" t="s">
        <v>114</v>
      </c>
      <c r="GR112" s="58">
        <v>0</v>
      </c>
      <c r="GS112" s="58">
        <v>0</v>
      </c>
      <c r="GT112" s="58">
        <v>0</v>
      </c>
      <c r="GU112" s="58">
        <v>0</v>
      </c>
      <c r="GX112" s="64" t="s">
        <v>114</v>
      </c>
      <c r="GY112" s="64">
        <v>0</v>
      </c>
      <c r="GZ112" s="64">
        <v>0</v>
      </c>
      <c r="HA112" s="64">
        <v>0</v>
      </c>
      <c r="HB112" s="64">
        <v>0</v>
      </c>
      <c r="HE112" s="64" t="s">
        <v>114</v>
      </c>
      <c r="HF112" s="64">
        <v>0.78</v>
      </c>
      <c r="HG112" s="64">
        <v>0</v>
      </c>
      <c r="HH112" s="64">
        <v>1.0900000000000001</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v>
      </c>
      <c r="IP112" s="64">
        <v>0</v>
      </c>
      <c r="IQ112" s="64">
        <v>0</v>
      </c>
      <c r="IR112" s="64">
        <v>0</v>
      </c>
      <c r="IU112" s="64" t="s">
        <v>114</v>
      </c>
      <c r="IV112" s="64">
        <v>0</v>
      </c>
      <c r="IW112" s="64">
        <v>0</v>
      </c>
      <c r="IX112" s="64">
        <v>0</v>
      </c>
      <c r="IY112" s="64">
        <v>0</v>
      </c>
      <c r="JB112" s="6" t="s">
        <v>114</v>
      </c>
      <c r="JC112" s="6">
        <v>0</v>
      </c>
      <c r="JD112" s="6">
        <v>0</v>
      </c>
      <c r="JE112" s="6">
        <v>0</v>
      </c>
      <c r="JF112" s="6">
        <v>0</v>
      </c>
      <c r="JI112" s="64" t="s">
        <v>114</v>
      </c>
      <c r="JJ112" s="64">
        <v>1.62</v>
      </c>
      <c r="JK112" s="64">
        <v>0</v>
      </c>
      <c r="JL112" s="64">
        <v>0</v>
      </c>
      <c r="JM112" s="64">
        <v>0</v>
      </c>
      <c r="JP112" s="70" t="s">
        <v>114</v>
      </c>
      <c r="JQ112" s="70">
        <v>0</v>
      </c>
      <c r="JR112" s="70">
        <v>0</v>
      </c>
      <c r="JS112" s="70">
        <v>0</v>
      </c>
      <c r="JT112" s="70">
        <v>0</v>
      </c>
    </row>
    <row r="113" spans="1:280"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4" t="s">
        <v>115</v>
      </c>
      <c r="GY113" s="64">
        <v>0</v>
      </c>
      <c r="GZ113" s="64">
        <v>0</v>
      </c>
      <c r="HA113" s="64">
        <v>0</v>
      </c>
      <c r="HB113" s="64">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c r="IU113" s="64" t="s">
        <v>115</v>
      </c>
      <c r="IV113" s="64">
        <v>0</v>
      </c>
      <c r="IW113" s="64">
        <v>0</v>
      </c>
      <c r="IX113" s="64">
        <v>0</v>
      </c>
      <c r="IY113" s="64">
        <v>0</v>
      </c>
      <c r="JB113" s="6" t="s">
        <v>115</v>
      </c>
      <c r="JC113" s="6">
        <v>0</v>
      </c>
      <c r="JD113" s="6">
        <v>0</v>
      </c>
      <c r="JE113" s="6">
        <v>0</v>
      </c>
      <c r="JF113" s="6">
        <v>0</v>
      </c>
      <c r="JI113" s="64" t="s">
        <v>115</v>
      </c>
      <c r="JJ113" s="64">
        <v>0</v>
      </c>
      <c r="JK113" s="64">
        <v>0</v>
      </c>
      <c r="JL113" s="64">
        <v>0</v>
      </c>
      <c r="JM113" s="64">
        <v>0</v>
      </c>
      <c r="JP113" s="70" t="s">
        <v>115</v>
      </c>
      <c r="JQ113" s="70">
        <v>0</v>
      </c>
      <c r="JR113" s="70">
        <v>0</v>
      </c>
      <c r="JS113" s="70">
        <v>0</v>
      </c>
      <c r="JT113" s="70">
        <v>0</v>
      </c>
    </row>
    <row r="114" spans="1:280"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c r="EF114" s="6" t="s">
        <v>116</v>
      </c>
      <c r="EG114" s="6">
        <v>0.27</v>
      </c>
      <c r="EH114" s="6">
        <v>1.18</v>
      </c>
      <c r="EI114" s="6">
        <v>0</v>
      </c>
      <c r="EJ114" s="6">
        <v>0</v>
      </c>
      <c r="EM114" s="6" t="s">
        <v>116</v>
      </c>
      <c r="EN114" s="6">
        <v>0.28000000000000003</v>
      </c>
      <c r="EO114" s="6">
        <v>0.99</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0.15</v>
      </c>
      <c r="GL114" s="58">
        <v>0.75</v>
      </c>
      <c r="GM114" s="58">
        <v>0</v>
      </c>
      <c r="GN114" s="58">
        <v>0</v>
      </c>
      <c r="GQ114" s="58" t="s">
        <v>116</v>
      </c>
      <c r="GR114" s="58">
        <v>0</v>
      </c>
      <c r="GS114" s="58">
        <v>0</v>
      </c>
      <c r="GT114" s="58">
        <v>0</v>
      </c>
      <c r="GU114" s="58">
        <v>0</v>
      </c>
      <c r="GX114" s="64" t="s">
        <v>116</v>
      </c>
      <c r="GY114" s="64">
        <v>0</v>
      </c>
      <c r="GZ114" s="64">
        <v>0</v>
      </c>
      <c r="HA114" s="64">
        <v>0</v>
      </c>
      <c r="HB114" s="64">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c r="IU114" s="64" t="s">
        <v>116</v>
      </c>
      <c r="IV114" s="64">
        <v>0</v>
      </c>
      <c r="IW114" s="64">
        <v>0</v>
      </c>
      <c r="IX114" s="64">
        <v>0</v>
      </c>
      <c r="IY114" s="64">
        <v>0</v>
      </c>
      <c r="JB114" s="6" t="s">
        <v>116</v>
      </c>
      <c r="JC114" s="6">
        <v>0</v>
      </c>
      <c r="JD114" s="6">
        <v>0</v>
      </c>
      <c r="JE114" s="6">
        <v>0</v>
      </c>
      <c r="JF114" s="6">
        <v>0</v>
      </c>
      <c r="JI114" s="64" t="s">
        <v>116</v>
      </c>
      <c r="JJ114" s="64">
        <v>0</v>
      </c>
      <c r="JK114" s="64">
        <v>0</v>
      </c>
      <c r="JL114" s="64">
        <v>0</v>
      </c>
      <c r="JM114" s="64">
        <v>0</v>
      </c>
      <c r="JP114" s="70" t="s">
        <v>116</v>
      </c>
      <c r="JQ114" s="70">
        <v>0</v>
      </c>
      <c r="JR114" s="70">
        <v>0</v>
      </c>
      <c r="JS114" s="70">
        <v>0</v>
      </c>
      <c r="JT114" s="70">
        <v>0</v>
      </c>
    </row>
    <row r="115" spans="1:280"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c r="EF115" s="6" t="s">
        <v>117</v>
      </c>
      <c r="EG115" s="6">
        <v>0</v>
      </c>
      <c r="EH115" s="6">
        <v>0</v>
      </c>
      <c r="EI115" s="6">
        <v>0</v>
      </c>
      <c r="EJ115" s="6">
        <v>0</v>
      </c>
      <c r="EM115" s="6" t="s">
        <v>117</v>
      </c>
      <c r="EN115" s="6">
        <v>0.25</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0.7</v>
      </c>
      <c r="GL115" s="58">
        <v>0</v>
      </c>
      <c r="GM115" s="58">
        <v>1.06</v>
      </c>
      <c r="GN115" s="58">
        <v>0</v>
      </c>
      <c r="GQ115" s="58" t="s">
        <v>117</v>
      </c>
      <c r="GR115" s="58">
        <v>0</v>
      </c>
      <c r="GS115" s="58">
        <v>0</v>
      </c>
      <c r="GT115" s="58">
        <v>0</v>
      </c>
      <c r="GU115" s="58">
        <v>0</v>
      </c>
      <c r="GX115" s="64" t="s">
        <v>117</v>
      </c>
      <c r="GY115" s="64">
        <v>0</v>
      </c>
      <c r="GZ115" s="64">
        <v>0</v>
      </c>
      <c r="HA115" s="64">
        <v>0</v>
      </c>
      <c r="HB115" s="64">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0.61</v>
      </c>
      <c r="IB115" s="64">
        <v>0</v>
      </c>
      <c r="IC115" s="64">
        <v>0.99</v>
      </c>
      <c r="ID115" s="64">
        <v>0</v>
      </c>
      <c r="IG115" s="64" t="s">
        <v>117</v>
      </c>
      <c r="IH115" s="64">
        <v>0</v>
      </c>
      <c r="II115" s="64">
        <v>0</v>
      </c>
      <c r="IJ115" s="64">
        <v>0</v>
      </c>
      <c r="IK115" s="64">
        <v>0</v>
      </c>
      <c r="IN115" s="64" t="s">
        <v>117</v>
      </c>
      <c r="IO115" s="64">
        <v>0</v>
      </c>
      <c r="IP115" s="64">
        <v>0</v>
      </c>
      <c r="IQ115" s="64">
        <v>0</v>
      </c>
      <c r="IR115" s="64">
        <v>0</v>
      </c>
      <c r="IU115" s="64" t="s">
        <v>117</v>
      </c>
      <c r="IV115" s="64">
        <v>0.16</v>
      </c>
      <c r="IW115" s="64">
        <v>0</v>
      </c>
      <c r="IX115" s="64">
        <v>0</v>
      </c>
      <c r="IY115" s="64">
        <v>0</v>
      </c>
      <c r="JB115" s="6" t="s">
        <v>117</v>
      </c>
      <c r="JC115" s="6">
        <v>0</v>
      </c>
      <c r="JD115" s="6">
        <v>0</v>
      </c>
      <c r="JE115" s="6">
        <v>0</v>
      </c>
      <c r="JF115" s="6">
        <v>0</v>
      </c>
      <c r="JI115" s="64" t="s">
        <v>117</v>
      </c>
      <c r="JJ115" s="64">
        <v>0</v>
      </c>
      <c r="JK115" s="64">
        <v>0</v>
      </c>
      <c r="JL115" s="64">
        <v>0</v>
      </c>
      <c r="JM115" s="64">
        <v>0</v>
      </c>
      <c r="JP115" s="70" t="s">
        <v>117</v>
      </c>
      <c r="JQ115" s="70">
        <v>0</v>
      </c>
      <c r="JR115" s="70">
        <v>0</v>
      </c>
      <c r="JS115" s="70">
        <v>0</v>
      </c>
      <c r="JT115" s="70">
        <v>0</v>
      </c>
    </row>
    <row r="116" spans="1:280"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0.22</v>
      </c>
      <c r="EO116" s="6">
        <v>0</v>
      </c>
      <c r="EP116" s="6">
        <v>0.39</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v>
      </c>
      <c r="FQ116" s="6">
        <v>0</v>
      </c>
      <c r="FR116" s="6">
        <v>0</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4" t="s">
        <v>118</v>
      </c>
      <c r="GY116" s="64">
        <v>0</v>
      </c>
      <c r="GZ116" s="64">
        <v>0</v>
      </c>
      <c r="HA116" s="64">
        <v>0</v>
      </c>
      <c r="HB116" s="64">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c r="IU116" s="64" t="s">
        <v>118</v>
      </c>
      <c r="IV116" s="64">
        <v>0</v>
      </c>
      <c r="IW116" s="64">
        <v>0</v>
      </c>
      <c r="IX116" s="64">
        <v>0</v>
      </c>
      <c r="IY116" s="64">
        <v>0</v>
      </c>
      <c r="JB116" s="6" t="s">
        <v>118</v>
      </c>
      <c r="JC116" s="6">
        <v>0</v>
      </c>
      <c r="JD116" s="6">
        <v>0</v>
      </c>
      <c r="JE116" s="6">
        <v>0</v>
      </c>
      <c r="JF116" s="6">
        <v>0</v>
      </c>
      <c r="JI116" s="64" t="s">
        <v>118</v>
      </c>
      <c r="JJ116" s="64">
        <v>0</v>
      </c>
      <c r="JK116" s="64">
        <v>0</v>
      </c>
      <c r="JL116" s="64">
        <v>0</v>
      </c>
      <c r="JM116" s="64">
        <v>0</v>
      </c>
      <c r="JP116" s="70" t="s">
        <v>118</v>
      </c>
      <c r="JQ116" s="70">
        <v>0</v>
      </c>
      <c r="JR116" s="70">
        <v>0</v>
      </c>
      <c r="JS116" s="70">
        <v>0</v>
      </c>
      <c r="JT116" s="70">
        <v>0</v>
      </c>
    </row>
    <row r="117" spans="1:280"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4" t="s">
        <v>119</v>
      </c>
      <c r="GY117" s="64">
        <v>0</v>
      </c>
      <c r="GZ117" s="64">
        <v>0</v>
      </c>
      <c r="HA117" s="64">
        <v>0</v>
      </c>
      <c r="HB117" s="64">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0.51</v>
      </c>
      <c r="IB117" s="64">
        <v>0</v>
      </c>
      <c r="IC117" s="64">
        <v>0</v>
      </c>
      <c r="ID117" s="64">
        <v>0</v>
      </c>
      <c r="IG117" s="64" t="s">
        <v>119</v>
      </c>
      <c r="IH117" s="64">
        <v>0</v>
      </c>
      <c r="II117" s="64">
        <v>0</v>
      </c>
      <c r="IJ117" s="64">
        <v>0</v>
      </c>
      <c r="IK117" s="64">
        <v>0</v>
      </c>
      <c r="IN117" s="64" t="s">
        <v>119</v>
      </c>
      <c r="IO117" s="64">
        <v>0</v>
      </c>
      <c r="IP117" s="64">
        <v>0</v>
      </c>
      <c r="IQ117" s="64">
        <v>0</v>
      </c>
      <c r="IR117" s="64">
        <v>0</v>
      </c>
      <c r="IU117" s="64" t="s">
        <v>119</v>
      </c>
      <c r="IV117" s="64">
        <v>0</v>
      </c>
      <c r="IW117" s="64">
        <v>0</v>
      </c>
      <c r="IX117" s="64">
        <v>0</v>
      </c>
      <c r="IY117" s="64">
        <v>0</v>
      </c>
      <c r="JB117" s="6" t="s">
        <v>119</v>
      </c>
      <c r="JC117" s="6">
        <v>0</v>
      </c>
      <c r="JD117" s="6">
        <v>0</v>
      </c>
      <c r="JE117" s="6">
        <v>0</v>
      </c>
      <c r="JF117" s="6">
        <v>0</v>
      </c>
      <c r="JI117" s="64" t="s">
        <v>119</v>
      </c>
      <c r="JJ117" s="64">
        <v>0</v>
      </c>
      <c r="JK117" s="64">
        <v>0</v>
      </c>
      <c r="JL117" s="64">
        <v>0</v>
      </c>
      <c r="JM117" s="64">
        <v>0</v>
      </c>
      <c r="JP117" s="70" t="s">
        <v>119</v>
      </c>
      <c r="JQ117" s="70">
        <v>0</v>
      </c>
      <c r="JR117" s="70">
        <v>0</v>
      </c>
      <c r="JS117" s="70">
        <v>0</v>
      </c>
      <c r="JT117" s="70">
        <v>0</v>
      </c>
    </row>
    <row r="118" spans="1:280"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v>
      </c>
      <c r="FC118" s="6">
        <v>0</v>
      </c>
      <c r="FD118" s="6">
        <v>0</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4" t="s">
        <v>120</v>
      </c>
      <c r="GY118" s="64">
        <v>0.16</v>
      </c>
      <c r="GZ118" s="64">
        <v>0</v>
      </c>
      <c r="HA118" s="64">
        <v>0</v>
      </c>
      <c r="HB118" s="64">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c r="IU118" s="64" t="s">
        <v>120</v>
      </c>
      <c r="IV118" s="64">
        <v>0</v>
      </c>
      <c r="IW118" s="64">
        <v>0</v>
      </c>
      <c r="IX118" s="64">
        <v>0</v>
      </c>
      <c r="IY118" s="64">
        <v>0</v>
      </c>
      <c r="JB118" s="6" t="s">
        <v>120</v>
      </c>
      <c r="JC118" s="6">
        <v>0</v>
      </c>
      <c r="JD118" s="6">
        <v>0</v>
      </c>
      <c r="JE118" s="6">
        <v>0</v>
      </c>
      <c r="JF118" s="6">
        <v>0</v>
      </c>
      <c r="JI118" s="64" t="s">
        <v>120</v>
      </c>
      <c r="JJ118" s="64">
        <v>0</v>
      </c>
      <c r="JK118" s="64">
        <v>0</v>
      </c>
      <c r="JL118" s="64">
        <v>0</v>
      </c>
      <c r="JM118" s="64">
        <v>0</v>
      </c>
      <c r="JP118" s="70" t="s">
        <v>120</v>
      </c>
      <c r="JQ118" s="70">
        <v>0</v>
      </c>
      <c r="JR118" s="70">
        <v>0</v>
      </c>
      <c r="JS118" s="70">
        <v>0</v>
      </c>
      <c r="JT118" s="70">
        <v>0</v>
      </c>
    </row>
    <row r="119" spans="1:280"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c r="EF119" s="6" t="s">
        <v>121</v>
      </c>
      <c r="EG119" s="6">
        <v>0</v>
      </c>
      <c r="EH119" s="6">
        <v>0</v>
      </c>
      <c r="EI119" s="6">
        <v>0</v>
      </c>
      <c r="EJ119" s="6">
        <v>0</v>
      </c>
      <c r="EM119" s="6" t="s">
        <v>121</v>
      </c>
      <c r="EN119" s="6">
        <v>0</v>
      </c>
      <c r="EO119" s="6">
        <v>0</v>
      </c>
      <c r="EP119" s="6">
        <v>0</v>
      </c>
      <c r="EQ119" s="6">
        <v>0</v>
      </c>
      <c r="ET119" s="6" t="s">
        <v>121</v>
      </c>
      <c r="EU119" s="6">
        <v>0</v>
      </c>
      <c r="EV119" s="6">
        <v>0</v>
      </c>
      <c r="EW119" s="6">
        <v>0</v>
      </c>
      <c r="EX119" s="6">
        <v>0</v>
      </c>
      <c r="FA119" s="6" t="s">
        <v>121</v>
      </c>
      <c r="FB119" s="6">
        <v>0.64</v>
      </c>
      <c r="FC119" s="6">
        <v>0</v>
      </c>
      <c r="FD119" s="6">
        <v>0.96</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v>
      </c>
      <c r="GE119" s="6">
        <v>0</v>
      </c>
      <c r="GF119" s="6">
        <v>0</v>
      </c>
      <c r="GG119" s="6">
        <v>0</v>
      </c>
      <c r="GJ119" s="58" t="s">
        <v>121</v>
      </c>
      <c r="GK119" s="58">
        <v>0</v>
      </c>
      <c r="GL119" s="58">
        <v>0</v>
      </c>
      <c r="GM119" s="58">
        <v>0</v>
      </c>
      <c r="GN119" s="58">
        <v>0</v>
      </c>
      <c r="GQ119" s="58" t="s">
        <v>121</v>
      </c>
      <c r="GR119" s="58">
        <v>0</v>
      </c>
      <c r="GS119" s="58">
        <v>0</v>
      </c>
      <c r="GT119" s="58">
        <v>0</v>
      </c>
      <c r="GU119" s="58">
        <v>0</v>
      </c>
      <c r="GX119" s="64" t="s">
        <v>121</v>
      </c>
      <c r="GY119" s="64">
        <v>0</v>
      </c>
      <c r="GZ119" s="64">
        <v>0</v>
      </c>
      <c r="HA119" s="64">
        <v>0</v>
      </c>
      <c r="HB119" s="64">
        <v>0</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v>
      </c>
      <c r="IB119" s="64">
        <v>0</v>
      </c>
      <c r="IC119" s="64">
        <v>0</v>
      </c>
      <c r="ID119" s="64">
        <v>0</v>
      </c>
      <c r="IG119" s="64" t="s">
        <v>121</v>
      </c>
      <c r="IH119" s="64">
        <v>0</v>
      </c>
      <c r="II119" s="64">
        <v>0</v>
      </c>
      <c r="IJ119" s="64">
        <v>0</v>
      </c>
      <c r="IK119" s="64">
        <v>0</v>
      </c>
      <c r="IN119" s="64" t="s">
        <v>121</v>
      </c>
      <c r="IO119" s="64">
        <v>0</v>
      </c>
      <c r="IP119" s="64">
        <v>0</v>
      </c>
      <c r="IQ119" s="64">
        <v>0</v>
      </c>
      <c r="IR119" s="64">
        <v>0</v>
      </c>
      <c r="IU119" s="64" t="s">
        <v>121</v>
      </c>
      <c r="IV119" s="64">
        <v>0</v>
      </c>
      <c r="IW119" s="64">
        <v>0</v>
      </c>
      <c r="IX119" s="64">
        <v>0</v>
      </c>
      <c r="IY119" s="64">
        <v>0</v>
      </c>
      <c r="JB119" s="6" t="s">
        <v>121</v>
      </c>
      <c r="JC119" s="6">
        <v>0</v>
      </c>
      <c r="JD119" s="6">
        <v>0</v>
      </c>
      <c r="JE119" s="6">
        <v>0</v>
      </c>
      <c r="JF119" s="6">
        <v>0</v>
      </c>
      <c r="JI119" s="64" t="s">
        <v>121</v>
      </c>
      <c r="JJ119" s="64">
        <v>0</v>
      </c>
      <c r="JK119" s="64">
        <v>0</v>
      </c>
      <c r="JL119" s="64">
        <v>0</v>
      </c>
      <c r="JM119" s="64">
        <v>0</v>
      </c>
      <c r="JP119" s="70" t="s">
        <v>121</v>
      </c>
      <c r="JQ119" s="70">
        <v>0</v>
      </c>
      <c r="JR119" s="70">
        <v>0</v>
      </c>
      <c r="JS119" s="70">
        <v>0</v>
      </c>
      <c r="JT119" s="70">
        <v>0</v>
      </c>
    </row>
    <row r="120" spans="1:280"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v>
      </c>
      <c r="FJ120" s="6">
        <v>0</v>
      </c>
      <c r="FK120" s="6">
        <v>0</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4" t="s">
        <v>122</v>
      </c>
      <c r="GY120" s="64">
        <v>0.13</v>
      </c>
      <c r="GZ120" s="64">
        <v>0</v>
      </c>
      <c r="HA120" s="64">
        <v>0</v>
      </c>
      <c r="HB120" s="64">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0</v>
      </c>
      <c r="II120" s="64">
        <v>0</v>
      </c>
      <c r="IJ120" s="64">
        <v>0</v>
      </c>
      <c r="IK120" s="64">
        <v>0</v>
      </c>
      <c r="IN120" s="64" t="s">
        <v>122</v>
      </c>
      <c r="IO120" s="64">
        <v>0</v>
      </c>
      <c r="IP120" s="64">
        <v>0</v>
      </c>
      <c r="IQ120" s="64">
        <v>0</v>
      </c>
      <c r="IR120" s="64">
        <v>0</v>
      </c>
      <c r="IU120" s="64" t="s">
        <v>122</v>
      </c>
      <c r="IV120" s="64">
        <v>0</v>
      </c>
      <c r="IW120" s="64">
        <v>0</v>
      </c>
      <c r="IX120" s="64">
        <v>0</v>
      </c>
      <c r="IY120" s="64">
        <v>0</v>
      </c>
      <c r="JB120" s="6" t="s">
        <v>122</v>
      </c>
      <c r="JC120" s="6">
        <v>0</v>
      </c>
      <c r="JD120" s="6">
        <v>0</v>
      </c>
      <c r="JE120" s="6">
        <v>0</v>
      </c>
      <c r="JF120" s="6">
        <v>0</v>
      </c>
      <c r="JI120" s="64" t="s">
        <v>122</v>
      </c>
      <c r="JJ120" s="64">
        <v>0</v>
      </c>
      <c r="JK120" s="64">
        <v>0</v>
      </c>
      <c r="JL120" s="64">
        <v>0</v>
      </c>
      <c r="JM120" s="64">
        <v>0</v>
      </c>
      <c r="JP120" s="70" t="s">
        <v>122</v>
      </c>
      <c r="JQ120" s="70">
        <v>0</v>
      </c>
      <c r="JR120" s="70">
        <v>0</v>
      </c>
      <c r="JS120" s="70">
        <v>0</v>
      </c>
      <c r="JT120" s="70">
        <v>0</v>
      </c>
    </row>
    <row r="121" spans="1:280"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0.56999999999999995</v>
      </c>
      <c r="FC121" s="6">
        <v>3.19</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4" t="s">
        <v>123</v>
      </c>
      <c r="GY121" s="64">
        <v>0</v>
      </c>
      <c r="GZ121" s="64">
        <v>0</v>
      </c>
      <c r="HA121" s="64">
        <v>0</v>
      </c>
      <c r="HB121" s="64">
        <v>0</v>
      </c>
      <c r="HE121" s="64" t="s">
        <v>123</v>
      </c>
      <c r="HF121" s="64">
        <v>0.78</v>
      </c>
      <c r="HG121" s="64">
        <v>0</v>
      </c>
      <c r="HH121" s="64">
        <v>1.0900000000000001</v>
      </c>
      <c r="HI121" s="64">
        <v>0</v>
      </c>
      <c r="HL121" s="64" t="s">
        <v>123</v>
      </c>
      <c r="HM121" s="64">
        <v>0.37</v>
      </c>
      <c r="HN121" s="64">
        <v>1.81</v>
      </c>
      <c r="HO121" s="64">
        <v>0</v>
      </c>
      <c r="HP121" s="64">
        <v>0</v>
      </c>
      <c r="HS121" s="64" t="s">
        <v>123</v>
      </c>
      <c r="HT121" s="64">
        <v>0</v>
      </c>
      <c r="HU121" s="64">
        <v>0</v>
      </c>
      <c r="HV121" s="64">
        <v>0</v>
      </c>
      <c r="HW121" s="64">
        <v>0</v>
      </c>
      <c r="HZ121" s="64" t="s">
        <v>123</v>
      </c>
      <c r="IA121" s="64">
        <v>0.33</v>
      </c>
      <c r="IB121" s="64">
        <v>1.72</v>
      </c>
      <c r="IC121" s="64">
        <v>0</v>
      </c>
      <c r="ID121" s="64">
        <v>0</v>
      </c>
      <c r="IG121" s="64" t="s">
        <v>123</v>
      </c>
      <c r="IH121" s="64">
        <v>0.17</v>
      </c>
      <c r="II121" s="64">
        <v>0</v>
      </c>
      <c r="IJ121" s="64">
        <v>0.24</v>
      </c>
      <c r="IK121" s="64">
        <v>0</v>
      </c>
      <c r="IN121" s="64" t="s">
        <v>123</v>
      </c>
      <c r="IO121" s="64">
        <v>0</v>
      </c>
      <c r="IP121" s="64">
        <v>0</v>
      </c>
      <c r="IQ121" s="64">
        <v>0</v>
      </c>
      <c r="IR121" s="64">
        <v>0</v>
      </c>
      <c r="IU121" s="64" t="s">
        <v>123</v>
      </c>
      <c r="IV121" s="64">
        <v>0</v>
      </c>
      <c r="IW121" s="64">
        <v>0</v>
      </c>
      <c r="IX121" s="64">
        <v>0</v>
      </c>
      <c r="IY121" s="64">
        <v>0</v>
      </c>
      <c r="JB121" s="6" t="s">
        <v>123</v>
      </c>
      <c r="JC121" s="6">
        <v>0</v>
      </c>
      <c r="JD121" s="6">
        <v>0</v>
      </c>
      <c r="JE121" s="6">
        <v>0</v>
      </c>
      <c r="JF121" s="6">
        <v>0</v>
      </c>
      <c r="JI121" s="64" t="s">
        <v>123</v>
      </c>
      <c r="JJ121" s="64">
        <v>0.8</v>
      </c>
      <c r="JK121" s="64">
        <v>3.33</v>
      </c>
      <c r="JL121" s="64">
        <v>0</v>
      </c>
      <c r="JM121" s="64">
        <v>0</v>
      </c>
      <c r="JP121" s="70" t="s">
        <v>123</v>
      </c>
      <c r="JQ121" s="70">
        <v>0</v>
      </c>
      <c r="JR121" s="70">
        <v>0</v>
      </c>
      <c r="JS121" s="70">
        <v>0</v>
      </c>
      <c r="JT121" s="70">
        <v>0</v>
      </c>
    </row>
    <row r="122" spans="1:280"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0.17</v>
      </c>
      <c r="FC122" s="6">
        <v>0.95</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4" t="s">
        <v>124</v>
      </c>
      <c r="GY122" s="64">
        <v>0</v>
      </c>
      <c r="GZ122" s="64">
        <v>0</v>
      </c>
      <c r="HA122" s="64">
        <v>0</v>
      </c>
      <c r="HB122" s="64">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c r="IU122" s="64" t="s">
        <v>124</v>
      </c>
      <c r="IV122" s="64">
        <v>0</v>
      </c>
      <c r="IW122" s="64">
        <v>0</v>
      </c>
      <c r="IX122" s="64">
        <v>0</v>
      </c>
      <c r="IY122" s="64">
        <v>0</v>
      </c>
      <c r="JB122" s="6" t="s">
        <v>124</v>
      </c>
      <c r="JC122" s="6">
        <v>0</v>
      </c>
      <c r="JD122" s="6">
        <v>0</v>
      </c>
      <c r="JE122" s="6">
        <v>0</v>
      </c>
      <c r="JF122" s="6">
        <v>0</v>
      </c>
      <c r="JI122" s="64" t="s">
        <v>124</v>
      </c>
      <c r="JJ122" s="64">
        <v>0</v>
      </c>
      <c r="JK122" s="64">
        <v>0</v>
      </c>
      <c r="JL122" s="64">
        <v>0</v>
      </c>
      <c r="JM122" s="64">
        <v>0</v>
      </c>
      <c r="JP122" s="70" t="s">
        <v>124</v>
      </c>
      <c r="JQ122" s="70">
        <v>0</v>
      </c>
      <c r="JR122" s="70">
        <v>0</v>
      </c>
      <c r="JS122" s="70">
        <v>0</v>
      </c>
      <c r="JT122" s="70">
        <v>0</v>
      </c>
    </row>
    <row r="123" spans="1:280"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0.39</v>
      </c>
      <c r="EH123" s="6">
        <v>0</v>
      </c>
      <c r="EI123" s="6">
        <v>0.59</v>
      </c>
      <c r="EJ123" s="6">
        <v>0</v>
      </c>
      <c r="EM123" s="6" t="s">
        <v>125</v>
      </c>
      <c r="EN123" s="6">
        <v>0</v>
      </c>
      <c r="EO123" s="6">
        <v>0</v>
      </c>
      <c r="EP123" s="6">
        <v>0</v>
      </c>
      <c r="EQ123" s="6">
        <v>0</v>
      </c>
      <c r="ET123" s="6" t="s">
        <v>125</v>
      </c>
      <c r="EU123" s="6">
        <v>0</v>
      </c>
      <c r="EV123" s="6">
        <v>0</v>
      </c>
      <c r="EW123" s="6">
        <v>0</v>
      </c>
      <c r="EX123" s="6">
        <v>0</v>
      </c>
      <c r="FA123" s="6" t="s">
        <v>125</v>
      </c>
      <c r="FB123" s="6">
        <v>0</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4" t="s">
        <v>125</v>
      </c>
      <c r="GY123" s="64">
        <v>0</v>
      </c>
      <c r="GZ123" s="64">
        <v>0</v>
      </c>
      <c r="HA123" s="64">
        <v>0</v>
      </c>
      <c r="HB123" s="64">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c r="IU123" s="64" t="s">
        <v>125</v>
      </c>
      <c r="IV123" s="64">
        <v>0</v>
      </c>
      <c r="IW123" s="64">
        <v>0</v>
      </c>
      <c r="IX123" s="64">
        <v>0</v>
      </c>
      <c r="IY123" s="64">
        <v>0</v>
      </c>
      <c r="JB123" s="6" t="s">
        <v>125</v>
      </c>
      <c r="JC123" s="6">
        <v>0</v>
      </c>
      <c r="JD123" s="6">
        <v>0</v>
      </c>
      <c r="JE123" s="6">
        <v>0</v>
      </c>
      <c r="JF123" s="6">
        <v>0</v>
      </c>
      <c r="JI123" s="64" t="s">
        <v>125</v>
      </c>
      <c r="JJ123" s="64">
        <v>0</v>
      </c>
      <c r="JK123" s="64">
        <v>0</v>
      </c>
      <c r="JL123" s="64">
        <v>0</v>
      </c>
      <c r="JM123" s="64">
        <v>0</v>
      </c>
      <c r="JP123" s="70" t="s">
        <v>125</v>
      </c>
      <c r="JQ123" s="70">
        <v>0</v>
      </c>
      <c r="JR123" s="70">
        <v>0</v>
      </c>
      <c r="JS123" s="70">
        <v>0</v>
      </c>
      <c r="JT123" s="70">
        <v>0</v>
      </c>
    </row>
    <row r="124" spans="1:280"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c r="EF124" s="6" t="s">
        <v>126</v>
      </c>
      <c r="EG124" s="6">
        <v>0</v>
      </c>
      <c r="EH124" s="6">
        <v>0</v>
      </c>
      <c r="EI124" s="6">
        <v>0</v>
      </c>
      <c r="EJ124" s="6">
        <v>0</v>
      </c>
      <c r="EM124" s="6" t="s">
        <v>126</v>
      </c>
      <c r="EN124" s="6">
        <v>0</v>
      </c>
      <c r="EO124" s="6">
        <v>0</v>
      </c>
      <c r="EP124" s="6">
        <v>0</v>
      </c>
      <c r="EQ124" s="6">
        <v>0</v>
      </c>
      <c r="ET124" s="6" t="s">
        <v>126</v>
      </c>
      <c r="EU124" s="6">
        <v>0</v>
      </c>
      <c r="EV124" s="6">
        <v>0</v>
      </c>
      <c r="EW124" s="6">
        <v>0</v>
      </c>
      <c r="EX124" s="6">
        <v>0</v>
      </c>
      <c r="FA124" s="6" t="s">
        <v>126</v>
      </c>
      <c r="FB124" s="6">
        <v>0.09</v>
      </c>
      <c r="FC124" s="6">
        <v>0</v>
      </c>
      <c r="FD124" s="6">
        <v>0.13</v>
      </c>
      <c r="FE124" s="6">
        <v>0</v>
      </c>
      <c r="FH124" s="6" t="s">
        <v>126</v>
      </c>
      <c r="FI124" s="6">
        <v>0</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v>
      </c>
      <c r="GL124" s="58">
        <v>0</v>
      </c>
      <c r="GM124" s="58">
        <v>0</v>
      </c>
      <c r="GN124" s="58">
        <v>0</v>
      </c>
      <c r="GQ124" s="58" t="s">
        <v>126</v>
      </c>
      <c r="GR124" s="58">
        <v>0</v>
      </c>
      <c r="GS124" s="58">
        <v>0</v>
      </c>
      <c r="GT124" s="58">
        <v>0</v>
      </c>
      <c r="GU124" s="58">
        <v>0</v>
      </c>
      <c r="GX124" s="64" t="s">
        <v>126</v>
      </c>
      <c r="GY124" s="64">
        <v>0</v>
      </c>
      <c r="GZ124" s="64">
        <v>0</v>
      </c>
      <c r="HA124" s="64">
        <v>0</v>
      </c>
      <c r="HB124" s="64">
        <v>0</v>
      </c>
      <c r="HE124" s="64" t="s">
        <v>126</v>
      </c>
      <c r="HF124" s="64">
        <v>0</v>
      </c>
      <c r="HG124" s="64">
        <v>0</v>
      </c>
      <c r="HH124" s="64">
        <v>0</v>
      </c>
      <c r="HI124" s="64">
        <v>0</v>
      </c>
      <c r="HL124" s="64" t="s">
        <v>126</v>
      </c>
      <c r="HM124" s="64">
        <v>2</v>
      </c>
      <c r="HN124" s="64">
        <v>0</v>
      </c>
      <c r="HO124" s="64">
        <v>3.08</v>
      </c>
      <c r="HP124" s="64">
        <v>0</v>
      </c>
      <c r="HS124" s="64" t="s">
        <v>126</v>
      </c>
      <c r="HT124" s="64">
        <v>0.59</v>
      </c>
      <c r="HU124" s="64">
        <v>0</v>
      </c>
      <c r="HV124" s="64">
        <v>0.9</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c r="IU124" s="64" t="s">
        <v>126</v>
      </c>
      <c r="IV124" s="64">
        <v>0</v>
      </c>
      <c r="IW124" s="64">
        <v>0</v>
      </c>
      <c r="IX124" s="64">
        <v>0</v>
      </c>
      <c r="IY124" s="64">
        <v>0</v>
      </c>
      <c r="JB124" s="6" t="s">
        <v>126</v>
      </c>
      <c r="JC124" s="6">
        <v>0</v>
      </c>
      <c r="JD124" s="6">
        <v>0</v>
      </c>
      <c r="JE124" s="6">
        <v>0</v>
      </c>
      <c r="JF124" s="6">
        <v>0</v>
      </c>
      <c r="JI124" s="64" t="s">
        <v>126</v>
      </c>
      <c r="JJ124" s="64">
        <v>0</v>
      </c>
      <c r="JK124" s="64">
        <v>0</v>
      </c>
      <c r="JL124" s="64">
        <v>0</v>
      </c>
      <c r="JM124" s="64">
        <v>0</v>
      </c>
      <c r="JP124" s="70" t="s">
        <v>126</v>
      </c>
      <c r="JQ124" s="70">
        <v>0</v>
      </c>
      <c r="JR124" s="70">
        <v>0</v>
      </c>
      <c r="JS124" s="70">
        <v>0</v>
      </c>
      <c r="JT124" s="70">
        <v>0</v>
      </c>
    </row>
    <row r="125" spans="1:280"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v>
      </c>
      <c r="FX125" s="6">
        <v>0</v>
      </c>
      <c r="FY125" s="6">
        <v>0</v>
      </c>
      <c r="FZ125" s="6">
        <v>0</v>
      </c>
      <c r="GC125" s="6" t="s">
        <v>127</v>
      </c>
      <c r="GD125" s="6">
        <v>0</v>
      </c>
      <c r="GE125" s="6">
        <v>0</v>
      </c>
      <c r="GF125" s="6">
        <v>0</v>
      </c>
      <c r="GG125" s="6">
        <v>0</v>
      </c>
      <c r="GJ125" s="58" t="s">
        <v>127</v>
      </c>
      <c r="GK125" s="58">
        <v>0</v>
      </c>
      <c r="GL125" s="58">
        <v>0</v>
      </c>
      <c r="GM125" s="58">
        <v>0</v>
      </c>
      <c r="GN125" s="58">
        <v>0</v>
      </c>
      <c r="GQ125" s="58" t="s">
        <v>127</v>
      </c>
      <c r="GR125" s="58">
        <v>0</v>
      </c>
      <c r="GS125" s="58">
        <v>0</v>
      </c>
      <c r="GT125" s="58">
        <v>0</v>
      </c>
      <c r="GU125" s="58">
        <v>0</v>
      </c>
      <c r="GX125" s="64" t="s">
        <v>127</v>
      </c>
      <c r="GY125" s="64">
        <v>0.67</v>
      </c>
      <c r="GZ125" s="64">
        <v>0</v>
      </c>
      <c r="HA125" s="64">
        <v>0</v>
      </c>
      <c r="HB125" s="64">
        <v>0</v>
      </c>
      <c r="HE125" s="64" t="s">
        <v>127</v>
      </c>
      <c r="HF125" s="64">
        <v>0</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v>
      </c>
      <c r="IB125" s="64">
        <v>0</v>
      </c>
      <c r="IC125" s="64">
        <v>0</v>
      </c>
      <c r="ID125" s="64">
        <v>0</v>
      </c>
      <c r="IG125" s="64" t="s">
        <v>127</v>
      </c>
      <c r="IH125" s="64">
        <v>0</v>
      </c>
      <c r="II125" s="64">
        <v>0</v>
      </c>
      <c r="IJ125" s="64">
        <v>0</v>
      </c>
      <c r="IK125" s="64">
        <v>0</v>
      </c>
      <c r="IN125" s="64" t="s">
        <v>127</v>
      </c>
      <c r="IO125" s="64">
        <v>0.12</v>
      </c>
      <c r="IP125" s="64">
        <v>0</v>
      </c>
      <c r="IQ125" s="64">
        <v>0.17</v>
      </c>
      <c r="IR125" s="64">
        <v>0</v>
      </c>
      <c r="IU125" s="64" t="s">
        <v>127</v>
      </c>
      <c r="IV125" s="64">
        <v>0</v>
      </c>
      <c r="IW125" s="64">
        <v>0</v>
      </c>
      <c r="IX125" s="64">
        <v>0</v>
      </c>
      <c r="IY125" s="64">
        <v>0</v>
      </c>
      <c r="JB125" s="6" t="s">
        <v>127</v>
      </c>
      <c r="JC125" s="6">
        <v>0</v>
      </c>
      <c r="JD125" s="6">
        <v>0</v>
      </c>
      <c r="JE125" s="6">
        <v>0</v>
      </c>
      <c r="JF125" s="6">
        <v>0</v>
      </c>
      <c r="JI125" s="64" t="s">
        <v>127</v>
      </c>
      <c r="JJ125" s="64">
        <v>0</v>
      </c>
      <c r="JK125" s="64">
        <v>0</v>
      </c>
      <c r="JL125" s="64">
        <v>0</v>
      </c>
      <c r="JM125" s="64">
        <v>0</v>
      </c>
      <c r="JP125" s="70" t="s">
        <v>127</v>
      </c>
      <c r="JQ125" s="70">
        <v>0</v>
      </c>
      <c r="JR125" s="70">
        <v>0</v>
      </c>
      <c r="JS125" s="70">
        <v>0</v>
      </c>
      <c r="JT125" s="70">
        <v>0</v>
      </c>
    </row>
    <row r="126" spans="1:280"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4" t="s">
        <v>128</v>
      </c>
      <c r="GY126" s="64">
        <v>0</v>
      </c>
      <c r="GZ126" s="64">
        <v>0</v>
      </c>
      <c r="HA126" s="64">
        <v>0</v>
      </c>
      <c r="HB126" s="64">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c r="IU126" s="64" t="s">
        <v>128</v>
      </c>
      <c r="IV126" s="64">
        <v>0</v>
      </c>
      <c r="IW126" s="64">
        <v>0</v>
      </c>
      <c r="IX126" s="64">
        <v>0</v>
      </c>
      <c r="IY126" s="64">
        <v>0</v>
      </c>
      <c r="JB126" s="6" t="s">
        <v>128</v>
      </c>
      <c r="JC126" s="6">
        <v>0</v>
      </c>
      <c r="JD126" s="6">
        <v>0</v>
      </c>
      <c r="JE126" s="6">
        <v>0</v>
      </c>
      <c r="JF126" s="6">
        <v>0</v>
      </c>
      <c r="JI126" s="64" t="s">
        <v>128</v>
      </c>
      <c r="JJ126" s="64">
        <v>0</v>
      </c>
      <c r="JK126" s="64">
        <v>0</v>
      </c>
      <c r="JL126" s="64">
        <v>0</v>
      </c>
      <c r="JM126" s="64">
        <v>0</v>
      </c>
      <c r="JP126" s="70" t="s">
        <v>128</v>
      </c>
      <c r="JQ126" s="70">
        <v>0</v>
      </c>
      <c r="JR126" s="70">
        <v>0</v>
      </c>
      <c r="JS126" s="70">
        <v>0</v>
      </c>
      <c r="JT126" s="70">
        <v>0</v>
      </c>
    </row>
    <row r="127" spans="1:280"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4" t="s">
        <v>129</v>
      </c>
      <c r="GY127" s="64">
        <v>0</v>
      </c>
      <c r="GZ127" s="64">
        <v>0</v>
      </c>
      <c r="HA127" s="64">
        <v>0</v>
      </c>
      <c r="HB127" s="64">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s="64" t="s">
        <v>129</v>
      </c>
      <c r="IV127" s="64">
        <v>0</v>
      </c>
      <c r="IW127" s="64">
        <v>0</v>
      </c>
      <c r="IX127" s="64">
        <v>0</v>
      </c>
      <c r="IY127" s="64">
        <v>0</v>
      </c>
      <c r="JB127" s="6" t="s">
        <v>129</v>
      </c>
      <c r="JC127" s="6">
        <v>0</v>
      </c>
      <c r="JD127" s="6">
        <v>0</v>
      </c>
      <c r="JE127" s="6">
        <v>0</v>
      </c>
      <c r="JF127" s="6">
        <v>0</v>
      </c>
      <c r="JI127" s="64" t="s">
        <v>129</v>
      </c>
      <c r="JJ127" s="64">
        <v>0</v>
      </c>
      <c r="JK127" s="64">
        <v>0</v>
      </c>
      <c r="JL127" s="64">
        <v>0</v>
      </c>
      <c r="JM127" s="64">
        <v>0</v>
      </c>
      <c r="JP127" s="70" t="s">
        <v>129</v>
      </c>
      <c r="JQ127" s="70">
        <v>0</v>
      </c>
      <c r="JR127" s="70">
        <v>0</v>
      </c>
      <c r="JS127" s="70">
        <v>0</v>
      </c>
      <c r="JT127" s="70">
        <v>0</v>
      </c>
    </row>
    <row r="128" spans="1:280"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4" t="s">
        <v>130</v>
      </c>
      <c r="GY128" s="64">
        <v>0</v>
      </c>
      <c r="GZ128" s="64">
        <v>0</v>
      </c>
      <c r="HA128" s="64">
        <v>0</v>
      </c>
      <c r="HB128" s="64">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c r="IU128" s="64" t="s">
        <v>130</v>
      </c>
      <c r="IV128" s="64">
        <v>0</v>
      </c>
      <c r="IW128" s="64">
        <v>0</v>
      </c>
      <c r="IX128" s="64">
        <v>0</v>
      </c>
      <c r="IY128" s="64">
        <v>0</v>
      </c>
      <c r="JB128" s="6" t="s">
        <v>130</v>
      </c>
      <c r="JC128" s="6">
        <v>0</v>
      </c>
      <c r="JD128" s="6">
        <v>0</v>
      </c>
      <c r="JE128" s="6">
        <v>0</v>
      </c>
      <c r="JF128" s="6">
        <v>0</v>
      </c>
      <c r="JI128" s="64" t="s">
        <v>130</v>
      </c>
      <c r="JJ128" s="64">
        <v>0</v>
      </c>
      <c r="JK128" s="64">
        <v>0</v>
      </c>
      <c r="JL128" s="64">
        <v>0</v>
      </c>
      <c r="JM128" s="64">
        <v>0</v>
      </c>
      <c r="JP128" s="70" t="s">
        <v>130</v>
      </c>
      <c r="JQ128" s="70">
        <v>0</v>
      </c>
      <c r="JR128" s="70">
        <v>0</v>
      </c>
      <c r="JS128" s="70">
        <v>0</v>
      </c>
      <c r="JT128" s="70">
        <v>0</v>
      </c>
    </row>
    <row r="129" spans="1:280"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0.53</v>
      </c>
      <c r="EH129" s="6">
        <v>2.34</v>
      </c>
      <c r="EI129" s="6">
        <v>0</v>
      </c>
      <c r="EJ129" s="6">
        <v>0</v>
      </c>
      <c r="EM129" s="6" t="s">
        <v>131</v>
      </c>
      <c r="EN129" s="6">
        <v>0</v>
      </c>
      <c r="EO129" s="6">
        <v>0</v>
      </c>
      <c r="EP129" s="6">
        <v>0</v>
      </c>
      <c r="EQ129" s="6">
        <v>0</v>
      </c>
      <c r="ET129" s="6" t="s">
        <v>131</v>
      </c>
      <c r="EU129" s="6">
        <v>0.59</v>
      </c>
      <c r="EV129" s="6">
        <v>0</v>
      </c>
      <c r="EW129" s="6">
        <v>0.54</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4" t="s">
        <v>131</v>
      </c>
      <c r="GY129" s="64">
        <v>0</v>
      </c>
      <c r="GZ129" s="64">
        <v>0</v>
      </c>
      <c r="HA129" s="64">
        <v>0</v>
      </c>
      <c r="HB129" s="64">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s="64" t="s">
        <v>131</v>
      </c>
      <c r="IV129" s="64">
        <v>0</v>
      </c>
      <c r="IW129" s="64">
        <v>0</v>
      </c>
      <c r="IX129" s="64">
        <v>0</v>
      </c>
      <c r="IY129" s="64">
        <v>0</v>
      </c>
      <c r="JB129" s="6" t="s">
        <v>131</v>
      </c>
      <c r="JC129" s="6">
        <v>0</v>
      </c>
      <c r="JD129" s="6">
        <v>0</v>
      </c>
      <c r="JE129" s="6">
        <v>0</v>
      </c>
      <c r="JF129" s="6">
        <v>0</v>
      </c>
      <c r="JI129" s="64" t="s">
        <v>131</v>
      </c>
      <c r="JJ129" s="64">
        <v>0</v>
      </c>
      <c r="JK129" s="64">
        <v>0</v>
      </c>
      <c r="JL129" s="64">
        <v>0</v>
      </c>
      <c r="JM129" s="64">
        <v>0</v>
      </c>
      <c r="JP129" s="70" t="s">
        <v>131</v>
      </c>
      <c r="JQ129" s="70">
        <v>0</v>
      </c>
      <c r="JR129" s="70">
        <v>0</v>
      </c>
      <c r="JS129" s="70">
        <v>0</v>
      </c>
      <c r="JT129" s="70">
        <v>0</v>
      </c>
    </row>
    <row r="130" spans="1:280"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v>
      </c>
      <c r="EH130" s="6">
        <v>0</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4" t="s">
        <v>132</v>
      </c>
      <c r="GY130" s="64">
        <v>0</v>
      </c>
      <c r="GZ130" s="64">
        <v>0</v>
      </c>
      <c r="HA130" s="64">
        <v>0</v>
      </c>
      <c r="HB130" s="64">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c r="IU130" s="64" t="s">
        <v>132</v>
      </c>
      <c r="IV130" s="64">
        <v>0</v>
      </c>
      <c r="IW130" s="64">
        <v>0</v>
      </c>
      <c r="IX130" s="64">
        <v>0</v>
      </c>
      <c r="IY130" s="64">
        <v>0</v>
      </c>
      <c r="JB130" s="6" t="s">
        <v>132</v>
      </c>
      <c r="JC130" s="6">
        <v>0</v>
      </c>
      <c r="JD130" s="6">
        <v>0</v>
      </c>
      <c r="JE130" s="6">
        <v>0</v>
      </c>
      <c r="JF130" s="6">
        <v>0</v>
      </c>
      <c r="JI130" s="64" t="s">
        <v>132</v>
      </c>
      <c r="JJ130" s="64">
        <v>0</v>
      </c>
      <c r="JK130" s="64">
        <v>0</v>
      </c>
      <c r="JL130" s="64">
        <v>0</v>
      </c>
      <c r="JM130" s="64">
        <v>0</v>
      </c>
      <c r="JP130" s="70" t="s">
        <v>132</v>
      </c>
      <c r="JQ130" s="70">
        <v>0</v>
      </c>
      <c r="JR130" s="70">
        <v>0</v>
      </c>
      <c r="JS130" s="70">
        <v>0</v>
      </c>
      <c r="JT130" s="70">
        <v>0</v>
      </c>
    </row>
    <row r="131" spans="1:280"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0.85</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4" t="s">
        <v>133</v>
      </c>
      <c r="GY131" s="64">
        <v>0</v>
      </c>
      <c r="GZ131" s="64">
        <v>0</v>
      </c>
      <c r="HA131" s="64">
        <v>0</v>
      </c>
      <c r="HB131" s="64">
        <v>0</v>
      </c>
      <c r="HE131" s="64" t="s">
        <v>133</v>
      </c>
      <c r="HF131" s="64">
        <v>0</v>
      </c>
      <c r="HG131" s="64">
        <v>0</v>
      </c>
      <c r="HH131" s="64">
        <v>0</v>
      </c>
      <c r="HI131" s="64">
        <v>0</v>
      </c>
      <c r="HL131" s="64" t="s">
        <v>133</v>
      </c>
      <c r="HM131" s="64">
        <v>0</v>
      </c>
      <c r="HN131" s="64">
        <v>0</v>
      </c>
      <c r="HO131" s="64">
        <v>0</v>
      </c>
      <c r="HP131" s="64">
        <v>0</v>
      </c>
      <c r="HS131" s="64" t="s">
        <v>133</v>
      </c>
      <c r="HT131" s="64">
        <v>0.36</v>
      </c>
      <c r="HU131" s="64">
        <v>0</v>
      </c>
      <c r="HV131" s="64">
        <v>0.55000000000000004</v>
      </c>
      <c r="HW131" s="64">
        <v>0</v>
      </c>
      <c r="HZ131" s="64" t="s">
        <v>133</v>
      </c>
      <c r="IA131" s="64">
        <v>0</v>
      </c>
      <c r="IB131" s="64">
        <v>0</v>
      </c>
      <c r="IC131" s="64">
        <v>0</v>
      </c>
      <c r="ID131" s="64">
        <v>0</v>
      </c>
      <c r="IG131" s="64" t="s">
        <v>133</v>
      </c>
      <c r="IH131" s="64">
        <v>0</v>
      </c>
      <c r="II131" s="64">
        <v>0</v>
      </c>
      <c r="IJ131" s="64">
        <v>0</v>
      </c>
      <c r="IK131" s="64">
        <v>0</v>
      </c>
      <c r="IN131" s="64" t="s">
        <v>133</v>
      </c>
      <c r="IO131" s="64">
        <v>0.57999999999999996</v>
      </c>
      <c r="IP131" s="64">
        <v>2.33</v>
      </c>
      <c r="IQ131" s="64">
        <v>0.39</v>
      </c>
      <c r="IR131" s="64">
        <v>0</v>
      </c>
      <c r="IU131" s="64" t="s">
        <v>133</v>
      </c>
      <c r="IV131" s="64">
        <v>0.41</v>
      </c>
      <c r="IW131" s="64">
        <v>0</v>
      </c>
      <c r="IX131" s="64">
        <v>0.6</v>
      </c>
      <c r="IY131" s="64">
        <v>0</v>
      </c>
      <c r="JB131" s="6" t="s">
        <v>133</v>
      </c>
      <c r="JC131" s="6">
        <v>0.38</v>
      </c>
      <c r="JD131" s="6">
        <v>0</v>
      </c>
      <c r="JE131" s="6">
        <v>0.57999999999999996</v>
      </c>
      <c r="JF131" s="6">
        <v>0</v>
      </c>
      <c r="JI131" s="64" t="s">
        <v>133</v>
      </c>
      <c r="JJ131" s="64">
        <v>0</v>
      </c>
      <c r="JK131" s="64">
        <v>0</v>
      </c>
      <c r="JL131" s="64">
        <v>0</v>
      </c>
      <c r="JM131" s="64">
        <v>0</v>
      </c>
      <c r="JP131" s="70" t="s">
        <v>133</v>
      </c>
      <c r="JQ131" s="70">
        <v>0</v>
      </c>
      <c r="JR131" s="70">
        <v>0</v>
      </c>
      <c r="JS131" s="70">
        <v>0</v>
      </c>
      <c r="JT131" s="70">
        <v>0</v>
      </c>
    </row>
    <row r="132" spans="1:280"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4" t="s">
        <v>134</v>
      </c>
      <c r="GY132" s="64">
        <v>0</v>
      </c>
      <c r="GZ132" s="64">
        <v>0</v>
      </c>
      <c r="HA132" s="64">
        <v>0</v>
      </c>
      <c r="HB132" s="64">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c r="IU132" s="64" t="s">
        <v>134</v>
      </c>
      <c r="IV132" s="64">
        <v>0</v>
      </c>
      <c r="IW132" s="64">
        <v>0</v>
      </c>
      <c r="IX132" s="64">
        <v>0</v>
      </c>
      <c r="IY132" s="64">
        <v>0</v>
      </c>
      <c r="JB132" s="6" t="s">
        <v>134</v>
      </c>
      <c r="JC132" s="6">
        <v>0</v>
      </c>
      <c r="JD132" s="6">
        <v>0</v>
      </c>
      <c r="JE132" s="6">
        <v>0</v>
      </c>
      <c r="JF132" s="6">
        <v>0</v>
      </c>
      <c r="JI132" s="64" t="s">
        <v>134</v>
      </c>
      <c r="JJ132" s="64">
        <v>0</v>
      </c>
      <c r="JK132" s="64">
        <v>0</v>
      </c>
      <c r="JL132" s="64">
        <v>0</v>
      </c>
      <c r="JM132" s="64">
        <v>0</v>
      </c>
      <c r="JP132" s="70" t="s">
        <v>134</v>
      </c>
      <c r="JQ132" s="70">
        <v>0</v>
      </c>
      <c r="JR132" s="70">
        <v>0</v>
      </c>
      <c r="JS132" s="70">
        <v>0</v>
      </c>
      <c r="JT132" s="70">
        <v>0</v>
      </c>
    </row>
    <row r="133" spans="1:280"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4" t="s">
        <v>135</v>
      </c>
      <c r="GY133" s="64">
        <v>0.26</v>
      </c>
      <c r="GZ133" s="64">
        <v>0</v>
      </c>
      <c r="HA133" s="64">
        <v>0.34</v>
      </c>
      <c r="HB133" s="64">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c r="IU133" s="64" t="s">
        <v>135</v>
      </c>
      <c r="IV133" s="64">
        <v>0</v>
      </c>
      <c r="IW133" s="64">
        <v>0</v>
      </c>
      <c r="IX133" s="64">
        <v>0</v>
      </c>
      <c r="IY133" s="64">
        <v>0</v>
      </c>
      <c r="JB133" s="6" t="s">
        <v>135</v>
      </c>
      <c r="JC133" s="6">
        <v>0</v>
      </c>
      <c r="JD133" s="6">
        <v>0</v>
      </c>
      <c r="JE133" s="6">
        <v>0</v>
      </c>
      <c r="JF133" s="6">
        <v>0</v>
      </c>
      <c r="JI133" s="64" t="s">
        <v>135</v>
      </c>
      <c r="JJ133" s="64">
        <v>0</v>
      </c>
      <c r="JK133" s="64">
        <v>0</v>
      </c>
      <c r="JL133" s="64">
        <v>0</v>
      </c>
      <c r="JM133" s="64">
        <v>0</v>
      </c>
      <c r="JP133" s="70" t="s">
        <v>135</v>
      </c>
      <c r="JQ133" s="70">
        <v>0</v>
      </c>
      <c r="JR133" s="70">
        <v>0</v>
      </c>
      <c r="JS133" s="70">
        <v>0</v>
      </c>
      <c r="JT133" s="70">
        <v>0</v>
      </c>
    </row>
    <row r="134" spans="1:280"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4" t="s">
        <v>136</v>
      </c>
      <c r="GY134" s="64">
        <v>0</v>
      </c>
      <c r="GZ134" s="64">
        <v>0</v>
      </c>
      <c r="HA134" s="64">
        <v>0</v>
      </c>
      <c r="HB134" s="64">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c r="IU134" s="64" t="s">
        <v>136</v>
      </c>
      <c r="IV134" s="64">
        <v>0</v>
      </c>
      <c r="IW134" s="64">
        <v>0</v>
      </c>
      <c r="IX134" s="64">
        <v>0</v>
      </c>
      <c r="IY134" s="64">
        <v>0</v>
      </c>
      <c r="JB134" s="6" t="s">
        <v>136</v>
      </c>
      <c r="JC134" s="6">
        <v>0</v>
      </c>
      <c r="JD134" s="6">
        <v>0</v>
      </c>
      <c r="JE134" s="6">
        <v>0</v>
      </c>
      <c r="JF134" s="6">
        <v>0</v>
      </c>
      <c r="JI134" s="64" t="s">
        <v>136</v>
      </c>
      <c r="JJ134" s="64">
        <v>0</v>
      </c>
      <c r="JK134" s="64">
        <v>0</v>
      </c>
      <c r="JL134" s="64">
        <v>0</v>
      </c>
      <c r="JM134" s="64">
        <v>0</v>
      </c>
      <c r="JP134" s="70" t="s">
        <v>136</v>
      </c>
      <c r="JQ134" s="70">
        <v>0</v>
      </c>
      <c r="JR134" s="70">
        <v>0</v>
      </c>
      <c r="JS134" s="70">
        <v>0</v>
      </c>
      <c r="JT134" s="70">
        <v>0</v>
      </c>
    </row>
    <row r="135" spans="1:280"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0.33</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4" t="s">
        <v>137</v>
      </c>
      <c r="GY135" s="64">
        <v>0</v>
      </c>
      <c r="GZ135" s="64">
        <v>0</v>
      </c>
      <c r="HA135" s="64">
        <v>0</v>
      </c>
      <c r="HB135" s="64">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c r="IU135" s="64" t="s">
        <v>137</v>
      </c>
      <c r="IV135" s="64">
        <v>0</v>
      </c>
      <c r="IW135" s="64">
        <v>0</v>
      </c>
      <c r="IX135" s="64">
        <v>0</v>
      </c>
      <c r="IY135" s="64">
        <v>0</v>
      </c>
      <c r="JB135" s="6" t="s">
        <v>137</v>
      </c>
      <c r="JC135" s="6">
        <v>0</v>
      </c>
      <c r="JD135" s="6">
        <v>0</v>
      </c>
      <c r="JE135" s="6">
        <v>0</v>
      </c>
      <c r="JF135" s="6">
        <v>0</v>
      </c>
      <c r="JI135" s="64" t="s">
        <v>137</v>
      </c>
      <c r="JJ135" s="64">
        <v>0</v>
      </c>
      <c r="JK135" s="64">
        <v>0</v>
      </c>
      <c r="JL135" s="64">
        <v>0</v>
      </c>
      <c r="JM135" s="64">
        <v>0</v>
      </c>
      <c r="JP135" s="70" t="s">
        <v>137</v>
      </c>
      <c r="JQ135" s="70">
        <v>0</v>
      </c>
      <c r="JR135" s="70">
        <v>0</v>
      </c>
      <c r="JS135" s="70">
        <v>0</v>
      </c>
      <c r="JT135" s="70">
        <v>0</v>
      </c>
    </row>
    <row r="136" spans="1:280"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4" t="s">
        <v>138</v>
      </c>
      <c r="GY136" s="64">
        <v>0</v>
      </c>
      <c r="GZ136" s="64">
        <v>0</v>
      </c>
      <c r="HA136" s="64">
        <v>0</v>
      </c>
      <c r="HB136" s="64">
        <v>0</v>
      </c>
      <c r="HE136" s="64" t="s">
        <v>138</v>
      </c>
      <c r="HF136" s="64">
        <v>0</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c r="IU136" s="64" t="s">
        <v>138</v>
      </c>
      <c r="IV136" s="64">
        <v>0</v>
      </c>
      <c r="IW136" s="64">
        <v>0</v>
      </c>
      <c r="IX136" s="64">
        <v>0</v>
      </c>
      <c r="IY136" s="64">
        <v>0</v>
      </c>
      <c r="JB136" s="6" t="s">
        <v>138</v>
      </c>
      <c r="JC136" s="6">
        <v>0</v>
      </c>
      <c r="JD136" s="6">
        <v>0</v>
      </c>
      <c r="JE136" s="6">
        <v>0</v>
      </c>
      <c r="JF136" s="6">
        <v>0</v>
      </c>
      <c r="JI136" s="64" t="s">
        <v>138</v>
      </c>
      <c r="JJ136" s="64">
        <v>0</v>
      </c>
      <c r="JK136" s="64">
        <v>0</v>
      </c>
      <c r="JL136" s="64">
        <v>0</v>
      </c>
      <c r="JM136" s="64">
        <v>0</v>
      </c>
      <c r="JP136" s="70" t="s">
        <v>138</v>
      </c>
      <c r="JQ136" s="70">
        <v>0</v>
      </c>
      <c r="JR136" s="70">
        <v>0</v>
      </c>
      <c r="JS136" s="70">
        <v>0</v>
      </c>
      <c r="JT136" s="70">
        <v>0</v>
      </c>
    </row>
    <row r="137" spans="1:280"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4" t="s">
        <v>139</v>
      </c>
      <c r="GY137" s="64">
        <v>0</v>
      </c>
      <c r="GZ137" s="64">
        <v>0</v>
      </c>
      <c r="HA137" s="64">
        <v>0</v>
      </c>
      <c r="HB137" s="64">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c r="IU137" s="64" t="s">
        <v>139</v>
      </c>
      <c r="IV137" s="64">
        <v>0</v>
      </c>
      <c r="IW137" s="64">
        <v>0</v>
      </c>
      <c r="IX137" s="64">
        <v>0</v>
      </c>
      <c r="IY137" s="64">
        <v>0</v>
      </c>
      <c r="JB137" s="6" t="s">
        <v>139</v>
      </c>
      <c r="JC137" s="6">
        <v>0</v>
      </c>
      <c r="JD137" s="6">
        <v>0</v>
      </c>
      <c r="JE137" s="6">
        <v>0</v>
      </c>
      <c r="JF137" s="6">
        <v>0</v>
      </c>
      <c r="JI137" s="64" t="s">
        <v>139</v>
      </c>
      <c r="JJ137" s="64">
        <v>0</v>
      </c>
      <c r="JK137" s="64">
        <v>0</v>
      </c>
      <c r="JL137" s="64">
        <v>0</v>
      </c>
      <c r="JM137" s="64">
        <v>0</v>
      </c>
      <c r="JP137" s="70" t="s">
        <v>139</v>
      </c>
      <c r="JQ137" s="70">
        <v>0</v>
      </c>
      <c r="JR137" s="70">
        <v>0</v>
      </c>
      <c r="JS137" s="70">
        <v>0</v>
      </c>
      <c r="JT137" s="70">
        <v>0</v>
      </c>
    </row>
    <row r="138" spans="1:280"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4" t="s">
        <v>140</v>
      </c>
      <c r="GY138" s="64">
        <v>0</v>
      </c>
      <c r="GZ138" s="64">
        <v>0</v>
      </c>
      <c r="HA138" s="64">
        <v>0</v>
      </c>
      <c r="HB138" s="64">
        <v>0</v>
      </c>
      <c r="HE138" s="64" t="s">
        <v>140</v>
      </c>
      <c r="HF138" s="64">
        <v>0</v>
      </c>
      <c r="HG138" s="64">
        <v>0</v>
      </c>
      <c r="HH138" s="64">
        <v>0</v>
      </c>
      <c r="HI138" s="64">
        <v>0</v>
      </c>
      <c r="HL138" s="64" t="s">
        <v>140</v>
      </c>
      <c r="HM138" s="64">
        <v>0.63</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c r="IU138" s="64" t="s">
        <v>140</v>
      </c>
      <c r="IV138" s="64">
        <v>0</v>
      </c>
      <c r="IW138" s="64">
        <v>0</v>
      </c>
      <c r="IX138" s="64">
        <v>0</v>
      </c>
      <c r="IY138" s="64">
        <v>0</v>
      </c>
      <c r="JB138" s="6" t="s">
        <v>140</v>
      </c>
      <c r="JC138" s="6">
        <v>0</v>
      </c>
      <c r="JD138" s="6">
        <v>0</v>
      </c>
      <c r="JE138" s="6">
        <v>0</v>
      </c>
      <c r="JF138" s="6">
        <v>0</v>
      </c>
      <c r="JI138" s="64" t="s">
        <v>140</v>
      </c>
      <c r="JJ138" s="64">
        <v>0.17</v>
      </c>
      <c r="JK138" s="64">
        <v>0</v>
      </c>
      <c r="JL138" s="64">
        <v>0.26</v>
      </c>
      <c r="JM138" s="64">
        <v>0</v>
      </c>
      <c r="JP138" s="70" t="s">
        <v>140</v>
      </c>
      <c r="JQ138" s="70">
        <v>0</v>
      </c>
      <c r="JR138" s="70">
        <v>0</v>
      </c>
      <c r="JS138" s="70">
        <v>0</v>
      </c>
      <c r="JT138" s="70">
        <v>0</v>
      </c>
    </row>
    <row r="139" spans="1:280"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0.98</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4" t="s">
        <v>141</v>
      </c>
      <c r="GY139" s="64">
        <v>0</v>
      </c>
      <c r="GZ139" s="64">
        <v>0</v>
      </c>
      <c r="HA139" s="64">
        <v>0</v>
      </c>
      <c r="HB139" s="64">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c r="IU139" s="64" t="s">
        <v>141</v>
      </c>
      <c r="IV139" s="64">
        <v>0</v>
      </c>
      <c r="IW139" s="64">
        <v>0</v>
      </c>
      <c r="IX139" s="64">
        <v>0</v>
      </c>
      <c r="IY139" s="64">
        <v>0</v>
      </c>
      <c r="JB139" s="6" t="s">
        <v>141</v>
      </c>
      <c r="JC139" s="6">
        <v>0</v>
      </c>
      <c r="JD139" s="6">
        <v>0</v>
      </c>
      <c r="JE139" s="6">
        <v>0</v>
      </c>
      <c r="JF139" s="6">
        <v>0</v>
      </c>
      <c r="JI139" s="64" t="s">
        <v>141</v>
      </c>
      <c r="JJ139" s="64">
        <v>0</v>
      </c>
      <c r="JK139" s="64">
        <v>0</v>
      </c>
      <c r="JL139" s="64">
        <v>0</v>
      </c>
      <c r="JM139" s="64">
        <v>0</v>
      </c>
      <c r="JP139" s="70" t="s">
        <v>141</v>
      </c>
      <c r="JQ139" s="70">
        <v>0</v>
      </c>
      <c r="JR139" s="70">
        <v>0</v>
      </c>
      <c r="JS139" s="70">
        <v>0</v>
      </c>
      <c r="JT139" s="70">
        <v>0</v>
      </c>
    </row>
    <row r="140" spans="1:280"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4" t="s">
        <v>142</v>
      </c>
      <c r="GY140" s="64">
        <v>0</v>
      </c>
      <c r="GZ140" s="64">
        <v>0</v>
      </c>
      <c r="HA140" s="64">
        <v>0</v>
      </c>
      <c r="HB140" s="64">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s="64" t="s">
        <v>142</v>
      </c>
      <c r="IV140" s="64">
        <v>0</v>
      </c>
      <c r="IW140" s="64">
        <v>0</v>
      </c>
      <c r="IX140" s="64">
        <v>0</v>
      </c>
      <c r="IY140" s="64">
        <v>0</v>
      </c>
      <c r="JB140" s="6" t="s">
        <v>142</v>
      </c>
      <c r="JC140" s="6">
        <v>0</v>
      </c>
      <c r="JD140" s="6">
        <v>0</v>
      </c>
      <c r="JE140" s="6">
        <v>0</v>
      </c>
      <c r="JF140" s="6">
        <v>0</v>
      </c>
      <c r="JI140" s="64" t="s">
        <v>142</v>
      </c>
      <c r="JJ140" s="64">
        <v>0.79</v>
      </c>
      <c r="JK140" s="64">
        <v>0</v>
      </c>
      <c r="JL140" s="64">
        <v>1.17</v>
      </c>
      <c r="JM140" s="64">
        <v>0</v>
      </c>
      <c r="JP140" s="70" t="s">
        <v>142</v>
      </c>
      <c r="JQ140" s="70">
        <v>0.66</v>
      </c>
      <c r="JR140" s="70">
        <v>0</v>
      </c>
      <c r="JS140" s="70">
        <v>1.06</v>
      </c>
      <c r="JT140" s="70">
        <v>0</v>
      </c>
    </row>
    <row r="141" spans="1:280"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4" t="s">
        <v>143</v>
      </c>
      <c r="GY141" s="64">
        <v>0</v>
      </c>
      <c r="GZ141" s="64">
        <v>0</v>
      </c>
      <c r="HA141" s="64">
        <v>0</v>
      </c>
      <c r="HB141" s="64">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s="64" t="s">
        <v>143</v>
      </c>
      <c r="IV141" s="64">
        <v>0</v>
      </c>
      <c r="IW141" s="64">
        <v>0</v>
      </c>
      <c r="IX141" s="64">
        <v>0</v>
      </c>
      <c r="IY141" s="64">
        <v>0</v>
      </c>
      <c r="JB141" s="6" t="s">
        <v>143</v>
      </c>
      <c r="JC141" s="6">
        <v>0</v>
      </c>
      <c r="JD141" s="6">
        <v>0</v>
      </c>
      <c r="JE141" s="6">
        <v>0</v>
      </c>
      <c r="JF141" s="6">
        <v>0</v>
      </c>
      <c r="JI141" s="64" t="s">
        <v>143</v>
      </c>
      <c r="JJ141" s="64">
        <v>0</v>
      </c>
      <c r="JK141" s="64">
        <v>0</v>
      </c>
      <c r="JL141" s="64">
        <v>0</v>
      </c>
      <c r="JM141" s="64">
        <v>0</v>
      </c>
      <c r="JP141" s="70" t="s">
        <v>143</v>
      </c>
      <c r="JQ141" s="70">
        <v>0</v>
      </c>
      <c r="JR141" s="70">
        <v>0</v>
      </c>
      <c r="JS141" s="70">
        <v>0</v>
      </c>
      <c r="JT141" s="70">
        <v>0</v>
      </c>
    </row>
    <row r="142" spans="1:280"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4" t="s">
        <v>144</v>
      </c>
      <c r="GY142" s="64">
        <v>0</v>
      </c>
      <c r="GZ142" s="64">
        <v>0</v>
      </c>
      <c r="HA142" s="64">
        <v>0</v>
      </c>
      <c r="HB142" s="64">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s="64" t="s">
        <v>144</v>
      </c>
      <c r="IV142" s="64">
        <v>0</v>
      </c>
      <c r="IW142" s="64">
        <v>0</v>
      </c>
      <c r="IX142" s="64">
        <v>0</v>
      </c>
      <c r="IY142" s="64">
        <v>0</v>
      </c>
      <c r="JB142" s="6" t="s">
        <v>144</v>
      </c>
      <c r="JC142" s="6">
        <v>0</v>
      </c>
      <c r="JD142" s="6">
        <v>0</v>
      </c>
      <c r="JE142" s="6">
        <v>0</v>
      </c>
      <c r="JF142" s="6">
        <v>0</v>
      </c>
      <c r="JI142" s="64" t="s">
        <v>144</v>
      </c>
      <c r="JJ142" s="64">
        <v>0</v>
      </c>
      <c r="JK142" s="64">
        <v>0</v>
      </c>
      <c r="JL142" s="64">
        <v>0</v>
      </c>
      <c r="JM142" s="64">
        <v>0</v>
      </c>
      <c r="JP142" s="70" t="s">
        <v>144</v>
      </c>
      <c r="JQ142" s="70">
        <v>0</v>
      </c>
      <c r="JR142" s="70">
        <v>0</v>
      </c>
      <c r="JS142" s="70">
        <v>0</v>
      </c>
      <c r="JT142" s="70">
        <v>0</v>
      </c>
    </row>
    <row r="143" spans="1:280"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4" t="s">
        <v>145</v>
      </c>
      <c r="GY143" s="64">
        <v>0</v>
      </c>
      <c r="GZ143" s="64">
        <v>0</v>
      </c>
      <c r="HA143" s="64">
        <v>0</v>
      </c>
      <c r="HB143" s="64">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c r="IU143" s="64" t="s">
        <v>145</v>
      </c>
      <c r="IV143" s="64">
        <v>0</v>
      </c>
      <c r="IW143" s="64">
        <v>0</v>
      </c>
      <c r="IX143" s="64">
        <v>0</v>
      </c>
      <c r="IY143" s="64">
        <v>0</v>
      </c>
      <c r="JB143" s="6" t="s">
        <v>145</v>
      </c>
      <c r="JC143" s="6">
        <v>0</v>
      </c>
      <c r="JD143" s="6">
        <v>0</v>
      </c>
      <c r="JE143" s="6">
        <v>0</v>
      </c>
      <c r="JF143" s="6">
        <v>0</v>
      </c>
      <c r="JI143" s="64" t="s">
        <v>145</v>
      </c>
      <c r="JJ143" s="64">
        <v>0</v>
      </c>
      <c r="JK143" s="64">
        <v>0</v>
      </c>
      <c r="JL143" s="64">
        <v>0</v>
      </c>
      <c r="JM143" s="64">
        <v>0</v>
      </c>
      <c r="JP143" s="70" t="s">
        <v>145</v>
      </c>
      <c r="JQ143" s="70">
        <v>0</v>
      </c>
      <c r="JR143" s="70">
        <v>0</v>
      </c>
      <c r="JS143" s="70">
        <v>0</v>
      </c>
      <c r="JT143" s="70">
        <v>0</v>
      </c>
    </row>
    <row r="144" spans="1:280"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4" t="s">
        <v>146</v>
      </c>
      <c r="GY144" s="64">
        <v>0</v>
      </c>
      <c r="GZ144" s="64">
        <v>0</v>
      </c>
      <c r="HA144" s="64">
        <v>0</v>
      </c>
      <c r="HB144" s="64">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c r="IU144" s="64" t="s">
        <v>146</v>
      </c>
      <c r="IV144" s="64">
        <v>0</v>
      </c>
      <c r="IW144" s="64">
        <v>0</v>
      </c>
      <c r="IX144" s="64">
        <v>0</v>
      </c>
      <c r="IY144" s="64">
        <v>0</v>
      </c>
      <c r="JB144" s="6" t="s">
        <v>146</v>
      </c>
      <c r="JC144" s="6">
        <v>0</v>
      </c>
      <c r="JD144" s="6">
        <v>0</v>
      </c>
      <c r="JE144" s="6">
        <v>0</v>
      </c>
      <c r="JF144" s="6">
        <v>0</v>
      </c>
      <c r="JI144" s="64" t="s">
        <v>146</v>
      </c>
      <c r="JJ144" s="64">
        <v>0</v>
      </c>
      <c r="JK144" s="64">
        <v>0</v>
      </c>
      <c r="JL144" s="64">
        <v>0</v>
      </c>
      <c r="JM144" s="64">
        <v>0</v>
      </c>
      <c r="JP144" s="70" t="s">
        <v>146</v>
      </c>
      <c r="JQ144" s="70">
        <v>0</v>
      </c>
      <c r="JR144" s="70">
        <v>0</v>
      </c>
      <c r="JS144" s="70">
        <v>0</v>
      </c>
      <c r="JT144" s="70">
        <v>0</v>
      </c>
    </row>
    <row r="145" spans="1:280"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4" t="s">
        <v>147</v>
      </c>
      <c r="GY145" s="64">
        <v>0</v>
      </c>
      <c r="GZ145" s="64">
        <v>0</v>
      </c>
      <c r="HA145" s="64">
        <v>0</v>
      </c>
      <c r="HB145" s="64">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c r="IU145" s="64" t="s">
        <v>147</v>
      </c>
      <c r="IV145" s="64">
        <v>0</v>
      </c>
      <c r="IW145" s="64">
        <v>0</v>
      </c>
      <c r="IX145" s="64">
        <v>0</v>
      </c>
      <c r="IY145" s="64">
        <v>0</v>
      </c>
      <c r="JB145" s="6" t="s">
        <v>147</v>
      </c>
      <c r="JC145" s="6">
        <v>0</v>
      </c>
      <c r="JD145" s="6">
        <v>0</v>
      </c>
      <c r="JE145" s="6">
        <v>0</v>
      </c>
      <c r="JF145" s="6">
        <v>0</v>
      </c>
      <c r="JI145" s="64" t="s">
        <v>147</v>
      </c>
      <c r="JJ145" s="64">
        <v>0</v>
      </c>
      <c r="JK145" s="64">
        <v>0</v>
      </c>
      <c r="JL145" s="64">
        <v>0</v>
      </c>
      <c r="JM145" s="64">
        <v>0</v>
      </c>
      <c r="JP145" s="70" t="s">
        <v>147</v>
      </c>
      <c r="JQ145" s="70">
        <v>0</v>
      </c>
      <c r="JR145" s="70">
        <v>0</v>
      </c>
      <c r="JS145" s="70">
        <v>0</v>
      </c>
      <c r="JT145" s="70">
        <v>0</v>
      </c>
    </row>
    <row r="146" spans="1:280"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4" t="s">
        <v>148</v>
      </c>
      <c r="GY146" s="64">
        <v>0</v>
      </c>
      <c r="GZ146" s="64">
        <v>0</v>
      </c>
      <c r="HA146" s="64">
        <v>0</v>
      </c>
      <c r="HB146" s="64">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s="64" t="s">
        <v>148</v>
      </c>
      <c r="IV146" s="64">
        <v>0</v>
      </c>
      <c r="IW146" s="64">
        <v>0</v>
      </c>
      <c r="IX146" s="64">
        <v>0</v>
      </c>
      <c r="IY146" s="64">
        <v>0</v>
      </c>
      <c r="JB146" s="6" t="s">
        <v>148</v>
      </c>
      <c r="JC146" s="6">
        <v>0</v>
      </c>
      <c r="JD146" s="6">
        <v>0</v>
      </c>
      <c r="JE146" s="6">
        <v>0</v>
      </c>
      <c r="JF146" s="6">
        <v>0</v>
      </c>
      <c r="JI146" s="64" t="s">
        <v>148</v>
      </c>
      <c r="JJ146" s="64">
        <v>0</v>
      </c>
      <c r="JK146" s="64">
        <v>0</v>
      </c>
      <c r="JL146" s="64">
        <v>0</v>
      </c>
      <c r="JM146" s="64">
        <v>0</v>
      </c>
      <c r="JP146" s="70" t="s">
        <v>148</v>
      </c>
      <c r="JQ146" s="70">
        <v>0</v>
      </c>
      <c r="JR146" s="70">
        <v>0</v>
      </c>
      <c r="JS146" s="70">
        <v>0</v>
      </c>
      <c r="JT146" s="70">
        <v>0</v>
      </c>
    </row>
    <row r="147" spans="1:280"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4" t="s">
        <v>149</v>
      </c>
      <c r="GY147" s="64">
        <v>0</v>
      </c>
      <c r="GZ147" s="64">
        <v>0</v>
      </c>
      <c r="HA147" s="64">
        <v>0</v>
      </c>
      <c r="HB147" s="64">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v>
      </c>
      <c r="IB147" s="64">
        <v>0</v>
      </c>
      <c r="IC147" s="64">
        <v>0</v>
      </c>
      <c r="ID147" s="64">
        <v>0</v>
      </c>
      <c r="IG147" s="64" t="s">
        <v>149</v>
      </c>
      <c r="IH147" s="64">
        <v>0</v>
      </c>
      <c r="II147" s="64">
        <v>0</v>
      </c>
      <c r="IJ147" s="64">
        <v>0</v>
      </c>
      <c r="IK147" s="64">
        <v>0</v>
      </c>
      <c r="IN147" s="64" t="s">
        <v>149</v>
      </c>
      <c r="IO147" s="64">
        <v>0</v>
      </c>
      <c r="IP147" s="64">
        <v>0</v>
      </c>
      <c r="IQ147" s="64">
        <v>0</v>
      </c>
      <c r="IR147" s="64">
        <v>0</v>
      </c>
      <c r="IU147" s="64" t="s">
        <v>149</v>
      </c>
      <c r="IV147" s="64">
        <v>0</v>
      </c>
      <c r="IW147" s="64">
        <v>0</v>
      </c>
      <c r="IX147" s="64">
        <v>0</v>
      </c>
      <c r="IY147" s="64">
        <v>0</v>
      </c>
      <c r="JB147" s="6" t="s">
        <v>149</v>
      </c>
      <c r="JC147" s="6">
        <v>0</v>
      </c>
      <c r="JD147" s="6">
        <v>0</v>
      </c>
      <c r="JE147" s="6">
        <v>0</v>
      </c>
      <c r="JF147" s="6">
        <v>0</v>
      </c>
      <c r="JI147" s="64" t="s">
        <v>149</v>
      </c>
      <c r="JJ147" s="64">
        <v>0</v>
      </c>
      <c r="JK147" s="64">
        <v>0</v>
      </c>
      <c r="JL147" s="64">
        <v>0</v>
      </c>
      <c r="JM147" s="64">
        <v>0</v>
      </c>
      <c r="JP147" s="70" t="s">
        <v>149</v>
      </c>
      <c r="JQ147" s="70">
        <v>0</v>
      </c>
      <c r="JR147" s="70">
        <v>0</v>
      </c>
      <c r="JS147" s="70">
        <v>0</v>
      </c>
      <c r="JT147" s="70">
        <v>0</v>
      </c>
    </row>
    <row r="148" spans="1:280"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4" t="s">
        <v>150</v>
      </c>
      <c r="GY148" s="64">
        <v>0</v>
      </c>
      <c r="GZ148" s="64">
        <v>0</v>
      </c>
      <c r="HA148" s="64">
        <v>0</v>
      </c>
      <c r="HB148" s="64">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c r="IU148" s="64" t="s">
        <v>150</v>
      </c>
      <c r="IV148" s="64">
        <v>0</v>
      </c>
      <c r="IW148" s="64">
        <v>0</v>
      </c>
      <c r="IX148" s="64">
        <v>0</v>
      </c>
      <c r="IY148" s="64">
        <v>0</v>
      </c>
      <c r="JB148" s="6" t="s">
        <v>150</v>
      </c>
      <c r="JC148" s="6">
        <v>0</v>
      </c>
      <c r="JD148" s="6">
        <v>0</v>
      </c>
      <c r="JE148" s="6">
        <v>0</v>
      </c>
      <c r="JF148" s="6">
        <v>0</v>
      </c>
      <c r="JI148" s="64" t="s">
        <v>150</v>
      </c>
      <c r="JJ148" s="64">
        <v>0</v>
      </c>
      <c r="JK148" s="64">
        <v>0</v>
      </c>
      <c r="JL148" s="64">
        <v>0</v>
      </c>
      <c r="JM148" s="64">
        <v>0</v>
      </c>
      <c r="JP148" s="70" t="s">
        <v>150</v>
      </c>
      <c r="JQ148" s="70">
        <v>0</v>
      </c>
      <c r="JR148" s="70">
        <v>0</v>
      </c>
      <c r="JS148" s="70">
        <v>0</v>
      </c>
      <c r="JT148" s="70">
        <v>0</v>
      </c>
    </row>
    <row r="149" spans="1:280"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4" t="s">
        <v>151</v>
      </c>
      <c r="GY149" s="64">
        <v>0</v>
      </c>
      <c r="GZ149" s="64">
        <v>0</v>
      </c>
      <c r="HA149" s="64">
        <v>0</v>
      </c>
      <c r="HB149" s="64">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c r="IU149" s="64" t="s">
        <v>151</v>
      </c>
      <c r="IV149" s="64">
        <v>0</v>
      </c>
      <c r="IW149" s="64">
        <v>0</v>
      </c>
      <c r="IX149" s="64">
        <v>0</v>
      </c>
      <c r="IY149" s="64">
        <v>0</v>
      </c>
      <c r="JB149" s="6" t="s">
        <v>151</v>
      </c>
      <c r="JC149" s="6">
        <v>0</v>
      </c>
      <c r="JD149" s="6">
        <v>0</v>
      </c>
      <c r="JE149" s="6">
        <v>0</v>
      </c>
      <c r="JF149" s="6">
        <v>0</v>
      </c>
      <c r="JI149" s="64" t="s">
        <v>151</v>
      </c>
      <c r="JJ149" s="64">
        <v>0</v>
      </c>
      <c r="JK149" s="64">
        <v>0</v>
      </c>
      <c r="JL149" s="64">
        <v>0</v>
      </c>
      <c r="JM149" s="64">
        <v>0</v>
      </c>
      <c r="JP149" s="70" t="s">
        <v>151</v>
      </c>
      <c r="JQ149" s="70">
        <v>0</v>
      </c>
      <c r="JR149" s="70">
        <v>0</v>
      </c>
      <c r="JS149" s="70">
        <v>0</v>
      </c>
      <c r="JT149" s="70">
        <v>0</v>
      </c>
    </row>
    <row r="150" spans="1:280"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4" t="s">
        <v>152</v>
      </c>
      <c r="GY150" s="64">
        <v>0</v>
      </c>
      <c r="GZ150" s="64">
        <v>0</v>
      </c>
      <c r="HA150" s="64">
        <v>0</v>
      </c>
      <c r="HB150" s="64">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c r="IU150" s="64" t="s">
        <v>152</v>
      </c>
      <c r="IV150" s="64">
        <v>0</v>
      </c>
      <c r="IW150" s="64">
        <v>0</v>
      </c>
      <c r="IX150" s="64">
        <v>0</v>
      </c>
      <c r="IY150" s="64">
        <v>0</v>
      </c>
      <c r="JB150" s="6" t="s">
        <v>152</v>
      </c>
      <c r="JC150" s="6">
        <v>0</v>
      </c>
      <c r="JD150" s="6">
        <v>0</v>
      </c>
      <c r="JE150" s="6">
        <v>0</v>
      </c>
      <c r="JF150" s="6">
        <v>0</v>
      </c>
      <c r="JI150" s="64" t="s">
        <v>152</v>
      </c>
      <c r="JJ150" s="64">
        <v>0</v>
      </c>
      <c r="JK150" s="64">
        <v>0</v>
      </c>
      <c r="JL150" s="64">
        <v>0</v>
      </c>
      <c r="JM150" s="64">
        <v>0</v>
      </c>
      <c r="JP150" s="70" t="s">
        <v>152</v>
      </c>
      <c r="JQ150" s="70">
        <v>0</v>
      </c>
      <c r="JR150" s="70">
        <v>0</v>
      </c>
      <c r="JS150" s="70">
        <v>0</v>
      </c>
      <c r="JT150" s="70">
        <v>0</v>
      </c>
    </row>
    <row r="151" spans="1:280"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4" t="s">
        <v>153</v>
      </c>
      <c r="GY151" s="64">
        <v>0</v>
      </c>
      <c r="GZ151" s="64">
        <v>0</v>
      </c>
      <c r="HA151" s="64">
        <v>0</v>
      </c>
      <c r="HB151" s="64">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s="64" t="s">
        <v>153</v>
      </c>
      <c r="IV151" s="64">
        <v>0</v>
      </c>
      <c r="IW151" s="64">
        <v>0</v>
      </c>
      <c r="IX151" s="64">
        <v>0</v>
      </c>
      <c r="IY151" s="64">
        <v>0</v>
      </c>
      <c r="JB151" s="6" t="s">
        <v>153</v>
      </c>
      <c r="JC151" s="6">
        <v>0</v>
      </c>
      <c r="JD151" s="6">
        <v>0</v>
      </c>
      <c r="JE151" s="6">
        <v>0</v>
      </c>
      <c r="JF151" s="6">
        <v>0</v>
      </c>
      <c r="JI151" s="64" t="s">
        <v>153</v>
      </c>
      <c r="JJ151" s="64">
        <v>0</v>
      </c>
      <c r="JK151" s="64">
        <v>0</v>
      </c>
      <c r="JL151" s="64">
        <v>0</v>
      </c>
      <c r="JM151" s="64">
        <v>0</v>
      </c>
      <c r="JP151" s="70" t="s">
        <v>153</v>
      </c>
      <c r="JQ151" s="70">
        <v>0</v>
      </c>
      <c r="JR151" s="70">
        <v>0</v>
      </c>
      <c r="JS151" s="70">
        <v>0</v>
      </c>
      <c r="JT151" s="70">
        <v>0</v>
      </c>
    </row>
    <row r="152" spans="1:280"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4" t="s">
        <v>154</v>
      </c>
      <c r="GY152" s="64">
        <v>0</v>
      </c>
      <c r="GZ152" s="64">
        <v>0</v>
      </c>
      <c r="HA152" s="64">
        <v>0</v>
      </c>
      <c r="HB152" s="64">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c r="IU152" s="64" t="s">
        <v>154</v>
      </c>
      <c r="IV152" s="64">
        <v>0</v>
      </c>
      <c r="IW152" s="64">
        <v>0</v>
      </c>
      <c r="IX152" s="64">
        <v>0</v>
      </c>
      <c r="IY152" s="64">
        <v>0</v>
      </c>
      <c r="JB152" s="6" t="s">
        <v>154</v>
      </c>
      <c r="JC152" s="6">
        <v>0</v>
      </c>
      <c r="JD152" s="6">
        <v>0</v>
      </c>
      <c r="JE152" s="6">
        <v>0</v>
      </c>
      <c r="JF152" s="6">
        <v>0</v>
      </c>
      <c r="JI152" s="64" t="s">
        <v>154</v>
      </c>
      <c r="JJ152" s="64">
        <v>0</v>
      </c>
      <c r="JK152" s="64">
        <v>0</v>
      </c>
      <c r="JL152" s="64">
        <v>0</v>
      </c>
      <c r="JM152" s="64">
        <v>0</v>
      </c>
      <c r="JP152" s="70" t="s">
        <v>154</v>
      </c>
      <c r="JQ152" s="70">
        <v>0</v>
      </c>
      <c r="JR152" s="70">
        <v>0</v>
      </c>
      <c r="JS152" s="70">
        <v>0</v>
      </c>
      <c r="JT152" s="70">
        <v>0</v>
      </c>
    </row>
    <row r="153" spans="1:280"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4" t="s">
        <v>155</v>
      </c>
      <c r="GY153" s="64">
        <v>0</v>
      </c>
      <c r="GZ153" s="64">
        <v>0</v>
      </c>
      <c r="HA153" s="64">
        <v>0</v>
      </c>
      <c r="HB153" s="64">
        <v>0</v>
      </c>
      <c r="HE153" s="64" t="s">
        <v>155</v>
      </c>
      <c r="HF153" s="64">
        <v>0.63</v>
      </c>
      <c r="HG153" s="64">
        <v>0</v>
      </c>
      <c r="HH153" s="64">
        <v>0.87</v>
      </c>
      <c r="HI153" s="64">
        <v>0</v>
      </c>
      <c r="HL153" s="64" t="s">
        <v>155</v>
      </c>
      <c r="HM153" s="64">
        <v>0.79</v>
      </c>
      <c r="HN153" s="64">
        <v>0</v>
      </c>
      <c r="HO153" s="64">
        <v>0.7</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s="64" t="s">
        <v>155</v>
      </c>
      <c r="IV153" s="64">
        <v>0</v>
      </c>
      <c r="IW153" s="64">
        <v>0</v>
      </c>
      <c r="IX153" s="64">
        <v>0</v>
      </c>
      <c r="IY153" s="64">
        <v>0</v>
      </c>
      <c r="JB153" s="6" t="s">
        <v>155</v>
      </c>
      <c r="JC153" s="6">
        <v>0</v>
      </c>
      <c r="JD153" s="6">
        <v>0</v>
      </c>
      <c r="JE153" s="6">
        <v>0</v>
      </c>
      <c r="JF153" s="6">
        <v>0</v>
      </c>
      <c r="JI153" s="64" t="s">
        <v>155</v>
      </c>
      <c r="JJ153" s="64">
        <v>0</v>
      </c>
      <c r="JK153" s="64">
        <v>0</v>
      </c>
      <c r="JL153" s="64">
        <v>0</v>
      </c>
      <c r="JM153" s="64">
        <v>0</v>
      </c>
      <c r="JP153" s="70" t="s">
        <v>155</v>
      </c>
      <c r="JQ153" s="70">
        <v>0</v>
      </c>
      <c r="JR153" s="70">
        <v>0</v>
      </c>
      <c r="JS153" s="70">
        <v>0</v>
      </c>
      <c r="JT153" s="70">
        <v>0</v>
      </c>
    </row>
    <row r="154" spans="1:280"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4" t="s">
        <v>156</v>
      </c>
      <c r="GY154" s="64">
        <v>0</v>
      </c>
      <c r="GZ154" s="64">
        <v>0</v>
      </c>
      <c r="HA154" s="64">
        <v>0</v>
      </c>
      <c r="HB154" s="64">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c r="IU154" s="64" t="s">
        <v>156</v>
      </c>
      <c r="IV154" s="64">
        <v>0</v>
      </c>
      <c r="IW154" s="64">
        <v>0</v>
      </c>
      <c r="IX154" s="64">
        <v>0</v>
      </c>
      <c r="IY154" s="64">
        <v>0</v>
      </c>
      <c r="JB154" s="6" t="s">
        <v>156</v>
      </c>
      <c r="JC154" s="6">
        <v>0</v>
      </c>
      <c r="JD154" s="6">
        <v>0</v>
      </c>
      <c r="JE154" s="6">
        <v>0</v>
      </c>
      <c r="JF154" s="6">
        <v>0</v>
      </c>
      <c r="JI154" s="64" t="s">
        <v>156</v>
      </c>
      <c r="JJ154" s="64">
        <v>0</v>
      </c>
      <c r="JK154" s="64">
        <v>0</v>
      </c>
      <c r="JL154" s="64">
        <v>0</v>
      </c>
      <c r="JM154" s="64">
        <v>0</v>
      </c>
      <c r="JP154" s="70" t="s">
        <v>156</v>
      </c>
      <c r="JQ154" s="70">
        <v>0</v>
      </c>
      <c r="JR154" s="70">
        <v>0</v>
      </c>
      <c r="JS154" s="70">
        <v>0</v>
      </c>
      <c r="JT154" s="70">
        <v>0</v>
      </c>
    </row>
    <row r="155" spans="1:280"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4" t="s">
        <v>157</v>
      </c>
      <c r="GY155" s="64">
        <v>0</v>
      </c>
      <c r="GZ155" s="64">
        <v>0</v>
      </c>
      <c r="HA155" s="64">
        <v>0</v>
      </c>
      <c r="HB155" s="64">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0.2</v>
      </c>
      <c r="IB155" s="64">
        <v>0</v>
      </c>
      <c r="IC155" s="64">
        <v>0</v>
      </c>
      <c r="ID155" s="64">
        <v>0</v>
      </c>
      <c r="IG155" s="64" t="s">
        <v>157</v>
      </c>
      <c r="IH155" s="64">
        <v>0</v>
      </c>
      <c r="II155" s="64">
        <v>0</v>
      </c>
      <c r="IJ155" s="64">
        <v>0</v>
      </c>
      <c r="IK155" s="64">
        <v>0</v>
      </c>
      <c r="IN155" s="64" t="s">
        <v>157</v>
      </c>
      <c r="IO155" s="64">
        <v>0</v>
      </c>
      <c r="IP155" s="64">
        <v>0</v>
      </c>
      <c r="IQ155" s="64">
        <v>0</v>
      </c>
      <c r="IR155" s="64">
        <v>0</v>
      </c>
      <c r="IU155" s="64" t="s">
        <v>157</v>
      </c>
      <c r="IV155" s="64">
        <v>0</v>
      </c>
      <c r="IW155" s="64">
        <v>0</v>
      </c>
      <c r="IX155" s="64">
        <v>0</v>
      </c>
      <c r="IY155" s="64">
        <v>0</v>
      </c>
      <c r="JB155" s="6" t="s">
        <v>157</v>
      </c>
      <c r="JC155" s="6">
        <v>0</v>
      </c>
      <c r="JD155" s="6">
        <v>0</v>
      </c>
      <c r="JE155" s="6">
        <v>0</v>
      </c>
      <c r="JF155" s="6">
        <v>0</v>
      </c>
      <c r="JI155" s="64" t="s">
        <v>157</v>
      </c>
      <c r="JJ155" s="64">
        <v>0</v>
      </c>
      <c r="JK155" s="64">
        <v>0</v>
      </c>
      <c r="JL155" s="64">
        <v>0</v>
      </c>
      <c r="JM155" s="64">
        <v>0</v>
      </c>
      <c r="JP155" s="70" t="s">
        <v>157</v>
      </c>
      <c r="JQ155" s="70">
        <v>0</v>
      </c>
      <c r="JR155" s="70">
        <v>0</v>
      </c>
      <c r="JS155" s="70">
        <v>0</v>
      </c>
      <c r="JT155" s="70">
        <v>0</v>
      </c>
    </row>
    <row r="156" spans="1:280"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4" t="s">
        <v>158</v>
      </c>
      <c r="GY156" s="64">
        <v>0</v>
      </c>
      <c r="GZ156" s="64">
        <v>0</v>
      </c>
      <c r="HA156" s="64">
        <v>0</v>
      </c>
      <c r="HB156" s="64">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c r="IU156" s="64" t="s">
        <v>158</v>
      </c>
      <c r="IV156" s="64">
        <v>0</v>
      </c>
      <c r="IW156" s="64">
        <v>0</v>
      </c>
      <c r="IX156" s="64">
        <v>0</v>
      </c>
      <c r="IY156" s="64">
        <v>0</v>
      </c>
      <c r="JB156" s="6" t="s">
        <v>158</v>
      </c>
      <c r="JC156" s="6">
        <v>0</v>
      </c>
      <c r="JD156" s="6">
        <v>0</v>
      </c>
      <c r="JE156" s="6">
        <v>0</v>
      </c>
      <c r="JF156" s="6">
        <v>0</v>
      </c>
      <c r="JI156" s="64" t="s">
        <v>158</v>
      </c>
      <c r="JJ156" s="64">
        <v>0</v>
      </c>
      <c r="JK156" s="64">
        <v>0</v>
      </c>
      <c r="JL156" s="64">
        <v>0</v>
      </c>
      <c r="JM156" s="64">
        <v>0</v>
      </c>
      <c r="JP156" s="70" t="s">
        <v>158</v>
      </c>
      <c r="JQ156" s="70">
        <v>0</v>
      </c>
      <c r="JR156" s="70">
        <v>0</v>
      </c>
      <c r="JS156" s="70">
        <v>0</v>
      </c>
      <c r="JT156" s="70">
        <v>0</v>
      </c>
    </row>
    <row r="157" spans="1:280"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4" t="s">
        <v>159</v>
      </c>
      <c r="GY157" s="64">
        <v>0</v>
      </c>
      <c r="GZ157" s="64">
        <v>0</v>
      </c>
      <c r="HA157" s="64">
        <v>0</v>
      </c>
      <c r="HB157" s="64">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c r="IU157" s="64" t="s">
        <v>159</v>
      </c>
      <c r="IV157" s="64">
        <v>0</v>
      </c>
      <c r="IW157" s="64">
        <v>0</v>
      </c>
      <c r="IX157" s="64">
        <v>0</v>
      </c>
      <c r="IY157" s="64">
        <v>0</v>
      </c>
      <c r="JB157" s="6" t="s">
        <v>159</v>
      </c>
      <c r="JC157" s="6">
        <v>0</v>
      </c>
      <c r="JD157" s="6">
        <v>0</v>
      </c>
      <c r="JE157" s="6">
        <v>0</v>
      </c>
      <c r="JF157" s="6">
        <v>0</v>
      </c>
      <c r="JI157" s="64" t="s">
        <v>159</v>
      </c>
      <c r="JJ157" s="64">
        <v>0</v>
      </c>
      <c r="JK157" s="64">
        <v>0</v>
      </c>
      <c r="JL157" s="64">
        <v>0</v>
      </c>
      <c r="JM157" s="64">
        <v>0</v>
      </c>
      <c r="JP157" s="70" t="s">
        <v>159</v>
      </c>
      <c r="JQ157" s="70">
        <v>0</v>
      </c>
      <c r="JR157" s="70">
        <v>0</v>
      </c>
      <c r="JS157" s="70">
        <v>0</v>
      </c>
      <c r="JT157" s="70">
        <v>0</v>
      </c>
    </row>
    <row r="158" spans="1:280"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v>
      </c>
      <c r="EO158" s="6">
        <v>0</v>
      </c>
      <c r="EP158" s="6">
        <v>0</v>
      </c>
      <c r="EQ158" s="6">
        <v>0</v>
      </c>
      <c r="ET158" s="6" t="s">
        <v>160</v>
      </c>
      <c r="EU158" s="6">
        <v>0</v>
      </c>
      <c r="EV158" s="6">
        <v>0</v>
      </c>
      <c r="EW158" s="6">
        <v>0</v>
      </c>
      <c r="EX158" s="6">
        <v>0</v>
      </c>
      <c r="FA158" s="6" t="s">
        <v>160</v>
      </c>
      <c r="FB158" s="6">
        <v>0</v>
      </c>
      <c r="FC158" s="6">
        <v>0</v>
      </c>
      <c r="FD158" s="6">
        <v>0</v>
      </c>
      <c r="FE158" s="6">
        <v>0</v>
      </c>
      <c r="FH158" s="6" t="s">
        <v>160</v>
      </c>
      <c r="FI158" s="6">
        <v>0</v>
      </c>
      <c r="FJ158" s="6">
        <v>0</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v>
      </c>
      <c r="GL158" s="58">
        <v>0</v>
      </c>
      <c r="GM158" s="58">
        <v>0</v>
      </c>
      <c r="GN158" s="58">
        <v>0</v>
      </c>
      <c r="GQ158" s="58" t="s">
        <v>160</v>
      </c>
      <c r="GR158" s="58">
        <v>0</v>
      </c>
      <c r="GS158" s="58">
        <v>0</v>
      </c>
      <c r="GT158" s="58">
        <v>0</v>
      </c>
      <c r="GU158" s="58">
        <v>0</v>
      </c>
      <c r="GX158" s="64" t="s">
        <v>160</v>
      </c>
      <c r="GY158" s="64">
        <v>0</v>
      </c>
      <c r="GZ158" s="64">
        <v>0</v>
      </c>
      <c r="HA158" s="64">
        <v>0</v>
      </c>
      <c r="HB158" s="64">
        <v>0</v>
      </c>
      <c r="HE158" s="64" t="s">
        <v>160</v>
      </c>
      <c r="HF158" s="64">
        <v>0</v>
      </c>
      <c r="HG158" s="64">
        <v>0</v>
      </c>
      <c r="HH158" s="64">
        <v>0</v>
      </c>
      <c r="HI158" s="64">
        <v>0</v>
      </c>
      <c r="HL158" s="64" t="s">
        <v>160</v>
      </c>
      <c r="HM158" s="64">
        <v>0</v>
      </c>
      <c r="HN158" s="64">
        <v>0</v>
      </c>
      <c r="HO158" s="64">
        <v>0</v>
      </c>
      <c r="HP158" s="64">
        <v>0</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c r="IU158" s="64" t="s">
        <v>160</v>
      </c>
      <c r="IV158" s="64">
        <v>0</v>
      </c>
      <c r="IW158" s="64">
        <v>0</v>
      </c>
      <c r="IX158" s="64">
        <v>0</v>
      </c>
      <c r="IY158" s="64">
        <v>0</v>
      </c>
      <c r="JB158" s="6" t="s">
        <v>160</v>
      </c>
      <c r="JC158" s="6">
        <v>0</v>
      </c>
      <c r="JD158" s="6">
        <v>0</v>
      </c>
      <c r="JE158" s="6">
        <v>0</v>
      </c>
      <c r="JF158" s="6">
        <v>0</v>
      </c>
      <c r="JI158" s="64" t="s">
        <v>160</v>
      </c>
      <c r="JJ158" s="64">
        <v>0</v>
      </c>
      <c r="JK158" s="64">
        <v>0</v>
      </c>
      <c r="JL158" s="64">
        <v>0</v>
      </c>
      <c r="JM158" s="64">
        <v>0</v>
      </c>
      <c r="JP158" s="70" t="s">
        <v>160</v>
      </c>
      <c r="JQ158" s="70">
        <v>0</v>
      </c>
      <c r="JR158" s="70">
        <v>0</v>
      </c>
      <c r="JS158" s="70">
        <v>0</v>
      </c>
      <c r="JT158" s="70">
        <v>0</v>
      </c>
    </row>
    <row r="159" spans="1:280"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4" t="s">
        <v>161</v>
      </c>
      <c r="GY159" s="64">
        <v>0</v>
      </c>
      <c r="GZ159" s="64">
        <v>0</v>
      </c>
      <c r="HA159" s="64">
        <v>0</v>
      </c>
      <c r="HB159" s="64">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s="64" t="s">
        <v>161</v>
      </c>
      <c r="IV159" s="64">
        <v>0</v>
      </c>
      <c r="IW159" s="64">
        <v>0</v>
      </c>
      <c r="IX159" s="64">
        <v>0</v>
      </c>
      <c r="IY159" s="64">
        <v>0</v>
      </c>
      <c r="JB159" s="6" t="s">
        <v>161</v>
      </c>
      <c r="JC159" s="6">
        <v>0</v>
      </c>
      <c r="JD159" s="6">
        <v>0</v>
      </c>
      <c r="JE159" s="6">
        <v>0</v>
      </c>
      <c r="JF159" s="6">
        <v>0</v>
      </c>
      <c r="JI159" s="64" t="s">
        <v>161</v>
      </c>
      <c r="JJ159" s="64">
        <v>0</v>
      </c>
      <c r="JK159" s="64">
        <v>0</v>
      </c>
      <c r="JL159" s="64">
        <v>0</v>
      </c>
      <c r="JM159" s="64">
        <v>0</v>
      </c>
      <c r="JP159" s="70" t="s">
        <v>161</v>
      </c>
      <c r="JQ159" s="70">
        <v>0</v>
      </c>
      <c r="JR159" s="70">
        <v>0</v>
      </c>
      <c r="JS159" s="70">
        <v>0</v>
      </c>
      <c r="JT159" s="70">
        <v>0</v>
      </c>
    </row>
    <row r="160" spans="1:280"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4" t="s">
        <v>162</v>
      </c>
      <c r="GY160" s="64">
        <v>0</v>
      </c>
      <c r="GZ160" s="64">
        <v>0</v>
      </c>
      <c r="HA160" s="64">
        <v>0</v>
      </c>
      <c r="HB160" s="64">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s="64" t="s">
        <v>162</v>
      </c>
      <c r="IV160" s="64">
        <v>0</v>
      </c>
      <c r="IW160" s="64">
        <v>0</v>
      </c>
      <c r="IX160" s="64">
        <v>0</v>
      </c>
      <c r="IY160" s="64">
        <v>0</v>
      </c>
      <c r="JB160" s="6" t="s">
        <v>162</v>
      </c>
      <c r="JC160" s="6">
        <v>0</v>
      </c>
      <c r="JD160" s="6">
        <v>0</v>
      </c>
      <c r="JE160" s="6">
        <v>0</v>
      </c>
      <c r="JF160" s="6">
        <v>0</v>
      </c>
      <c r="JI160" s="64" t="s">
        <v>162</v>
      </c>
      <c r="JJ160" s="64">
        <v>0</v>
      </c>
      <c r="JK160" s="64">
        <v>0</v>
      </c>
      <c r="JL160" s="64">
        <v>0</v>
      </c>
      <c r="JM160" s="64">
        <v>0</v>
      </c>
      <c r="JP160" s="70" t="s">
        <v>162</v>
      </c>
      <c r="JQ160" s="70">
        <v>0</v>
      </c>
      <c r="JR160" s="70">
        <v>0</v>
      </c>
      <c r="JS160" s="70">
        <v>0</v>
      </c>
      <c r="JT160" s="70">
        <v>0</v>
      </c>
    </row>
    <row r="161" spans="1:280"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4" t="s">
        <v>163</v>
      </c>
      <c r="GY161" s="64">
        <v>0</v>
      </c>
      <c r="GZ161" s="64">
        <v>0</v>
      </c>
      <c r="HA161" s="64">
        <v>0</v>
      </c>
      <c r="HB161" s="64">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c r="IU161" s="64" t="s">
        <v>163</v>
      </c>
      <c r="IV161" s="64">
        <v>0</v>
      </c>
      <c r="IW161" s="64">
        <v>0</v>
      </c>
      <c r="IX161" s="64">
        <v>0</v>
      </c>
      <c r="IY161" s="64">
        <v>0</v>
      </c>
      <c r="JB161" s="6" t="s">
        <v>163</v>
      </c>
      <c r="JC161" s="6">
        <v>0.37</v>
      </c>
      <c r="JD161" s="6">
        <v>0</v>
      </c>
      <c r="JE161" s="6">
        <v>0.56999999999999995</v>
      </c>
      <c r="JF161" s="6">
        <v>0</v>
      </c>
      <c r="JI161" s="64" t="s">
        <v>163</v>
      </c>
      <c r="JJ161" s="64">
        <v>0</v>
      </c>
      <c r="JK161" s="64">
        <v>0</v>
      </c>
      <c r="JL161" s="64">
        <v>0</v>
      </c>
      <c r="JM161" s="64">
        <v>0</v>
      </c>
      <c r="JP161" s="70" t="s">
        <v>163</v>
      </c>
      <c r="JQ161" s="70">
        <v>0</v>
      </c>
      <c r="JR161" s="70">
        <v>0</v>
      </c>
      <c r="JS161" s="70">
        <v>0</v>
      </c>
      <c r="JT161" s="70">
        <v>0</v>
      </c>
    </row>
    <row r="162" spans="1:280"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0.25</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4" t="s">
        <v>164</v>
      </c>
      <c r="GY162" s="64">
        <v>0</v>
      </c>
      <c r="GZ162" s="64">
        <v>0</v>
      </c>
      <c r="HA162" s="64">
        <v>0</v>
      </c>
      <c r="HB162" s="64">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c r="IU162" s="64" t="s">
        <v>164</v>
      </c>
      <c r="IV162" s="64">
        <v>0</v>
      </c>
      <c r="IW162" s="64">
        <v>0</v>
      </c>
      <c r="IX162" s="64">
        <v>0</v>
      </c>
      <c r="IY162" s="64">
        <v>0</v>
      </c>
      <c r="JB162" s="6" t="s">
        <v>164</v>
      </c>
      <c r="JC162" s="6">
        <v>0</v>
      </c>
      <c r="JD162" s="6">
        <v>0</v>
      </c>
      <c r="JE162" s="6">
        <v>0</v>
      </c>
      <c r="JF162" s="6">
        <v>0</v>
      </c>
      <c r="JI162" s="64" t="s">
        <v>164</v>
      </c>
      <c r="JJ162" s="64">
        <v>0</v>
      </c>
      <c r="JK162" s="64">
        <v>0</v>
      </c>
      <c r="JL162" s="64">
        <v>0</v>
      </c>
      <c r="JM162" s="64">
        <v>0</v>
      </c>
      <c r="JP162" s="70" t="s">
        <v>164</v>
      </c>
      <c r="JQ162" s="70">
        <v>0</v>
      </c>
      <c r="JR162" s="70">
        <v>0</v>
      </c>
      <c r="JS162" s="70">
        <v>0</v>
      </c>
      <c r="JT162" s="70">
        <v>0</v>
      </c>
    </row>
    <row r="163" spans="1:280"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4" t="s">
        <v>165</v>
      </c>
      <c r="GY163" s="64">
        <v>0.16</v>
      </c>
      <c r="GZ163" s="64">
        <v>0</v>
      </c>
      <c r="HA163" s="64">
        <v>0</v>
      </c>
      <c r="HB163" s="64">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c r="IU163" s="64" t="s">
        <v>165</v>
      </c>
      <c r="IV163" s="64">
        <v>0</v>
      </c>
      <c r="IW163" s="64">
        <v>0</v>
      </c>
      <c r="IX163" s="64">
        <v>0</v>
      </c>
      <c r="IY163" s="64">
        <v>0</v>
      </c>
      <c r="JB163" s="6" t="s">
        <v>165</v>
      </c>
      <c r="JC163" s="6">
        <v>0</v>
      </c>
      <c r="JD163" s="6">
        <v>0</v>
      </c>
      <c r="JE163" s="6">
        <v>0</v>
      </c>
      <c r="JF163" s="6">
        <v>0</v>
      </c>
      <c r="JI163" s="64" t="s">
        <v>165</v>
      </c>
      <c r="JJ163" s="64">
        <v>0</v>
      </c>
      <c r="JK163" s="64">
        <v>0</v>
      </c>
      <c r="JL163" s="64">
        <v>0</v>
      </c>
      <c r="JM163" s="64">
        <v>0</v>
      </c>
      <c r="JP163" s="70" t="s">
        <v>165</v>
      </c>
      <c r="JQ163" s="70">
        <v>0</v>
      </c>
      <c r="JR163" s="70">
        <v>0</v>
      </c>
      <c r="JS163" s="70">
        <v>0</v>
      </c>
      <c r="JT163" s="70">
        <v>0</v>
      </c>
    </row>
    <row r="164" spans="1:280"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4" t="s">
        <v>166</v>
      </c>
      <c r="GY164" s="64">
        <v>0</v>
      </c>
      <c r="GZ164" s="64">
        <v>0</v>
      </c>
      <c r="HA164" s="64">
        <v>0</v>
      </c>
      <c r="HB164" s="64">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c r="IU164" s="64" t="s">
        <v>166</v>
      </c>
      <c r="IV164" s="64">
        <v>0</v>
      </c>
      <c r="IW164" s="64">
        <v>0</v>
      </c>
      <c r="IX164" s="64">
        <v>0</v>
      </c>
      <c r="IY164" s="64">
        <v>0</v>
      </c>
      <c r="JB164" s="6" t="s">
        <v>166</v>
      </c>
      <c r="JC164" s="6">
        <v>0</v>
      </c>
      <c r="JD164" s="6">
        <v>0</v>
      </c>
      <c r="JE164" s="6">
        <v>0</v>
      </c>
      <c r="JF164" s="6">
        <v>0</v>
      </c>
      <c r="JI164" s="64" t="s">
        <v>166</v>
      </c>
      <c r="JJ164" s="64">
        <v>0</v>
      </c>
      <c r="JK164" s="64">
        <v>0</v>
      </c>
      <c r="JL164" s="64">
        <v>0</v>
      </c>
      <c r="JM164" s="64">
        <v>0</v>
      </c>
      <c r="JP164" s="70" t="s">
        <v>166</v>
      </c>
      <c r="JQ164" s="70">
        <v>0</v>
      </c>
      <c r="JR164" s="70">
        <v>0</v>
      </c>
      <c r="JS164" s="70">
        <v>0</v>
      </c>
      <c r="JT164" s="70">
        <v>0</v>
      </c>
    </row>
    <row r="165" spans="1:280"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0.28999999999999998</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4" t="s">
        <v>167</v>
      </c>
      <c r="GY165" s="64">
        <v>0</v>
      </c>
      <c r="GZ165" s="64">
        <v>0</v>
      </c>
      <c r="HA165" s="64">
        <v>0</v>
      </c>
      <c r="HB165" s="64">
        <v>0</v>
      </c>
      <c r="HE165" s="64" t="s">
        <v>167</v>
      </c>
      <c r="HF165" s="64">
        <v>1.8</v>
      </c>
      <c r="HG165" s="64">
        <v>0</v>
      </c>
      <c r="HH165" s="64">
        <v>0</v>
      </c>
      <c r="HI165" s="64">
        <v>0</v>
      </c>
      <c r="HL165" s="64" t="s">
        <v>167</v>
      </c>
      <c r="HM165" s="64">
        <v>0</v>
      </c>
      <c r="HN165" s="64">
        <v>0</v>
      </c>
      <c r="HO165" s="64">
        <v>0</v>
      </c>
      <c r="HP165" s="64">
        <v>0</v>
      </c>
      <c r="HS165" s="64" t="s">
        <v>167</v>
      </c>
      <c r="HT165" s="64">
        <v>0.39</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c r="IU165" s="64" t="s">
        <v>167</v>
      </c>
      <c r="IV165" s="64">
        <v>0.52</v>
      </c>
      <c r="IW165" s="64">
        <v>0</v>
      </c>
      <c r="IX165" s="64">
        <v>0</v>
      </c>
      <c r="IY165" s="64">
        <v>0</v>
      </c>
      <c r="JB165" s="6" t="s">
        <v>167</v>
      </c>
      <c r="JC165" s="6">
        <v>0</v>
      </c>
      <c r="JD165" s="6">
        <v>0</v>
      </c>
      <c r="JE165" s="6">
        <v>0</v>
      </c>
      <c r="JF165" s="6">
        <v>0</v>
      </c>
      <c r="JI165" s="64" t="s">
        <v>167</v>
      </c>
      <c r="JJ165" s="64">
        <v>0.31</v>
      </c>
      <c r="JK165" s="64">
        <v>0</v>
      </c>
      <c r="JL165" s="64">
        <v>0</v>
      </c>
      <c r="JM165" s="64">
        <v>0</v>
      </c>
      <c r="JP165" s="70" t="s">
        <v>167</v>
      </c>
      <c r="JQ165" s="70">
        <v>0</v>
      </c>
      <c r="JR165" s="70">
        <v>0</v>
      </c>
      <c r="JS165" s="70">
        <v>0</v>
      </c>
      <c r="JT165" s="70">
        <v>0</v>
      </c>
    </row>
    <row r="166" spans="1:280"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4" t="s">
        <v>168</v>
      </c>
      <c r="GY166" s="64">
        <v>0</v>
      </c>
      <c r="GZ166" s="64">
        <v>0</v>
      </c>
      <c r="HA166" s="64">
        <v>0</v>
      </c>
      <c r="HB166" s="64">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s="64" t="s">
        <v>168</v>
      </c>
      <c r="IV166" s="64">
        <v>0</v>
      </c>
      <c r="IW166" s="64">
        <v>0</v>
      </c>
      <c r="IX166" s="64">
        <v>0</v>
      </c>
      <c r="IY166" s="64">
        <v>0</v>
      </c>
      <c r="JB166" s="6" t="s">
        <v>168</v>
      </c>
      <c r="JC166" s="6">
        <v>0</v>
      </c>
      <c r="JD166" s="6">
        <v>0</v>
      </c>
      <c r="JE166" s="6">
        <v>0</v>
      </c>
      <c r="JF166" s="6">
        <v>0</v>
      </c>
      <c r="JI166" s="64" t="s">
        <v>168</v>
      </c>
      <c r="JJ166" s="64">
        <v>0</v>
      </c>
      <c r="JK166" s="64">
        <v>0</v>
      </c>
      <c r="JL166" s="64">
        <v>0</v>
      </c>
      <c r="JM166" s="64">
        <v>0</v>
      </c>
      <c r="JP166" s="70" t="s">
        <v>168</v>
      </c>
      <c r="JQ166" s="70">
        <v>0</v>
      </c>
      <c r="JR166" s="70">
        <v>0</v>
      </c>
      <c r="JS166" s="70">
        <v>0</v>
      </c>
      <c r="JT166" s="70">
        <v>0</v>
      </c>
    </row>
    <row r="167" spans="1:280"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4" t="s">
        <v>169</v>
      </c>
      <c r="GY167" s="64">
        <v>0</v>
      </c>
      <c r="GZ167" s="64">
        <v>0</v>
      </c>
      <c r="HA167" s="64">
        <v>0</v>
      </c>
      <c r="HB167" s="64">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s="64" t="s">
        <v>169</v>
      </c>
      <c r="IV167" s="64">
        <v>0</v>
      </c>
      <c r="IW167" s="64">
        <v>0</v>
      </c>
      <c r="IX167" s="64">
        <v>0</v>
      </c>
      <c r="IY167" s="64">
        <v>0</v>
      </c>
      <c r="JB167" s="6" t="s">
        <v>169</v>
      </c>
      <c r="JC167" s="6">
        <v>0</v>
      </c>
      <c r="JD167" s="6">
        <v>0</v>
      </c>
      <c r="JE167" s="6">
        <v>0</v>
      </c>
      <c r="JF167" s="6">
        <v>0</v>
      </c>
      <c r="JI167" s="64" t="s">
        <v>169</v>
      </c>
      <c r="JJ167" s="64">
        <v>0</v>
      </c>
      <c r="JK167" s="64">
        <v>0</v>
      </c>
      <c r="JL167" s="64">
        <v>0</v>
      </c>
      <c r="JM167" s="64">
        <v>0</v>
      </c>
      <c r="JP167" s="70" t="s">
        <v>169</v>
      </c>
      <c r="JQ167" s="70">
        <v>0</v>
      </c>
      <c r="JR167" s="70">
        <v>0</v>
      </c>
      <c r="JS167" s="70">
        <v>0</v>
      </c>
      <c r="JT167" s="70">
        <v>0</v>
      </c>
    </row>
    <row r="168" spans="1:280"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4" t="s">
        <v>170</v>
      </c>
      <c r="GY168" s="64">
        <v>0</v>
      </c>
      <c r="GZ168" s="64">
        <v>0</v>
      </c>
      <c r="HA168" s="64">
        <v>0</v>
      </c>
      <c r="HB168" s="64">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c r="IU168" s="64" t="s">
        <v>170</v>
      </c>
      <c r="IV168" s="64">
        <v>0</v>
      </c>
      <c r="IW168" s="64">
        <v>0</v>
      </c>
      <c r="IX168" s="64">
        <v>0</v>
      </c>
      <c r="IY168" s="64">
        <v>0</v>
      </c>
      <c r="JB168" s="6" t="s">
        <v>170</v>
      </c>
      <c r="JC168" s="6">
        <v>0</v>
      </c>
      <c r="JD168" s="6">
        <v>0</v>
      </c>
      <c r="JE168" s="6">
        <v>0</v>
      </c>
      <c r="JF168" s="6">
        <v>0</v>
      </c>
      <c r="JI168" s="64" t="s">
        <v>170</v>
      </c>
      <c r="JJ168" s="64">
        <v>0</v>
      </c>
      <c r="JK168" s="64">
        <v>0</v>
      </c>
      <c r="JL168" s="64">
        <v>0</v>
      </c>
      <c r="JM168" s="64">
        <v>0</v>
      </c>
      <c r="JP168" s="70" t="s">
        <v>170</v>
      </c>
      <c r="JQ168" s="70">
        <v>0</v>
      </c>
      <c r="JR168" s="70">
        <v>0</v>
      </c>
      <c r="JS168" s="70">
        <v>0</v>
      </c>
      <c r="JT168" s="70">
        <v>0</v>
      </c>
    </row>
    <row r="169" spans="1:280"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4" t="s">
        <v>171</v>
      </c>
      <c r="GY169" s="64">
        <v>0</v>
      </c>
      <c r="GZ169" s="64">
        <v>0</v>
      </c>
      <c r="HA169" s="64">
        <v>0</v>
      </c>
      <c r="HB169" s="64">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c r="IU169" s="64" t="s">
        <v>171</v>
      </c>
      <c r="IV169" s="64">
        <v>0</v>
      </c>
      <c r="IW169" s="64">
        <v>0</v>
      </c>
      <c r="IX169" s="64">
        <v>0</v>
      </c>
      <c r="IY169" s="64">
        <v>0</v>
      </c>
      <c r="JB169" s="6" t="s">
        <v>171</v>
      </c>
      <c r="JC169" s="6">
        <v>0</v>
      </c>
      <c r="JD169" s="6">
        <v>0</v>
      </c>
      <c r="JE169" s="6">
        <v>0</v>
      </c>
      <c r="JF169" s="6">
        <v>0</v>
      </c>
      <c r="JI169" s="64" t="s">
        <v>171</v>
      </c>
      <c r="JJ169" s="64">
        <v>0</v>
      </c>
      <c r="JK169" s="64">
        <v>0</v>
      </c>
      <c r="JL169" s="64">
        <v>0</v>
      </c>
      <c r="JM169" s="64">
        <v>0</v>
      </c>
      <c r="JP169" s="70" t="s">
        <v>171</v>
      </c>
      <c r="JQ169" s="70">
        <v>0</v>
      </c>
      <c r="JR169" s="70">
        <v>0</v>
      </c>
      <c r="JS169" s="70">
        <v>0</v>
      </c>
      <c r="JT169" s="70">
        <v>0</v>
      </c>
    </row>
    <row r="170" spans="1:280"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4" t="s">
        <v>172</v>
      </c>
      <c r="GY170" s="64">
        <v>0</v>
      </c>
      <c r="GZ170" s="64">
        <v>0</v>
      </c>
      <c r="HA170" s="64">
        <v>0</v>
      </c>
      <c r="HB170" s="64">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s="64" t="s">
        <v>172</v>
      </c>
      <c r="IV170" s="64">
        <v>0</v>
      </c>
      <c r="IW170" s="64">
        <v>0</v>
      </c>
      <c r="IX170" s="64">
        <v>0</v>
      </c>
      <c r="IY170" s="64">
        <v>0</v>
      </c>
      <c r="JB170" s="6" t="s">
        <v>172</v>
      </c>
      <c r="JC170" s="6">
        <v>0</v>
      </c>
      <c r="JD170" s="6">
        <v>0</v>
      </c>
      <c r="JE170" s="6">
        <v>0</v>
      </c>
      <c r="JF170" s="6">
        <v>0</v>
      </c>
      <c r="JI170" s="64" t="s">
        <v>172</v>
      </c>
      <c r="JJ170" s="64">
        <v>0</v>
      </c>
      <c r="JK170" s="64">
        <v>0</v>
      </c>
      <c r="JL170" s="64">
        <v>0</v>
      </c>
      <c r="JM170" s="64">
        <v>0</v>
      </c>
      <c r="JP170" s="70" t="s">
        <v>172</v>
      </c>
      <c r="JQ170" s="70">
        <v>0</v>
      </c>
      <c r="JR170" s="70">
        <v>0</v>
      </c>
      <c r="JS170" s="70">
        <v>0</v>
      </c>
      <c r="JT170" s="70">
        <v>0</v>
      </c>
    </row>
    <row r="171" spans="1:280"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0.25</v>
      </c>
      <c r="EO171" s="6">
        <v>0</v>
      </c>
      <c r="EP171" s="6">
        <v>0</v>
      </c>
      <c r="EQ171" s="6">
        <v>0</v>
      </c>
      <c r="ET171" s="6" t="s">
        <v>173</v>
      </c>
      <c r="EU171" s="6">
        <v>0.28000000000000003</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4" t="s">
        <v>173</v>
      </c>
      <c r="GY171" s="64">
        <v>0</v>
      </c>
      <c r="GZ171" s="64">
        <v>0</v>
      </c>
      <c r="HA171" s="64">
        <v>0</v>
      </c>
      <c r="HB171" s="64">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c r="IU171" s="64" t="s">
        <v>173</v>
      </c>
      <c r="IV171" s="64">
        <v>0</v>
      </c>
      <c r="IW171" s="64">
        <v>0</v>
      </c>
      <c r="IX171" s="64">
        <v>0</v>
      </c>
      <c r="IY171" s="64">
        <v>0</v>
      </c>
      <c r="JB171" s="6" t="s">
        <v>173</v>
      </c>
      <c r="JC171" s="6">
        <v>0</v>
      </c>
      <c r="JD171" s="6">
        <v>0</v>
      </c>
      <c r="JE171" s="6">
        <v>0</v>
      </c>
      <c r="JF171" s="6">
        <v>0</v>
      </c>
      <c r="JI171" s="64" t="s">
        <v>173</v>
      </c>
      <c r="JJ171" s="64">
        <v>0</v>
      </c>
      <c r="JK171" s="64">
        <v>0</v>
      </c>
      <c r="JL171" s="64">
        <v>0</v>
      </c>
      <c r="JM171" s="64">
        <v>0</v>
      </c>
      <c r="JP171" s="70" t="s">
        <v>173</v>
      </c>
      <c r="JQ171" s="70">
        <v>0</v>
      </c>
      <c r="JR171" s="70">
        <v>0</v>
      </c>
      <c r="JS171" s="70">
        <v>0</v>
      </c>
      <c r="JT171" s="70">
        <v>0</v>
      </c>
    </row>
    <row r="172" spans="1:280"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4" t="s">
        <v>174</v>
      </c>
      <c r="GY172" s="64">
        <v>0</v>
      </c>
      <c r="GZ172" s="64">
        <v>0</v>
      </c>
      <c r="HA172" s="64">
        <v>0</v>
      </c>
      <c r="HB172" s="64">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c r="IU172" s="64" t="s">
        <v>174</v>
      </c>
      <c r="IV172" s="64">
        <v>0</v>
      </c>
      <c r="IW172" s="64">
        <v>0</v>
      </c>
      <c r="IX172" s="64">
        <v>0</v>
      </c>
      <c r="IY172" s="64">
        <v>0</v>
      </c>
      <c r="JB172" s="6" t="s">
        <v>174</v>
      </c>
      <c r="JC172" s="6">
        <v>0</v>
      </c>
      <c r="JD172" s="6">
        <v>0</v>
      </c>
      <c r="JE172" s="6">
        <v>0</v>
      </c>
      <c r="JF172" s="6">
        <v>0</v>
      </c>
      <c r="JI172" s="64" t="s">
        <v>174</v>
      </c>
      <c r="JJ172" s="64">
        <v>0</v>
      </c>
      <c r="JK172" s="64">
        <v>0</v>
      </c>
      <c r="JL172" s="64">
        <v>0</v>
      </c>
      <c r="JM172" s="64">
        <v>0</v>
      </c>
      <c r="JP172" s="70" t="s">
        <v>174</v>
      </c>
      <c r="JQ172" s="70">
        <v>0</v>
      </c>
      <c r="JR172" s="70">
        <v>0</v>
      </c>
      <c r="JS172" s="70">
        <v>0</v>
      </c>
      <c r="JT172" s="70">
        <v>0</v>
      </c>
    </row>
    <row r="173" spans="1:280"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v>
      </c>
      <c r="GL173" s="58">
        <v>0</v>
      </c>
      <c r="GM173" s="58">
        <v>0</v>
      </c>
      <c r="GN173" s="58">
        <v>0</v>
      </c>
      <c r="GQ173" s="58" t="s">
        <v>175</v>
      </c>
      <c r="GR173" s="58">
        <v>0</v>
      </c>
      <c r="GS173" s="58">
        <v>0</v>
      </c>
      <c r="GT173" s="58">
        <v>0</v>
      </c>
      <c r="GU173" s="58">
        <v>0</v>
      </c>
      <c r="GX173" s="64" t="s">
        <v>175</v>
      </c>
      <c r="GY173" s="64">
        <v>0</v>
      </c>
      <c r="GZ173" s="64">
        <v>0</v>
      </c>
      <c r="HA173" s="64">
        <v>0</v>
      </c>
      <c r="HB173" s="64">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0.3</v>
      </c>
      <c r="IP173" s="64">
        <v>0</v>
      </c>
      <c r="IQ173" s="64">
        <v>0</v>
      </c>
      <c r="IR173" s="64">
        <v>0</v>
      </c>
      <c r="IU173" s="64" t="s">
        <v>175</v>
      </c>
      <c r="IV173" s="64">
        <v>0</v>
      </c>
      <c r="IW173" s="64">
        <v>0</v>
      </c>
      <c r="IX173" s="64">
        <v>0</v>
      </c>
      <c r="IY173" s="64">
        <v>0</v>
      </c>
      <c r="JB173" s="6" t="s">
        <v>175</v>
      </c>
      <c r="JC173" s="6">
        <v>0</v>
      </c>
      <c r="JD173" s="6">
        <v>0</v>
      </c>
      <c r="JE173" s="6">
        <v>0</v>
      </c>
      <c r="JF173" s="6">
        <v>0</v>
      </c>
      <c r="JI173" s="64" t="s">
        <v>175</v>
      </c>
      <c r="JJ173" s="64">
        <v>0</v>
      </c>
      <c r="JK173" s="64">
        <v>0</v>
      </c>
      <c r="JL173" s="64">
        <v>0</v>
      </c>
      <c r="JM173" s="64">
        <v>0</v>
      </c>
      <c r="JP173" s="70" t="s">
        <v>175</v>
      </c>
      <c r="JQ173" s="70">
        <v>0</v>
      </c>
      <c r="JR173" s="70">
        <v>0</v>
      </c>
      <c r="JS173" s="70">
        <v>0</v>
      </c>
      <c r="JT173" s="70">
        <v>0</v>
      </c>
    </row>
    <row r="174" spans="1:280"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4" t="s">
        <v>176</v>
      </c>
      <c r="GY174" s="64">
        <v>0</v>
      </c>
      <c r="GZ174" s="64">
        <v>0</v>
      </c>
      <c r="HA174" s="64">
        <v>0</v>
      </c>
      <c r="HB174" s="64">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s="64" t="s">
        <v>176</v>
      </c>
      <c r="IV174" s="64">
        <v>0</v>
      </c>
      <c r="IW174" s="64">
        <v>0</v>
      </c>
      <c r="IX174" s="64">
        <v>0</v>
      </c>
      <c r="IY174" s="64">
        <v>0</v>
      </c>
      <c r="JB174" s="6" t="s">
        <v>176</v>
      </c>
      <c r="JC174" s="6">
        <v>0</v>
      </c>
      <c r="JD174" s="6">
        <v>0</v>
      </c>
      <c r="JE174" s="6">
        <v>0</v>
      </c>
      <c r="JF174" s="6">
        <v>0</v>
      </c>
      <c r="JI174" s="64" t="s">
        <v>176</v>
      </c>
      <c r="JJ174" s="64">
        <v>0</v>
      </c>
      <c r="JK174" s="64">
        <v>0</v>
      </c>
      <c r="JL174" s="64">
        <v>0</v>
      </c>
      <c r="JM174" s="64">
        <v>0</v>
      </c>
      <c r="JP174" s="70" t="s">
        <v>176</v>
      </c>
      <c r="JQ174" s="70">
        <v>0</v>
      </c>
      <c r="JR174" s="70">
        <v>0</v>
      </c>
      <c r="JS174" s="70">
        <v>0</v>
      </c>
      <c r="JT174" s="70">
        <v>0</v>
      </c>
    </row>
    <row r="175" spans="1:280"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4" t="s">
        <v>177</v>
      </c>
      <c r="GY175" s="64">
        <v>0</v>
      </c>
      <c r="GZ175" s="64">
        <v>0</v>
      </c>
      <c r="HA175" s="64">
        <v>0</v>
      </c>
      <c r="HB175" s="64">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s="64" t="s">
        <v>177</v>
      </c>
      <c r="IV175" s="64">
        <v>0</v>
      </c>
      <c r="IW175" s="64">
        <v>0</v>
      </c>
      <c r="IX175" s="64">
        <v>0</v>
      </c>
      <c r="IY175" s="64">
        <v>0</v>
      </c>
      <c r="JB175" s="6" t="s">
        <v>177</v>
      </c>
      <c r="JC175" s="6">
        <v>0</v>
      </c>
      <c r="JD175" s="6">
        <v>0</v>
      </c>
      <c r="JE175" s="6">
        <v>0</v>
      </c>
      <c r="JF175" s="6">
        <v>0</v>
      </c>
      <c r="JI175" s="64" t="s">
        <v>177</v>
      </c>
      <c r="JJ175" s="64">
        <v>0</v>
      </c>
      <c r="JK175" s="64">
        <v>0</v>
      </c>
      <c r="JL175" s="64">
        <v>0</v>
      </c>
      <c r="JM175" s="64">
        <v>0</v>
      </c>
      <c r="JP175" s="70" t="s">
        <v>177</v>
      </c>
      <c r="JQ175" s="70">
        <v>0</v>
      </c>
      <c r="JR175" s="70">
        <v>0</v>
      </c>
      <c r="JS175" s="70">
        <v>0</v>
      </c>
      <c r="JT175" s="70">
        <v>0</v>
      </c>
    </row>
    <row r="176" spans="1:280"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4" t="s">
        <v>178</v>
      </c>
      <c r="GY176" s="64">
        <v>0</v>
      </c>
      <c r="GZ176" s="64">
        <v>0</v>
      </c>
      <c r="HA176" s="64">
        <v>0</v>
      </c>
      <c r="HB176" s="64">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s="64" t="s">
        <v>178</v>
      </c>
      <c r="IV176" s="64">
        <v>0</v>
      </c>
      <c r="IW176" s="64">
        <v>0</v>
      </c>
      <c r="IX176" s="64">
        <v>0</v>
      </c>
      <c r="IY176" s="64">
        <v>0</v>
      </c>
      <c r="JB176" s="6" t="s">
        <v>178</v>
      </c>
      <c r="JC176" s="6">
        <v>0</v>
      </c>
      <c r="JD176" s="6">
        <v>0</v>
      </c>
      <c r="JE176" s="6">
        <v>0</v>
      </c>
      <c r="JF176" s="6">
        <v>0</v>
      </c>
      <c r="JI176" s="64" t="s">
        <v>178</v>
      </c>
      <c r="JJ176" s="64">
        <v>0</v>
      </c>
      <c r="JK176" s="64">
        <v>0</v>
      </c>
      <c r="JL176" s="64">
        <v>0</v>
      </c>
      <c r="JM176" s="64">
        <v>0</v>
      </c>
      <c r="JP176" s="70" t="s">
        <v>178</v>
      </c>
      <c r="JQ176" s="70">
        <v>0</v>
      </c>
      <c r="JR176" s="70">
        <v>0</v>
      </c>
      <c r="JS176" s="70">
        <v>0</v>
      </c>
      <c r="JT176" s="70">
        <v>0</v>
      </c>
    </row>
    <row r="177" spans="1:280"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4" t="s">
        <v>179</v>
      </c>
      <c r="GY177" s="64">
        <v>0</v>
      </c>
      <c r="GZ177" s="64">
        <v>0</v>
      </c>
      <c r="HA177" s="64">
        <v>0</v>
      </c>
      <c r="HB177" s="64">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s="64" t="s">
        <v>179</v>
      </c>
      <c r="IV177" s="64">
        <v>0</v>
      </c>
      <c r="IW177" s="64">
        <v>0</v>
      </c>
      <c r="IX177" s="64">
        <v>0</v>
      </c>
      <c r="IY177" s="64">
        <v>0</v>
      </c>
      <c r="JB177" s="6" t="s">
        <v>179</v>
      </c>
      <c r="JC177" s="6">
        <v>0</v>
      </c>
      <c r="JD177" s="6">
        <v>0</v>
      </c>
      <c r="JE177" s="6">
        <v>0</v>
      </c>
      <c r="JF177" s="6">
        <v>0</v>
      </c>
      <c r="JI177" s="64" t="s">
        <v>179</v>
      </c>
      <c r="JJ177" s="64">
        <v>0</v>
      </c>
      <c r="JK177" s="64">
        <v>0</v>
      </c>
      <c r="JL177" s="64">
        <v>0</v>
      </c>
      <c r="JM177" s="64">
        <v>0</v>
      </c>
      <c r="JP177" s="70" t="s">
        <v>179</v>
      </c>
      <c r="JQ177" s="70">
        <v>0</v>
      </c>
      <c r="JR177" s="70">
        <v>0</v>
      </c>
      <c r="JS177" s="70">
        <v>0</v>
      </c>
      <c r="JT177" s="70">
        <v>0</v>
      </c>
    </row>
    <row r="178" spans="1:280"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4" t="s">
        <v>180</v>
      </c>
      <c r="GY178" s="64">
        <v>0</v>
      </c>
      <c r="GZ178" s="64">
        <v>0</v>
      </c>
      <c r="HA178" s="64">
        <v>0</v>
      </c>
      <c r="HB178" s="64">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c r="IU178" s="64" t="s">
        <v>180</v>
      </c>
      <c r="IV178" s="64">
        <v>0</v>
      </c>
      <c r="IW178" s="64">
        <v>0</v>
      </c>
      <c r="IX178" s="64">
        <v>0</v>
      </c>
      <c r="IY178" s="64">
        <v>0</v>
      </c>
      <c r="JB178" s="6" t="s">
        <v>180</v>
      </c>
      <c r="JC178" s="6">
        <v>0</v>
      </c>
      <c r="JD178" s="6">
        <v>0</v>
      </c>
      <c r="JE178" s="6">
        <v>0</v>
      </c>
      <c r="JF178" s="6">
        <v>0</v>
      </c>
      <c r="JI178" s="64" t="s">
        <v>180</v>
      </c>
      <c r="JJ178" s="64">
        <v>0</v>
      </c>
      <c r="JK178" s="64">
        <v>0</v>
      </c>
      <c r="JL178" s="64">
        <v>0</v>
      </c>
      <c r="JM178" s="64">
        <v>0</v>
      </c>
      <c r="JP178" s="70" t="s">
        <v>180</v>
      </c>
      <c r="JQ178" s="70">
        <v>0</v>
      </c>
      <c r="JR178" s="70">
        <v>0</v>
      </c>
      <c r="JS178" s="70">
        <v>0</v>
      </c>
      <c r="JT178" s="70">
        <v>0</v>
      </c>
    </row>
    <row r="179" spans="1:280"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4" t="s">
        <v>181</v>
      </c>
      <c r="GY179" s="64">
        <v>0</v>
      </c>
      <c r="GZ179" s="64">
        <v>0</v>
      </c>
      <c r="HA179" s="64">
        <v>0</v>
      </c>
      <c r="HB179" s="64">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s="64" t="s">
        <v>181</v>
      </c>
      <c r="IV179" s="64">
        <v>0</v>
      </c>
      <c r="IW179" s="64">
        <v>0</v>
      </c>
      <c r="IX179" s="64">
        <v>0</v>
      </c>
      <c r="IY179" s="64">
        <v>0</v>
      </c>
      <c r="JB179" s="6" t="s">
        <v>181</v>
      </c>
      <c r="JC179" s="6">
        <v>0</v>
      </c>
      <c r="JD179" s="6">
        <v>0</v>
      </c>
      <c r="JE179" s="6">
        <v>0</v>
      </c>
      <c r="JF179" s="6">
        <v>0</v>
      </c>
      <c r="JI179" s="64" t="s">
        <v>181</v>
      </c>
      <c r="JJ179" s="64">
        <v>0</v>
      </c>
      <c r="JK179" s="64">
        <v>0</v>
      </c>
      <c r="JL179" s="64">
        <v>0</v>
      </c>
      <c r="JM179" s="64">
        <v>0</v>
      </c>
      <c r="JP179" s="70" t="s">
        <v>181</v>
      </c>
      <c r="JQ179" s="70">
        <v>0</v>
      </c>
      <c r="JR179" s="70">
        <v>0</v>
      </c>
      <c r="JS179" s="70">
        <v>0</v>
      </c>
      <c r="JT179" s="70">
        <v>0</v>
      </c>
    </row>
    <row r="180" spans="1:280"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4" t="s">
        <v>182</v>
      </c>
      <c r="GY180" s="64">
        <v>0</v>
      </c>
      <c r="GZ180" s="64">
        <v>0</v>
      </c>
      <c r="HA180" s="64">
        <v>0</v>
      </c>
      <c r="HB180" s="64">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s="64" t="s">
        <v>182</v>
      </c>
      <c r="IV180" s="64">
        <v>0</v>
      </c>
      <c r="IW180" s="64">
        <v>0</v>
      </c>
      <c r="IX180" s="64">
        <v>0</v>
      </c>
      <c r="IY180" s="64">
        <v>0</v>
      </c>
      <c r="JB180" s="6" t="s">
        <v>182</v>
      </c>
      <c r="JC180" s="6">
        <v>0</v>
      </c>
      <c r="JD180" s="6">
        <v>0</v>
      </c>
      <c r="JE180" s="6">
        <v>0</v>
      </c>
      <c r="JF180" s="6">
        <v>0</v>
      </c>
      <c r="JI180" s="64" t="s">
        <v>182</v>
      </c>
      <c r="JJ180" s="64">
        <v>0</v>
      </c>
      <c r="JK180" s="64">
        <v>0</v>
      </c>
      <c r="JL180" s="64">
        <v>0</v>
      </c>
      <c r="JM180" s="64">
        <v>0</v>
      </c>
      <c r="JP180" s="70" t="s">
        <v>182</v>
      </c>
      <c r="JQ180" s="70">
        <v>0</v>
      </c>
      <c r="JR180" s="70">
        <v>0</v>
      </c>
      <c r="JS180" s="70">
        <v>0</v>
      </c>
      <c r="JT180" s="70">
        <v>0</v>
      </c>
    </row>
    <row r="181" spans="1:280"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0.24</v>
      </c>
      <c r="GL181" s="58">
        <v>0</v>
      </c>
      <c r="GM181" s="58">
        <v>0</v>
      </c>
      <c r="GN181" s="58">
        <v>0</v>
      </c>
      <c r="GQ181" s="58" t="s">
        <v>183</v>
      </c>
      <c r="GR181" s="58">
        <v>0</v>
      </c>
      <c r="GS181" s="58">
        <v>0</v>
      </c>
      <c r="GT181" s="58">
        <v>0</v>
      </c>
      <c r="GU181" s="58">
        <v>0</v>
      </c>
      <c r="GX181" s="64" t="s">
        <v>183</v>
      </c>
      <c r="GY181" s="64">
        <v>0</v>
      </c>
      <c r="GZ181" s="64">
        <v>0</v>
      </c>
      <c r="HA181" s="64">
        <v>0</v>
      </c>
      <c r="HB181" s="64">
        <v>0</v>
      </c>
      <c r="HE181" s="64" t="s">
        <v>183</v>
      </c>
      <c r="HF181" s="64">
        <v>0</v>
      </c>
      <c r="HG181" s="64">
        <v>0</v>
      </c>
      <c r="HH181" s="64">
        <v>0</v>
      </c>
      <c r="HI181" s="64">
        <v>0</v>
      </c>
      <c r="HL181" s="64" t="s">
        <v>183</v>
      </c>
      <c r="HM181" s="64">
        <v>1.05</v>
      </c>
      <c r="HN181" s="64">
        <v>0</v>
      </c>
      <c r="HO181" s="64">
        <v>1.62</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c r="IU181" s="64" t="s">
        <v>183</v>
      </c>
      <c r="IV181" s="64">
        <v>0</v>
      </c>
      <c r="IW181" s="64">
        <v>0</v>
      </c>
      <c r="IX181" s="64">
        <v>0</v>
      </c>
      <c r="IY181" s="64">
        <v>0</v>
      </c>
      <c r="JB181" s="6" t="s">
        <v>183</v>
      </c>
      <c r="JC181" s="6">
        <v>0</v>
      </c>
      <c r="JD181" s="6">
        <v>0</v>
      </c>
      <c r="JE181" s="6">
        <v>0</v>
      </c>
      <c r="JF181" s="6">
        <v>0</v>
      </c>
      <c r="JI181" s="64" t="s">
        <v>183</v>
      </c>
      <c r="JJ181" s="64">
        <v>0</v>
      </c>
      <c r="JK181" s="64">
        <v>0</v>
      </c>
      <c r="JL181" s="64">
        <v>0</v>
      </c>
      <c r="JM181" s="64">
        <v>0</v>
      </c>
      <c r="JP181" s="70" t="s">
        <v>183</v>
      </c>
      <c r="JQ181" s="70">
        <v>0</v>
      </c>
      <c r="JR181" s="70">
        <v>0</v>
      </c>
      <c r="JS181" s="70">
        <v>0</v>
      </c>
      <c r="JT181" s="70">
        <v>0</v>
      </c>
    </row>
    <row r="182" spans="1:280"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4" t="s">
        <v>184</v>
      </c>
      <c r="GY182" s="64">
        <v>0</v>
      </c>
      <c r="GZ182" s="64">
        <v>0</v>
      </c>
      <c r="HA182" s="64">
        <v>0</v>
      </c>
      <c r="HB182" s="64">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s="64" t="s">
        <v>184</v>
      </c>
      <c r="IV182" s="64">
        <v>0</v>
      </c>
      <c r="IW182" s="64">
        <v>0</v>
      </c>
      <c r="IX182" s="64">
        <v>0</v>
      </c>
      <c r="IY182" s="64">
        <v>0</v>
      </c>
      <c r="JB182" s="6" t="s">
        <v>184</v>
      </c>
      <c r="JC182" s="6">
        <v>0</v>
      </c>
      <c r="JD182" s="6">
        <v>0</v>
      </c>
      <c r="JE182" s="6">
        <v>0</v>
      </c>
      <c r="JF182" s="6">
        <v>0</v>
      </c>
      <c r="JI182" s="64" t="s">
        <v>184</v>
      </c>
      <c r="JJ182" s="64">
        <v>0</v>
      </c>
      <c r="JK182" s="64">
        <v>0</v>
      </c>
      <c r="JL182" s="64">
        <v>0</v>
      </c>
      <c r="JM182" s="64">
        <v>0</v>
      </c>
      <c r="JP182" s="70" t="s">
        <v>184</v>
      </c>
      <c r="JQ182" s="70">
        <v>0</v>
      </c>
      <c r="JR182" s="70">
        <v>0</v>
      </c>
      <c r="JS182" s="70">
        <v>0</v>
      </c>
      <c r="JT182" s="70">
        <v>0</v>
      </c>
    </row>
    <row r="183" spans="1:280"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4" t="s">
        <v>185</v>
      </c>
      <c r="GY183" s="64">
        <v>0</v>
      </c>
      <c r="GZ183" s="64">
        <v>0</v>
      </c>
      <c r="HA183" s="64">
        <v>0</v>
      </c>
      <c r="HB183" s="64">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c r="IU183" s="64" t="s">
        <v>185</v>
      </c>
      <c r="IV183" s="64">
        <v>0</v>
      </c>
      <c r="IW183" s="64">
        <v>0</v>
      </c>
      <c r="IX183" s="64">
        <v>0</v>
      </c>
      <c r="IY183" s="64">
        <v>0</v>
      </c>
      <c r="JB183" s="6" t="s">
        <v>185</v>
      </c>
      <c r="JC183" s="6">
        <v>0</v>
      </c>
      <c r="JD183" s="6">
        <v>0</v>
      </c>
      <c r="JE183" s="6">
        <v>0</v>
      </c>
      <c r="JF183" s="6">
        <v>0</v>
      </c>
      <c r="JI183" s="64" t="s">
        <v>185</v>
      </c>
      <c r="JJ183" s="64">
        <v>0</v>
      </c>
      <c r="JK183" s="64">
        <v>0</v>
      </c>
      <c r="JL183" s="64">
        <v>0</v>
      </c>
      <c r="JM183" s="64">
        <v>0</v>
      </c>
      <c r="JP183" s="70" t="s">
        <v>185</v>
      </c>
      <c r="JQ183" s="70">
        <v>0</v>
      </c>
      <c r="JR183" s="70">
        <v>0</v>
      </c>
      <c r="JS183" s="70">
        <v>0</v>
      </c>
      <c r="JT183" s="70">
        <v>0</v>
      </c>
    </row>
    <row r="184" spans="1:280"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v>
      </c>
      <c r="EV184" s="6">
        <v>0</v>
      </c>
      <c r="EW184" s="6">
        <v>0</v>
      </c>
      <c r="EX184" s="6">
        <v>0</v>
      </c>
      <c r="FA184" s="6" t="s">
        <v>186</v>
      </c>
      <c r="FB184" s="6">
        <v>0.28000000000000003</v>
      </c>
      <c r="FC184" s="6">
        <v>0</v>
      </c>
      <c r="FD184" s="6">
        <v>0.41</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4" t="s">
        <v>186</v>
      </c>
      <c r="GY184" s="64">
        <v>0</v>
      </c>
      <c r="GZ184" s="64">
        <v>0</v>
      </c>
      <c r="HA184" s="64">
        <v>0</v>
      </c>
      <c r="HB184" s="64">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s="64" t="s">
        <v>186</v>
      </c>
      <c r="IV184" s="64">
        <v>0</v>
      </c>
      <c r="IW184" s="64">
        <v>0</v>
      </c>
      <c r="IX184" s="64">
        <v>0</v>
      </c>
      <c r="IY184" s="64">
        <v>0</v>
      </c>
      <c r="JB184" s="6" t="s">
        <v>186</v>
      </c>
      <c r="JC184" s="6">
        <v>0</v>
      </c>
      <c r="JD184" s="6">
        <v>0</v>
      </c>
      <c r="JE184" s="6">
        <v>0</v>
      </c>
      <c r="JF184" s="6">
        <v>0</v>
      </c>
      <c r="JI184" s="64" t="s">
        <v>186</v>
      </c>
      <c r="JJ184" s="64">
        <v>0</v>
      </c>
      <c r="JK184" s="64">
        <v>0</v>
      </c>
      <c r="JL184" s="64">
        <v>0</v>
      </c>
      <c r="JM184" s="64">
        <v>0</v>
      </c>
      <c r="JP184" s="70" t="s">
        <v>186</v>
      </c>
      <c r="JQ184" s="70">
        <v>0</v>
      </c>
      <c r="JR184" s="70">
        <v>0</v>
      </c>
      <c r="JS184" s="70">
        <v>0</v>
      </c>
      <c r="JT184" s="70">
        <v>0</v>
      </c>
    </row>
    <row r="185" spans="1:280"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4" t="s">
        <v>187</v>
      </c>
      <c r="GY185" s="64">
        <v>0</v>
      </c>
      <c r="GZ185" s="64">
        <v>0</v>
      </c>
      <c r="HA185" s="64">
        <v>0</v>
      </c>
      <c r="HB185" s="64">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0.34</v>
      </c>
      <c r="II185" s="64">
        <v>0</v>
      </c>
      <c r="IJ185" s="64">
        <v>0.48</v>
      </c>
      <c r="IK185" s="64">
        <v>0</v>
      </c>
      <c r="IN185" s="64" t="s">
        <v>187</v>
      </c>
      <c r="IO185" s="64">
        <v>0</v>
      </c>
      <c r="IP185" s="64">
        <v>0</v>
      </c>
      <c r="IQ185" s="64">
        <v>0</v>
      </c>
      <c r="IR185" s="64">
        <v>0</v>
      </c>
      <c r="IU185" s="64" t="s">
        <v>187</v>
      </c>
      <c r="IV185" s="64">
        <v>0</v>
      </c>
      <c r="IW185" s="64">
        <v>0</v>
      </c>
      <c r="IX185" s="64">
        <v>0</v>
      </c>
      <c r="IY185" s="64">
        <v>0</v>
      </c>
      <c r="JB185" s="6" t="s">
        <v>187</v>
      </c>
      <c r="JC185" s="6">
        <v>0</v>
      </c>
      <c r="JD185" s="6">
        <v>0</v>
      </c>
      <c r="JE185" s="6">
        <v>0</v>
      </c>
      <c r="JF185" s="6">
        <v>0</v>
      </c>
      <c r="JI185" s="64" t="s">
        <v>187</v>
      </c>
      <c r="JJ185" s="64">
        <v>0</v>
      </c>
      <c r="JK185" s="64">
        <v>0</v>
      </c>
      <c r="JL185" s="64">
        <v>0</v>
      </c>
      <c r="JM185" s="64">
        <v>0</v>
      </c>
      <c r="JP185" s="70" t="s">
        <v>187</v>
      </c>
      <c r="JQ185" s="70">
        <v>0</v>
      </c>
      <c r="JR185" s="70">
        <v>0</v>
      </c>
      <c r="JS185" s="70">
        <v>0</v>
      </c>
      <c r="JT185" s="70">
        <v>0</v>
      </c>
    </row>
    <row r="186" spans="1:280"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4" t="s">
        <v>188</v>
      </c>
      <c r="GY186" s="64">
        <v>0</v>
      </c>
      <c r="GZ186" s="64">
        <v>0</v>
      </c>
      <c r="HA186" s="64">
        <v>0</v>
      </c>
      <c r="HB186" s="64">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s="64" t="s">
        <v>188</v>
      </c>
      <c r="IV186" s="64">
        <v>0</v>
      </c>
      <c r="IW186" s="64">
        <v>0</v>
      </c>
      <c r="IX186" s="64">
        <v>0</v>
      </c>
      <c r="IY186" s="64">
        <v>0</v>
      </c>
      <c r="JB186" s="6" t="s">
        <v>188</v>
      </c>
      <c r="JC186" s="6">
        <v>0</v>
      </c>
      <c r="JD186" s="6">
        <v>0</v>
      </c>
      <c r="JE186" s="6">
        <v>0</v>
      </c>
      <c r="JF186" s="6">
        <v>0</v>
      </c>
      <c r="JI186" s="64" t="s">
        <v>188</v>
      </c>
      <c r="JJ186" s="64">
        <v>0</v>
      </c>
      <c r="JK186" s="64">
        <v>0</v>
      </c>
      <c r="JL186" s="64">
        <v>0</v>
      </c>
      <c r="JM186" s="64">
        <v>0</v>
      </c>
      <c r="JP186" s="70" t="s">
        <v>188</v>
      </c>
      <c r="JQ186" s="70">
        <v>0</v>
      </c>
      <c r="JR186" s="70">
        <v>0</v>
      </c>
      <c r="JS186" s="70">
        <v>0</v>
      </c>
      <c r="JT186" s="70">
        <v>0</v>
      </c>
    </row>
    <row r="187" spans="1:280"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4" t="s">
        <v>189</v>
      </c>
      <c r="GY187" s="64">
        <v>0</v>
      </c>
      <c r="GZ187" s="64">
        <v>0</v>
      </c>
      <c r="HA187" s="64">
        <v>0</v>
      </c>
      <c r="HB187" s="64">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s="64" t="s">
        <v>189</v>
      </c>
      <c r="IV187" s="64">
        <v>0</v>
      </c>
      <c r="IW187" s="64">
        <v>0</v>
      </c>
      <c r="IX187" s="64">
        <v>0</v>
      </c>
      <c r="IY187" s="64">
        <v>0</v>
      </c>
      <c r="JB187" s="6" t="s">
        <v>189</v>
      </c>
      <c r="JC187" s="6">
        <v>0</v>
      </c>
      <c r="JD187" s="6">
        <v>0</v>
      </c>
      <c r="JE187" s="6">
        <v>0</v>
      </c>
      <c r="JF187" s="6">
        <v>0</v>
      </c>
      <c r="JI187" s="64" t="s">
        <v>189</v>
      </c>
      <c r="JJ187" s="64">
        <v>0</v>
      </c>
      <c r="JK187" s="64">
        <v>0</v>
      </c>
      <c r="JL187" s="64">
        <v>0</v>
      </c>
      <c r="JM187" s="64">
        <v>0</v>
      </c>
      <c r="JP187" s="70" t="s">
        <v>189</v>
      </c>
      <c r="JQ187" s="70">
        <v>0</v>
      </c>
      <c r="JR187" s="70">
        <v>0</v>
      </c>
      <c r="JS187" s="70">
        <v>0</v>
      </c>
      <c r="JT187" s="70">
        <v>0</v>
      </c>
    </row>
    <row r="188" spans="1:280"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v>
      </c>
      <c r="EV188" s="6">
        <v>0</v>
      </c>
      <c r="EW188" s="6">
        <v>0</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4" t="s">
        <v>190</v>
      </c>
      <c r="GY188" s="64">
        <v>0</v>
      </c>
      <c r="GZ188" s="64">
        <v>0</v>
      </c>
      <c r="HA188" s="64">
        <v>0</v>
      </c>
      <c r="HB188" s="64">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c r="IU188" s="64" t="s">
        <v>190</v>
      </c>
      <c r="IV188" s="64">
        <v>0</v>
      </c>
      <c r="IW188" s="64">
        <v>0</v>
      </c>
      <c r="IX188" s="64">
        <v>0</v>
      </c>
      <c r="IY188" s="64">
        <v>0</v>
      </c>
      <c r="JB188" s="6" t="s">
        <v>190</v>
      </c>
      <c r="JC188" s="6">
        <v>0</v>
      </c>
      <c r="JD188" s="6">
        <v>0</v>
      </c>
      <c r="JE188" s="6">
        <v>0</v>
      </c>
      <c r="JF188" s="6">
        <v>0</v>
      </c>
      <c r="JI188" s="64" t="s">
        <v>190</v>
      </c>
      <c r="JJ188" s="64">
        <v>0</v>
      </c>
      <c r="JK188" s="64">
        <v>0</v>
      </c>
      <c r="JL188" s="64">
        <v>0</v>
      </c>
      <c r="JM188" s="64">
        <v>0</v>
      </c>
      <c r="JP188" s="70" t="s">
        <v>190</v>
      </c>
      <c r="JQ188" s="70">
        <v>0</v>
      </c>
      <c r="JR188" s="70">
        <v>0</v>
      </c>
      <c r="JS188" s="70">
        <v>0</v>
      </c>
      <c r="JT188" s="70">
        <v>0</v>
      </c>
    </row>
    <row r="189" spans="1:280"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0.46</v>
      </c>
      <c r="EO189" s="6">
        <v>1.63</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4" t="s">
        <v>191</v>
      </c>
      <c r="GY189" s="64">
        <v>0</v>
      </c>
      <c r="GZ189" s="64">
        <v>0</v>
      </c>
      <c r="HA189" s="64">
        <v>0</v>
      </c>
      <c r="HB189" s="64">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s="64" t="s">
        <v>191</v>
      </c>
      <c r="IV189" s="64">
        <v>0</v>
      </c>
      <c r="IW189" s="64">
        <v>0</v>
      </c>
      <c r="IX189" s="64">
        <v>0</v>
      </c>
      <c r="IY189" s="64">
        <v>0</v>
      </c>
      <c r="JB189" s="6" t="s">
        <v>191</v>
      </c>
      <c r="JC189" s="6">
        <v>0.64</v>
      </c>
      <c r="JD189" s="6">
        <v>0</v>
      </c>
      <c r="JE189" s="6">
        <v>0</v>
      </c>
      <c r="JF189" s="6">
        <v>0</v>
      </c>
      <c r="JI189" s="64" t="s">
        <v>191</v>
      </c>
      <c r="JJ189" s="64">
        <v>0</v>
      </c>
      <c r="JK189" s="64">
        <v>0</v>
      </c>
      <c r="JL189" s="64">
        <v>0</v>
      </c>
      <c r="JM189" s="64">
        <v>0</v>
      </c>
      <c r="JP189" s="70" t="s">
        <v>191</v>
      </c>
      <c r="JQ189" s="70">
        <v>0</v>
      </c>
      <c r="JR189" s="70">
        <v>0</v>
      </c>
      <c r="JS189" s="70">
        <v>0</v>
      </c>
      <c r="JT189" s="70">
        <v>0</v>
      </c>
    </row>
    <row r="190" spans="1:280"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4" t="s">
        <v>192</v>
      </c>
      <c r="GY190" s="64">
        <v>0</v>
      </c>
      <c r="GZ190" s="64">
        <v>0</v>
      </c>
      <c r="HA190" s="64">
        <v>0</v>
      </c>
      <c r="HB190" s="64">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s="64" t="s">
        <v>192</v>
      </c>
      <c r="IV190" s="64">
        <v>0</v>
      </c>
      <c r="IW190" s="64">
        <v>0</v>
      </c>
      <c r="IX190" s="64">
        <v>0</v>
      </c>
      <c r="IY190" s="64">
        <v>0</v>
      </c>
      <c r="JB190" s="6" t="s">
        <v>192</v>
      </c>
      <c r="JC190" s="6">
        <v>0</v>
      </c>
      <c r="JD190" s="6">
        <v>0</v>
      </c>
      <c r="JE190" s="6">
        <v>0</v>
      </c>
      <c r="JF190" s="6">
        <v>0</v>
      </c>
      <c r="JI190" s="64" t="s">
        <v>192</v>
      </c>
      <c r="JJ190" s="64">
        <v>0</v>
      </c>
      <c r="JK190" s="64">
        <v>0</v>
      </c>
      <c r="JL190" s="64">
        <v>0</v>
      </c>
      <c r="JM190" s="64">
        <v>0</v>
      </c>
      <c r="JP190" s="70" t="s">
        <v>192</v>
      </c>
      <c r="JQ190" s="70">
        <v>0</v>
      </c>
      <c r="JR190" s="70">
        <v>0</v>
      </c>
      <c r="JS190" s="70">
        <v>0</v>
      </c>
      <c r="JT190" s="70">
        <v>0</v>
      </c>
    </row>
    <row r="191" spans="1:280"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0.48</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4" t="s">
        <v>193</v>
      </c>
      <c r="GY191" s="64">
        <v>0</v>
      </c>
      <c r="GZ191" s="64">
        <v>0</v>
      </c>
      <c r="HA191" s="64">
        <v>0</v>
      </c>
      <c r="HB191" s="64">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s="64" t="s">
        <v>193</v>
      </c>
      <c r="IV191" s="64">
        <v>0</v>
      </c>
      <c r="IW191" s="64">
        <v>0</v>
      </c>
      <c r="IX191" s="64">
        <v>0</v>
      </c>
      <c r="IY191" s="64">
        <v>0</v>
      </c>
      <c r="JB191" s="6" t="s">
        <v>193</v>
      </c>
      <c r="JC191" s="6">
        <v>0</v>
      </c>
      <c r="JD191" s="6">
        <v>0</v>
      </c>
      <c r="JE191" s="6">
        <v>0</v>
      </c>
      <c r="JF191" s="6">
        <v>0</v>
      </c>
      <c r="JI191" s="64" t="s">
        <v>193</v>
      </c>
      <c r="JJ191" s="64">
        <v>0</v>
      </c>
      <c r="JK191" s="64">
        <v>0</v>
      </c>
      <c r="JL191" s="64">
        <v>0</v>
      </c>
      <c r="JM191" s="64">
        <v>0</v>
      </c>
      <c r="JP191" s="70" t="s">
        <v>193</v>
      </c>
      <c r="JQ191" s="70">
        <v>0</v>
      </c>
      <c r="JR191" s="70">
        <v>0</v>
      </c>
      <c r="JS191" s="70">
        <v>0</v>
      </c>
      <c r="JT191" s="70">
        <v>0</v>
      </c>
    </row>
    <row r="192" spans="1:280"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4" t="s">
        <v>194</v>
      </c>
      <c r="GY192" s="64">
        <v>0.28000000000000003</v>
      </c>
      <c r="GZ192" s="64">
        <v>0</v>
      </c>
      <c r="HA192" s="64">
        <v>0</v>
      </c>
      <c r="HB192" s="64">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s="64" t="s">
        <v>194</v>
      </c>
      <c r="IV192" s="64">
        <v>0</v>
      </c>
      <c r="IW192" s="64">
        <v>0</v>
      </c>
      <c r="IX192" s="64">
        <v>0</v>
      </c>
      <c r="IY192" s="64">
        <v>0</v>
      </c>
      <c r="JB192" s="6" t="s">
        <v>194</v>
      </c>
      <c r="JC192" s="6">
        <v>0</v>
      </c>
      <c r="JD192" s="6">
        <v>0</v>
      </c>
      <c r="JE192" s="6">
        <v>0</v>
      </c>
      <c r="JF192" s="6">
        <v>0</v>
      </c>
      <c r="JI192" s="64" t="s">
        <v>194</v>
      </c>
      <c r="JJ192" s="64">
        <v>0</v>
      </c>
      <c r="JK192" s="64">
        <v>0</v>
      </c>
      <c r="JL192" s="64">
        <v>0</v>
      </c>
      <c r="JM192" s="64">
        <v>0</v>
      </c>
      <c r="JP192" s="70" t="s">
        <v>194</v>
      </c>
      <c r="JQ192" s="70">
        <v>0</v>
      </c>
      <c r="JR192" s="70">
        <v>0</v>
      </c>
      <c r="JS192" s="70">
        <v>0</v>
      </c>
      <c r="JT192" s="70">
        <v>0</v>
      </c>
    </row>
    <row r="193" spans="1:280"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4" t="s">
        <v>195</v>
      </c>
      <c r="GY193" s="64">
        <v>0</v>
      </c>
      <c r="GZ193" s="64">
        <v>0</v>
      </c>
      <c r="HA193" s="64">
        <v>0</v>
      </c>
      <c r="HB193" s="64">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c r="IU193" s="64" t="s">
        <v>195</v>
      </c>
      <c r="IV193" s="64">
        <v>0</v>
      </c>
      <c r="IW193" s="64">
        <v>0</v>
      </c>
      <c r="IX193" s="64">
        <v>0</v>
      </c>
      <c r="IY193" s="64">
        <v>0</v>
      </c>
      <c r="JB193" s="6" t="s">
        <v>195</v>
      </c>
      <c r="JC193" s="6">
        <v>0</v>
      </c>
      <c r="JD193" s="6">
        <v>0</v>
      </c>
      <c r="JE193" s="6">
        <v>0</v>
      </c>
      <c r="JF193" s="6">
        <v>0</v>
      </c>
      <c r="JI193" s="64" t="s">
        <v>195</v>
      </c>
      <c r="JJ193" s="64">
        <v>0</v>
      </c>
      <c r="JK193" s="64">
        <v>0</v>
      </c>
      <c r="JL193" s="64">
        <v>0</v>
      </c>
      <c r="JM193" s="64">
        <v>0</v>
      </c>
      <c r="JP193" s="70" t="s">
        <v>195</v>
      </c>
      <c r="JQ193" s="70">
        <v>0.32</v>
      </c>
      <c r="JR193" s="70">
        <v>0</v>
      </c>
      <c r="JS193" s="70">
        <v>0</v>
      </c>
      <c r="JT193" s="70">
        <v>0</v>
      </c>
    </row>
    <row r="194" spans="1:280"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4" t="s">
        <v>196</v>
      </c>
      <c r="GY194" s="64">
        <v>0</v>
      </c>
      <c r="GZ194" s="64">
        <v>0</v>
      </c>
      <c r="HA194" s="64">
        <v>0</v>
      </c>
      <c r="HB194" s="64">
        <v>0</v>
      </c>
      <c r="HE194" s="64" t="s">
        <v>196</v>
      </c>
      <c r="HF194" s="64">
        <v>0</v>
      </c>
      <c r="HG194" s="64">
        <v>0</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s="64" t="s">
        <v>196</v>
      </c>
      <c r="IV194" s="64">
        <v>0</v>
      </c>
      <c r="IW194" s="64">
        <v>0</v>
      </c>
      <c r="IX194" s="64">
        <v>0</v>
      </c>
      <c r="IY194" s="64">
        <v>0</v>
      </c>
      <c r="JB194" s="6" t="s">
        <v>196</v>
      </c>
      <c r="JC194" s="6">
        <v>0</v>
      </c>
      <c r="JD194" s="6">
        <v>0</v>
      </c>
      <c r="JE194" s="6">
        <v>0</v>
      </c>
      <c r="JF194" s="6">
        <v>0</v>
      </c>
      <c r="JI194" s="64" t="s">
        <v>196</v>
      </c>
      <c r="JJ194" s="64">
        <v>0</v>
      </c>
      <c r="JK194" s="64">
        <v>0</v>
      </c>
      <c r="JL194" s="64">
        <v>0</v>
      </c>
      <c r="JM194" s="64">
        <v>0</v>
      </c>
      <c r="JP194" s="70" t="s">
        <v>196</v>
      </c>
      <c r="JQ194" s="70">
        <v>0</v>
      </c>
      <c r="JR194" s="70">
        <v>0</v>
      </c>
      <c r="JS194" s="70">
        <v>0</v>
      </c>
      <c r="JT194" s="70">
        <v>0</v>
      </c>
    </row>
    <row r="195" spans="1:280"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0.25</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4" t="s">
        <v>197</v>
      </c>
      <c r="GY195" s="64">
        <v>0</v>
      </c>
      <c r="GZ195" s="64">
        <v>0</v>
      </c>
      <c r="HA195" s="64">
        <v>0</v>
      </c>
      <c r="HB195" s="64">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0.28999999999999998</v>
      </c>
      <c r="II195" s="64">
        <v>0</v>
      </c>
      <c r="IJ195" s="64">
        <v>0.42</v>
      </c>
      <c r="IK195" s="64">
        <v>0</v>
      </c>
      <c r="IN195" s="64" t="s">
        <v>197</v>
      </c>
      <c r="IO195" s="64">
        <v>0</v>
      </c>
      <c r="IP195" s="64">
        <v>0</v>
      </c>
      <c r="IQ195" s="64">
        <v>0</v>
      </c>
      <c r="IR195" s="64">
        <v>0</v>
      </c>
      <c r="IU195" s="64" t="s">
        <v>197</v>
      </c>
      <c r="IV195" s="64">
        <v>0</v>
      </c>
      <c r="IW195" s="64">
        <v>0</v>
      </c>
      <c r="IX195" s="64">
        <v>0</v>
      </c>
      <c r="IY195" s="64">
        <v>0</v>
      </c>
      <c r="JB195" s="6" t="s">
        <v>197</v>
      </c>
      <c r="JC195" s="6">
        <v>0</v>
      </c>
      <c r="JD195" s="6">
        <v>0</v>
      </c>
      <c r="JE195" s="6">
        <v>0</v>
      </c>
      <c r="JF195" s="6">
        <v>0</v>
      </c>
      <c r="JI195" s="64" t="s">
        <v>197</v>
      </c>
      <c r="JJ195" s="64">
        <v>0</v>
      </c>
      <c r="JK195" s="64">
        <v>0</v>
      </c>
      <c r="JL195" s="64">
        <v>0</v>
      </c>
      <c r="JM195" s="64">
        <v>0</v>
      </c>
      <c r="JP195" s="70" t="s">
        <v>197</v>
      </c>
      <c r="JQ195" s="70">
        <v>0</v>
      </c>
      <c r="JR195" s="70">
        <v>0</v>
      </c>
      <c r="JS195" s="70">
        <v>0</v>
      </c>
      <c r="JT195" s="70">
        <v>0</v>
      </c>
    </row>
    <row r="196" spans="1:280"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4" t="s">
        <v>198</v>
      </c>
      <c r="GY196" s="64">
        <v>0</v>
      </c>
      <c r="GZ196" s="64">
        <v>0</v>
      </c>
      <c r="HA196" s="64">
        <v>0</v>
      </c>
      <c r="HB196" s="64">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c r="IU196" s="64" t="s">
        <v>198</v>
      </c>
      <c r="IV196" s="64">
        <v>0</v>
      </c>
      <c r="IW196" s="64">
        <v>0</v>
      </c>
      <c r="IX196" s="64">
        <v>0</v>
      </c>
      <c r="IY196" s="64">
        <v>0</v>
      </c>
      <c r="JB196" s="6" t="s">
        <v>198</v>
      </c>
      <c r="JC196" s="6">
        <v>0</v>
      </c>
      <c r="JD196" s="6">
        <v>0</v>
      </c>
      <c r="JE196" s="6">
        <v>0</v>
      </c>
      <c r="JF196" s="6">
        <v>0</v>
      </c>
      <c r="JI196" s="64" t="s">
        <v>198</v>
      </c>
      <c r="JJ196" s="64">
        <v>0</v>
      </c>
      <c r="JK196" s="64">
        <v>0</v>
      </c>
      <c r="JL196" s="64">
        <v>0</v>
      </c>
      <c r="JM196" s="64">
        <v>0</v>
      </c>
      <c r="JP196" s="70" t="s">
        <v>198</v>
      </c>
      <c r="JQ196" s="70">
        <v>0</v>
      </c>
      <c r="JR196" s="70">
        <v>0</v>
      </c>
      <c r="JS196" s="70">
        <v>0</v>
      </c>
      <c r="JT196" s="70">
        <v>0</v>
      </c>
    </row>
    <row r="197" spans="1:280"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4" t="s">
        <v>199</v>
      </c>
      <c r="GY197" s="64">
        <v>0</v>
      </c>
      <c r="GZ197" s="64">
        <v>0</v>
      </c>
      <c r="HA197" s="64">
        <v>0</v>
      </c>
      <c r="HB197" s="64">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s="64" t="s">
        <v>199</v>
      </c>
      <c r="IV197" s="64">
        <v>0</v>
      </c>
      <c r="IW197" s="64">
        <v>0</v>
      </c>
      <c r="IX197" s="64">
        <v>0</v>
      </c>
      <c r="IY197" s="64">
        <v>0</v>
      </c>
      <c r="JB197" s="6" t="s">
        <v>199</v>
      </c>
      <c r="JC197" s="6">
        <v>0</v>
      </c>
      <c r="JD197" s="6">
        <v>0</v>
      </c>
      <c r="JE197" s="6">
        <v>0</v>
      </c>
      <c r="JF197" s="6">
        <v>0</v>
      </c>
      <c r="JI197" s="64" t="s">
        <v>199</v>
      </c>
      <c r="JJ197" s="64">
        <v>0</v>
      </c>
      <c r="JK197" s="64">
        <v>0</v>
      </c>
      <c r="JL197" s="64">
        <v>0</v>
      </c>
      <c r="JM197" s="64">
        <v>0</v>
      </c>
      <c r="JP197" s="70" t="s">
        <v>199</v>
      </c>
      <c r="JQ197" s="70">
        <v>0</v>
      </c>
      <c r="JR197" s="70">
        <v>0</v>
      </c>
      <c r="JS197" s="70">
        <v>0</v>
      </c>
      <c r="JT197" s="70">
        <v>0</v>
      </c>
    </row>
    <row r="198" spans="1:280"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4" t="s">
        <v>200</v>
      </c>
      <c r="GY198" s="64">
        <v>0</v>
      </c>
      <c r="GZ198" s="64">
        <v>0</v>
      </c>
      <c r="HA198" s="64">
        <v>0</v>
      </c>
      <c r="HB198" s="64">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c r="IU198" s="64" t="s">
        <v>200</v>
      </c>
      <c r="IV198" s="64">
        <v>0</v>
      </c>
      <c r="IW198" s="64">
        <v>0</v>
      </c>
      <c r="IX198" s="64">
        <v>0</v>
      </c>
      <c r="IY198" s="64">
        <v>0</v>
      </c>
      <c r="JB198" s="6" t="s">
        <v>200</v>
      </c>
      <c r="JC198" s="6">
        <v>0</v>
      </c>
      <c r="JD198" s="6">
        <v>0</v>
      </c>
      <c r="JE198" s="6">
        <v>0</v>
      </c>
      <c r="JF198" s="6">
        <v>0</v>
      </c>
      <c r="JI198" s="64" t="s">
        <v>200</v>
      </c>
      <c r="JJ198" s="64">
        <v>0</v>
      </c>
      <c r="JK198" s="64">
        <v>0</v>
      </c>
      <c r="JL198" s="64">
        <v>0</v>
      </c>
      <c r="JM198" s="64">
        <v>0</v>
      </c>
      <c r="JP198" s="70" t="s">
        <v>200</v>
      </c>
      <c r="JQ198" s="70">
        <v>0</v>
      </c>
      <c r="JR198" s="70">
        <v>0</v>
      </c>
      <c r="JS198" s="70">
        <v>0</v>
      </c>
      <c r="JT198" s="70">
        <v>0</v>
      </c>
    </row>
    <row r="199" spans="1:280"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4" t="s">
        <v>201</v>
      </c>
      <c r="GY199" s="64">
        <v>0</v>
      </c>
      <c r="GZ199" s="64">
        <v>0</v>
      </c>
      <c r="HA199" s="64">
        <v>0</v>
      </c>
      <c r="HB199" s="64">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c r="IU199" s="64" t="s">
        <v>201</v>
      </c>
      <c r="IV199" s="64">
        <v>0</v>
      </c>
      <c r="IW199" s="64">
        <v>0</v>
      </c>
      <c r="IX199" s="64">
        <v>0</v>
      </c>
      <c r="IY199" s="64">
        <v>0</v>
      </c>
      <c r="JB199" s="6" t="s">
        <v>201</v>
      </c>
      <c r="JC199" s="6">
        <v>0</v>
      </c>
      <c r="JD199" s="6">
        <v>0</v>
      </c>
      <c r="JE199" s="6">
        <v>0</v>
      </c>
      <c r="JF199" s="6">
        <v>0</v>
      </c>
      <c r="JI199" s="64" t="s">
        <v>201</v>
      </c>
      <c r="JJ199" s="64">
        <v>0</v>
      </c>
      <c r="JK199" s="64">
        <v>0</v>
      </c>
      <c r="JL199" s="64">
        <v>0</v>
      </c>
      <c r="JM199" s="64">
        <v>0</v>
      </c>
      <c r="JP199" s="70" t="s">
        <v>201</v>
      </c>
      <c r="JQ199" s="70">
        <v>0</v>
      </c>
      <c r="JR199" s="70">
        <v>0</v>
      </c>
      <c r="JS199" s="70">
        <v>0</v>
      </c>
      <c r="JT199" s="70">
        <v>0</v>
      </c>
    </row>
    <row r="200" spans="1:280"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4" t="s">
        <v>202</v>
      </c>
      <c r="GY200" s="64">
        <v>0</v>
      </c>
      <c r="GZ200" s="64">
        <v>0</v>
      </c>
      <c r="HA200" s="64">
        <v>0</v>
      </c>
      <c r="HB200" s="64">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c r="IU200" s="64" t="s">
        <v>202</v>
      </c>
      <c r="IV200" s="64">
        <v>0</v>
      </c>
      <c r="IW200" s="64">
        <v>0</v>
      </c>
      <c r="IX200" s="64">
        <v>0</v>
      </c>
      <c r="IY200" s="64">
        <v>0</v>
      </c>
      <c r="JB200" s="6" t="s">
        <v>202</v>
      </c>
      <c r="JC200" s="6">
        <v>0</v>
      </c>
      <c r="JD200" s="6">
        <v>0</v>
      </c>
      <c r="JE200" s="6">
        <v>0</v>
      </c>
      <c r="JF200" s="6">
        <v>0</v>
      </c>
      <c r="JI200" s="64" t="s">
        <v>202</v>
      </c>
      <c r="JJ200" s="64">
        <v>0</v>
      </c>
      <c r="JK200" s="64">
        <v>0</v>
      </c>
      <c r="JL200" s="64">
        <v>0</v>
      </c>
      <c r="JM200" s="64">
        <v>0</v>
      </c>
      <c r="JP200" s="70" t="s">
        <v>202</v>
      </c>
      <c r="JQ200" s="70">
        <v>0</v>
      </c>
      <c r="JR200" s="70">
        <v>0</v>
      </c>
      <c r="JS200" s="70">
        <v>0</v>
      </c>
      <c r="JT200" s="70">
        <v>0</v>
      </c>
    </row>
    <row r="201" spans="1:280"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4" t="s">
        <v>203</v>
      </c>
      <c r="GY201" s="64">
        <v>0</v>
      </c>
      <c r="GZ201" s="64">
        <v>0</v>
      </c>
      <c r="HA201" s="64">
        <v>0</v>
      </c>
      <c r="HB201" s="64">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c r="IU201" s="64" t="s">
        <v>203</v>
      </c>
      <c r="IV201" s="64">
        <v>0</v>
      </c>
      <c r="IW201" s="64">
        <v>0</v>
      </c>
      <c r="IX201" s="64">
        <v>0</v>
      </c>
      <c r="IY201" s="64">
        <v>0</v>
      </c>
      <c r="JB201" s="6" t="s">
        <v>203</v>
      </c>
      <c r="JC201" s="6">
        <v>0</v>
      </c>
      <c r="JD201" s="6">
        <v>0</v>
      </c>
      <c r="JE201" s="6">
        <v>0</v>
      </c>
      <c r="JF201" s="6">
        <v>0</v>
      </c>
      <c r="JI201" s="64" t="s">
        <v>203</v>
      </c>
      <c r="JJ201" s="64">
        <v>0</v>
      </c>
      <c r="JK201" s="64">
        <v>0</v>
      </c>
      <c r="JL201" s="64">
        <v>0</v>
      </c>
      <c r="JM201" s="64">
        <v>0</v>
      </c>
      <c r="JP201" s="70" t="s">
        <v>203</v>
      </c>
      <c r="JQ201" s="70">
        <v>0</v>
      </c>
      <c r="JR201" s="70">
        <v>0</v>
      </c>
      <c r="JS201" s="70">
        <v>0</v>
      </c>
      <c r="JT201" s="70">
        <v>0</v>
      </c>
    </row>
    <row r="202" spans="1:280"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4" t="s">
        <v>204</v>
      </c>
      <c r="GY202" s="64">
        <v>0</v>
      </c>
      <c r="GZ202" s="64">
        <v>0</v>
      </c>
      <c r="HA202" s="64">
        <v>0</v>
      </c>
      <c r="HB202" s="64">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c r="IU202" s="64" t="s">
        <v>204</v>
      </c>
      <c r="IV202" s="64">
        <v>0</v>
      </c>
      <c r="IW202" s="64">
        <v>0</v>
      </c>
      <c r="IX202" s="64">
        <v>0</v>
      </c>
      <c r="IY202" s="64">
        <v>0</v>
      </c>
      <c r="JB202" s="6" t="s">
        <v>204</v>
      </c>
      <c r="JC202" s="6">
        <v>0</v>
      </c>
      <c r="JD202" s="6">
        <v>0</v>
      </c>
      <c r="JE202" s="6">
        <v>0</v>
      </c>
      <c r="JF202" s="6">
        <v>0</v>
      </c>
      <c r="JI202" s="64" t="s">
        <v>204</v>
      </c>
      <c r="JJ202" s="64">
        <v>0</v>
      </c>
      <c r="JK202" s="64">
        <v>0</v>
      </c>
      <c r="JL202" s="64">
        <v>0</v>
      </c>
      <c r="JM202" s="64">
        <v>0</v>
      </c>
      <c r="JP202" s="70" t="s">
        <v>204</v>
      </c>
      <c r="JQ202" s="70">
        <v>0</v>
      </c>
      <c r="JR202" s="70">
        <v>0</v>
      </c>
      <c r="JS202" s="70">
        <v>0</v>
      </c>
      <c r="JT202" s="70">
        <v>0</v>
      </c>
    </row>
    <row r="203" spans="1:280"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0.31</v>
      </c>
      <c r="FJ203" s="6">
        <v>0</v>
      </c>
      <c r="FK203" s="6">
        <v>0</v>
      </c>
      <c r="FL203" s="6">
        <v>0</v>
      </c>
      <c r="FO203" s="6" t="s">
        <v>205</v>
      </c>
      <c r="FP203" s="6">
        <v>0</v>
      </c>
      <c r="FQ203" s="6">
        <v>0</v>
      </c>
      <c r="FR203" s="6">
        <v>0</v>
      </c>
      <c r="FS203" s="6">
        <v>0</v>
      </c>
      <c r="FV203" s="6" t="s">
        <v>205</v>
      </c>
      <c r="FW203" s="6">
        <v>0.61</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4" t="s">
        <v>205</v>
      </c>
      <c r="GY203" s="64">
        <v>0</v>
      </c>
      <c r="GZ203" s="64">
        <v>0</v>
      </c>
      <c r="HA203" s="64">
        <v>0</v>
      </c>
      <c r="HB203" s="64">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c r="IU203" s="64" t="s">
        <v>205</v>
      </c>
      <c r="IV203" s="64">
        <v>0.12</v>
      </c>
      <c r="IW203" s="64">
        <v>0</v>
      </c>
      <c r="IX203" s="64">
        <v>0</v>
      </c>
      <c r="IY203" s="64">
        <v>0</v>
      </c>
      <c r="JB203" s="6" t="s">
        <v>205</v>
      </c>
      <c r="JC203" s="6">
        <v>0</v>
      </c>
      <c r="JD203" s="6">
        <v>0</v>
      </c>
      <c r="JE203" s="6">
        <v>0</v>
      </c>
      <c r="JF203" s="6">
        <v>0</v>
      </c>
      <c r="JI203" s="64" t="s">
        <v>205</v>
      </c>
      <c r="JJ203" s="64">
        <v>0</v>
      </c>
      <c r="JK203" s="64">
        <v>0</v>
      </c>
      <c r="JL203" s="64">
        <v>0</v>
      </c>
      <c r="JM203" s="64">
        <v>0</v>
      </c>
      <c r="JP203" s="70" t="s">
        <v>205</v>
      </c>
      <c r="JQ203" s="70">
        <v>0</v>
      </c>
      <c r="JR203" s="70">
        <v>0</v>
      </c>
      <c r="JS203" s="70">
        <v>0</v>
      </c>
      <c r="JT203" s="70">
        <v>0</v>
      </c>
    </row>
    <row r="204" spans="1:280"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v>
      </c>
      <c r="FX204" s="6">
        <v>0</v>
      </c>
      <c r="FY204" s="6">
        <v>0</v>
      </c>
      <c r="FZ204" s="6">
        <v>0</v>
      </c>
      <c r="GC204" s="6" t="s">
        <v>206</v>
      </c>
      <c r="GD204" s="6">
        <v>0</v>
      </c>
      <c r="GE204" s="6">
        <v>0</v>
      </c>
      <c r="GF204" s="6">
        <v>0</v>
      </c>
      <c r="GG204" s="6">
        <v>0</v>
      </c>
      <c r="GJ204" s="58" t="s">
        <v>206</v>
      </c>
      <c r="GK204" s="58">
        <v>0</v>
      </c>
      <c r="GL204" s="58">
        <v>0</v>
      </c>
      <c r="GM204" s="58">
        <v>0</v>
      </c>
      <c r="GN204" s="58">
        <v>0</v>
      </c>
      <c r="GQ204" s="58" t="s">
        <v>206</v>
      </c>
      <c r="GR204" s="58">
        <v>0</v>
      </c>
      <c r="GS204" s="58">
        <v>0</v>
      </c>
      <c r="GT204" s="58">
        <v>0</v>
      </c>
      <c r="GU204" s="58">
        <v>0</v>
      </c>
      <c r="GX204" s="64" t="s">
        <v>206</v>
      </c>
      <c r="GY204" s="64">
        <v>0</v>
      </c>
      <c r="GZ204" s="64">
        <v>0</v>
      </c>
      <c r="HA204" s="64">
        <v>0</v>
      </c>
      <c r="HB204" s="64">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v>
      </c>
      <c r="II204" s="64">
        <v>0</v>
      </c>
      <c r="IJ204" s="64">
        <v>0</v>
      </c>
      <c r="IK204" s="64">
        <v>0</v>
      </c>
      <c r="IN204" s="64" t="s">
        <v>206</v>
      </c>
      <c r="IO204" s="64">
        <v>0</v>
      </c>
      <c r="IP204" s="64">
        <v>0</v>
      </c>
      <c r="IQ204" s="64">
        <v>0</v>
      </c>
      <c r="IR204" s="64">
        <v>0</v>
      </c>
      <c r="IU204" s="64" t="s">
        <v>206</v>
      </c>
      <c r="IV204" s="64">
        <v>0</v>
      </c>
      <c r="IW204" s="64">
        <v>0</v>
      </c>
      <c r="IX204" s="64">
        <v>0</v>
      </c>
      <c r="IY204" s="64">
        <v>0</v>
      </c>
      <c r="JB204" s="6" t="s">
        <v>206</v>
      </c>
      <c r="JC204" s="6">
        <v>0</v>
      </c>
      <c r="JD204" s="6">
        <v>0</v>
      </c>
      <c r="JE204" s="6">
        <v>0</v>
      </c>
      <c r="JF204" s="6">
        <v>0</v>
      </c>
      <c r="JI204" s="64" t="s">
        <v>206</v>
      </c>
      <c r="JJ204" s="64">
        <v>0</v>
      </c>
      <c r="JK204" s="64">
        <v>0</v>
      </c>
      <c r="JL204" s="64">
        <v>0</v>
      </c>
      <c r="JM204" s="64">
        <v>0</v>
      </c>
      <c r="JP204" s="70" t="s">
        <v>206</v>
      </c>
      <c r="JQ204" s="70">
        <v>0</v>
      </c>
      <c r="JR204" s="70">
        <v>0</v>
      </c>
      <c r="JS204" s="70">
        <v>0</v>
      </c>
      <c r="JT204" s="70">
        <v>0</v>
      </c>
    </row>
    <row r="205" spans="1:280"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0.1</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0.49</v>
      </c>
      <c r="GE205" s="6">
        <v>0</v>
      </c>
      <c r="GF205" s="6">
        <v>0</v>
      </c>
      <c r="GG205" s="6">
        <v>0</v>
      </c>
      <c r="GJ205" s="58" t="s">
        <v>207</v>
      </c>
      <c r="GK205" s="58">
        <v>0</v>
      </c>
      <c r="GL205" s="58">
        <v>0</v>
      </c>
      <c r="GM205" s="58">
        <v>0</v>
      </c>
      <c r="GN205" s="58">
        <v>0</v>
      </c>
      <c r="GQ205" s="58" t="s">
        <v>207</v>
      </c>
      <c r="GR205" s="58">
        <v>0</v>
      </c>
      <c r="GS205" s="58">
        <v>0</v>
      </c>
      <c r="GT205" s="58">
        <v>0</v>
      </c>
      <c r="GU205" s="58">
        <v>0</v>
      </c>
      <c r="GX205" s="64" t="s">
        <v>207</v>
      </c>
      <c r="GY205" s="64">
        <v>0</v>
      </c>
      <c r="GZ205" s="64">
        <v>0</v>
      </c>
      <c r="HA205" s="64">
        <v>0</v>
      </c>
      <c r="HB205" s="64">
        <v>0</v>
      </c>
      <c r="HE205" s="64" t="s">
        <v>207</v>
      </c>
      <c r="HF205" s="64">
        <v>0</v>
      </c>
      <c r="HG205" s="64">
        <v>0</v>
      </c>
      <c r="HH205" s="64">
        <v>0</v>
      </c>
      <c r="HI205" s="64">
        <v>0</v>
      </c>
      <c r="HL205" s="64" t="s">
        <v>207</v>
      </c>
      <c r="HM205" s="64">
        <v>0</v>
      </c>
      <c r="HN205" s="64">
        <v>0</v>
      </c>
      <c r="HO205" s="64">
        <v>0</v>
      </c>
      <c r="HP205" s="64">
        <v>0</v>
      </c>
      <c r="HS205" s="64" t="s">
        <v>207</v>
      </c>
      <c r="HT205" s="64">
        <v>0</v>
      </c>
      <c r="HU205" s="64">
        <v>0</v>
      </c>
      <c r="HV205" s="64">
        <v>0</v>
      </c>
      <c r="HW205" s="64">
        <v>0</v>
      </c>
      <c r="HZ205" s="64" t="s">
        <v>207</v>
      </c>
      <c r="IA205" s="64">
        <v>0</v>
      </c>
      <c r="IB205" s="64">
        <v>0</v>
      </c>
      <c r="IC205" s="64">
        <v>0</v>
      </c>
      <c r="ID205" s="64">
        <v>0</v>
      </c>
      <c r="IG205" s="64" t="s">
        <v>207</v>
      </c>
      <c r="IH205" s="64">
        <v>0</v>
      </c>
      <c r="II205" s="64">
        <v>0</v>
      </c>
      <c r="IJ205" s="64">
        <v>0</v>
      </c>
      <c r="IK205" s="64">
        <v>0</v>
      </c>
      <c r="IN205" s="64" t="s">
        <v>207</v>
      </c>
      <c r="IO205" s="64">
        <v>0</v>
      </c>
      <c r="IP205" s="64">
        <v>0</v>
      </c>
      <c r="IQ205" s="64">
        <v>0</v>
      </c>
      <c r="IR205" s="64">
        <v>0</v>
      </c>
      <c r="IU205" s="64" t="s">
        <v>207</v>
      </c>
      <c r="IV205" s="64">
        <v>0</v>
      </c>
      <c r="IW205" s="64">
        <v>0</v>
      </c>
      <c r="IX205" s="64">
        <v>0</v>
      </c>
      <c r="IY205" s="64">
        <v>0</v>
      </c>
      <c r="JB205" s="6" t="s">
        <v>207</v>
      </c>
      <c r="JC205" s="6">
        <v>0</v>
      </c>
      <c r="JD205" s="6">
        <v>0</v>
      </c>
      <c r="JE205" s="6">
        <v>0</v>
      </c>
      <c r="JF205" s="6">
        <v>0</v>
      </c>
      <c r="JI205" s="64" t="s">
        <v>207</v>
      </c>
      <c r="JJ205" s="64">
        <v>0</v>
      </c>
      <c r="JK205" s="64">
        <v>0</v>
      </c>
      <c r="JL205" s="64">
        <v>0</v>
      </c>
      <c r="JM205" s="64">
        <v>0</v>
      </c>
      <c r="JP205" s="70" t="s">
        <v>207</v>
      </c>
      <c r="JQ205" s="70">
        <v>0</v>
      </c>
      <c r="JR205" s="70">
        <v>0</v>
      </c>
      <c r="JS205" s="70">
        <v>0</v>
      </c>
      <c r="JT205" s="70">
        <v>0</v>
      </c>
    </row>
    <row r="206" spans="1:280"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4" t="s">
        <v>208</v>
      </c>
      <c r="GY206" s="64">
        <v>0</v>
      </c>
      <c r="GZ206" s="64">
        <v>0</v>
      </c>
      <c r="HA206" s="64">
        <v>0</v>
      </c>
      <c r="HB206" s="64">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s="64" t="s">
        <v>208</v>
      </c>
      <c r="IV206" s="64">
        <v>0</v>
      </c>
      <c r="IW206" s="64">
        <v>0</v>
      </c>
      <c r="IX206" s="64">
        <v>0</v>
      </c>
      <c r="IY206" s="64">
        <v>0</v>
      </c>
      <c r="JB206" s="6" t="s">
        <v>208</v>
      </c>
      <c r="JC206" s="6">
        <v>0</v>
      </c>
      <c r="JD206" s="6">
        <v>0</v>
      </c>
      <c r="JE206" s="6">
        <v>0</v>
      </c>
      <c r="JF206" s="6">
        <v>0</v>
      </c>
      <c r="JI206" s="64" t="s">
        <v>208</v>
      </c>
      <c r="JJ206" s="64">
        <v>0</v>
      </c>
      <c r="JK206" s="64">
        <v>0</v>
      </c>
      <c r="JL206" s="64">
        <v>0</v>
      </c>
      <c r="JM206" s="64">
        <v>0</v>
      </c>
      <c r="JP206" s="70" t="s">
        <v>208</v>
      </c>
      <c r="JQ206" s="70">
        <v>0</v>
      </c>
      <c r="JR206" s="70">
        <v>0</v>
      </c>
      <c r="JS206" s="70">
        <v>0</v>
      </c>
      <c r="JT206" s="70">
        <v>0</v>
      </c>
    </row>
    <row r="207" spans="1:280"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4" t="s">
        <v>209</v>
      </c>
      <c r="GY207" s="64">
        <v>0</v>
      </c>
      <c r="GZ207" s="64">
        <v>0</v>
      </c>
      <c r="HA207" s="64">
        <v>0</v>
      </c>
      <c r="HB207" s="64">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s="64" t="s">
        <v>209</v>
      </c>
      <c r="IV207" s="64">
        <v>0</v>
      </c>
      <c r="IW207" s="64">
        <v>0</v>
      </c>
      <c r="IX207" s="64">
        <v>0</v>
      </c>
      <c r="IY207" s="64">
        <v>0</v>
      </c>
      <c r="JB207" s="6" t="s">
        <v>209</v>
      </c>
      <c r="JC207" s="6">
        <v>0</v>
      </c>
      <c r="JD207" s="6">
        <v>0</v>
      </c>
      <c r="JE207" s="6">
        <v>0</v>
      </c>
      <c r="JF207" s="6">
        <v>0</v>
      </c>
      <c r="JI207" s="64" t="s">
        <v>209</v>
      </c>
      <c r="JJ207" s="64">
        <v>0</v>
      </c>
      <c r="JK207" s="64">
        <v>0</v>
      </c>
      <c r="JL207" s="64">
        <v>0</v>
      </c>
      <c r="JM207" s="64">
        <v>0</v>
      </c>
      <c r="JP207" s="70" t="s">
        <v>209</v>
      </c>
      <c r="JQ207" s="70">
        <v>0</v>
      </c>
      <c r="JR207" s="70">
        <v>0</v>
      </c>
      <c r="JS207" s="70">
        <v>0</v>
      </c>
      <c r="JT207" s="70">
        <v>0</v>
      </c>
    </row>
    <row r="208" spans="1:280"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4" t="s">
        <v>210</v>
      </c>
      <c r="GY208" s="64">
        <v>0</v>
      </c>
      <c r="GZ208" s="64">
        <v>0</v>
      </c>
      <c r="HA208" s="64">
        <v>0</v>
      </c>
      <c r="HB208" s="64">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s="64" t="s">
        <v>210</v>
      </c>
      <c r="IV208" s="64">
        <v>0</v>
      </c>
      <c r="IW208" s="64">
        <v>0</v>
      </c>
      <c r="IX208" s="64">
        <v>0</v>
      </c>
      <c r="IY208" s="64">
        <v>0</v>
      </c>
      <c r="JB208" s="6" t="s">
        <v>210</v>
      </c>
      <c r="JC208" s="6">
        <v>0</v>
      </c>
      <c r="JD208" s="6">
        <v>0</v>
      </c>
      <c r="JE208" s="6">
        <v>0</v>
      </c>
      <c r="JF208" s="6">
        <v>0</v>
      </c>
      <c r="JI208" s="64" t="s">
        <v>210</v>
      </c>
      <c r="JJ208" s="64">
        <v>0</v>
      </c>
      <c r="JK208" s="64">
        <v>0</v>
      </c>
      <c r="JL208" s="64">
        <v>0</v>
      </c>
      <c r="JM208" s="64">
        <v>0</v>
      </c>
      <c r="JP208" s="70" t="s">
        <v>210</v>
      </c>
      <c r="JQ208" s="70">
        <v>0</v>
      </c>
      <c r="JR208" s="70">
        <v>0</v>
      </c>
      <c r="JS208" s="70">
        <v>0</v>
      </c>
      <c r="JT208" s="70">
        <v>0</v>
      </c>
    </row>
    <row r="209" spans="1:280"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4" t="s">
        <v>211</v>
      </c>
      <c r="GY209" s="64">
        <v>0</v>
      </c>
      <c r="GZ209" s="64">
        <v>0</v>
      </c>
      <c r="HA209" s="64">
        <v>0</v>
      </c>
      <c r="HB209" s="64">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c r="IU209" s="64" t="s">
        <v>211</v>
      </c>
      <c r="IV209" s="64">
        <v>0</v>
      </c>
      <c r="IW209" s="64">
        <v>0</v>
      </c>
      <c r="IX209" s="64">
        <v>0</v>
      </c>
      <c r="IY209" s="64">
        <v>0</v>
      </c>
      <c r="JB209" s="6" t="s">
        <v>211</v>
      </c>
      <c r="JC209" s="6">
        <v>0</v>
      </c>
      <c r="JD209" s="6">
        <v>0</v>
      </c>
      <c r="JE209" s="6">
        <v>0</v>
      </c>
      <c r="JF209" s="6">
        <v>0</v>
      </c>
      <c r="JI209" s="64" t="s">
        <v>211</v>
      </c>
      <c r="JJ209" s="64">
        <v>0</v>
      </c>
      <c r="JK209" s="64">
        <v>0</v>
      </c>
      <c r="JL209" s="64">
        <v>0</v>
      </c>
      <c r="JM209" s="64">
        <v>0</v>
      </c>
      <c r="JP209" s="70" t="s">
        <v>211</v>
      </c>
      <c r="JQ209" s="70">
        <v>0</v>
      </c>
      <c r="JR209" s="70">
        <v>0</v>
      </c>
      <c r="JS209" s="70">
        <v>0</v>
      </c>
      <c r="JT209" s="70">
        <v>0</v>
      </c>
    </row>
    <row r="210" spans="1:280"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4" t="s">
        <v>212</v>
      </c>
      <c r="GY210" s="64">
        <v>0</v>
      </c>
      <c r="GZ210" s="64">
        <v>0</v>
      </c>
      <c r="HA210" s="64">
        <v>0</v>
      </c>
      <c r="HB210" s="64">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c r="IU210" s="64" t="s">
        <v>212</v>
      </c>
      <c r="IV210" s="64">
        <v>0</v>
      </c>
      <c r="IW210" s="64">
        <v>0</v>
      </c>
      <c r="IX210" s="64">
        <v>0</v>
      </c>
      <c r="IY210" s="64">
        <v>0</v>
      </c>
      <c r="JB210" s="6" t="s">
        <v>212</v>
      </c>
      <c r="JC210" s="6">
        <v>0</v>
      </c>
      <c r="JD210" s="6">
        <v>0</v>
      </c>
      <c r="JE210" s="6">
        <v>0</v>
      </c>
      <c r="JF210" s="6">
        <v>0</v>
      </c>
      <c r="JI210" s="64" t="s">
        <v>212</v>
      </c>
      <c r="JJ210" s="64">
        <v>0</v>
      </c>
      <c r="JK210" s="64">
        <v>0</v>
      </c>
      <c r="JL210" s="64">
        <v>0</v>
      </c>
      <c r="JM210" s="64">
        <v>0</v>
      </c>
      <c r="JP210" s="70" t="s">
        <v>212</v>
      </c>
      <c r="JQ210" s="70">
        <v>0</v>
      </c>
      <c r="JR210" s="70">
        <v>0</v>
      </c>
      <c r="JS210" s="70">
        <v>0</v>
      </c>
      <c r="JT210" s="70">
        <v>0</v>
      </c>
    </row>
    <row r="211" spans="1:280"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4" t="s">
        <v>213</v>
      </c>
      <c r="GY211" s="64">
        <v>0</v>
      </c>
      <c r="GZ211" s="64">
        <v>0</v>
      </c>
      <c r="HA211" s="64">
        <v>0</v>
      </c>
      <c r="HB211" s="64">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s="64" t="s">
        <v>213</v>
      </c>
      <c r="IV211" s="64">
        <v>0</v>
      </c>
      <c r="IW211" s="64">
        <v>0</v>
      </c>
      <c r="IX211" s="64">
        <v>0</v>
      </c>
      <c r="IY211" s="64">
        <v>0</v>
      </c>
      <c r="JB211" s="6" t="s">
        <v>213</v>
      </c>
      <c r="JC211" s="6">
        <v>0</v>
      </c>
      <c r="JD211" s="6">
        <v>0</v>
      </c>
      <c r="JE211" s="6">
        <v>0</v>
      </c>
      <c r="JF211" s="6">
        <v>0</v>
      </c>
      <c r="JI211" s="64" t="s">
        <v>213</v>
      </c>
      <c r="JJ211" s="64">
        <v>0</v>
      </c>
      <c r="JK211" s="64">
        <v>0</v>
      </c>
      <c r="JL211" s="64">
        <v>0</v>
      </c>
      <c r="JM211" s="64">
        <v>0</v>
      </c>
      <c r="JP211" s="70" t="s">
        <v>213</v>
      </c>
      <c r="JQ211" s="70">
        <v>0</v>
      </c>
      <c r="JR211" s="70">
        <v>0</v>
      </c>
      <c r="JS211" s="70">
        <v>0</v>
      </c>
      <c r="JT211" s="70">
        <v>0</v>
      </c>
    </row>
    <row r="212" spans="1:280"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4" t="s">
        <v>214</v>
      </c>
      <c r="GY212" s="64">
        <v>0</v>
      </c>
      <c r="GZ212" s="64">
        <v>0</v>
      </c>
      <c r="HA212" s="64">
        <v>0</v>
      </c>
      <c r="HB212" s="64">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c r="IU212" s="64" t="s">
        <v>214</v>
      </c>
      <c r="IV212" s="64">
        <v>0</v>
      </c>
      <c r="IW212" s="64">
        <v>0</v>
      </c>
      <c r="IX212" s="64">
        <v>0</v>
      </c>
      <c r="IY212" s="64">
        <v>0</v>
      </c>
      <c r="JB212" s="6" t="s">
        <v>214</v>
      </c>
      <c r="JC212" s="6">
        <v>0</v>
      </c>
      <c r="JD212" s="6">
        <v>0</v>
      </c>
      <c r="JE212" s="6">
        <v>0</v>
      </c>
      <c r="JF212" s="6">
        <v>0</v>
      </c>
      <c r="JI212" s="64" t="s">
        <v>214</v>
      </c>
      <c r="JJ212" s="64">
        <v>0</v>
      </c>
      <c r="JK212" s="64">
        <v>0</v>
      </c>
      <c r="JL212" s="64">
        <v>0</v>
      </c>
      <c r="JM212" s="64">
        <v>0</v>
      </c>
      <c r="JP212" s="70" t="s">
        <v>214</v>
      </c>
      <c r="JQ212" s="70">
        <v>0</v>
      </c>
      <c r="JR212" s="70">
        <v>0</v>
      </c>
      <c r="JS212" s="70">
        <v>0</v>
      </c>
      <c r="JT212" s="70">
        <v>0</v>
      </c>
    </row>
    <row r="213" spans="1:280"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0.38</v>
      </c>
      <c r="GL213" s="58">
        <v>0</v>
      </c>
      <c r="GM213" s="58">
        <v>0</v>
      </c>
      <c r="GN213" s="58">
        <v>0</v>
      </c>
      <c r="GQ213" s="58" t="s">
        <v>215</v>
      </c>
      <c r="GR213" s="58">
        <v>0</v>
      </c>
      <c r="GS213" s="58">
        <v>0</v>
      </c>
      <c r="GT213" s="58">
        <v>0</v>
      </c>
      <c r="GU213" s="58">
        <v>0</v>
      </c>
      <c r="GX213" s="64" t="s">
        <v>215</v>
      </c>
      <c r="GY213" s="64">
        <v>0</v>
      </c>
      <c r="GZ213" s="64">
        <v>0</v>
      </c>
      <c r="HA213" s="64">
        <v>0</v>
      </c>
      <c r="HB213" s="64">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c r="IU213" s="64" t="s">
        <v>215</v>
      </c>
      <c r="IV213" s="64">
        <v>0</v>
      </c>
      <c r="IW213" s="64">
        <v>0</v>
      </c>
      <c r="IX213" s="64">
        <v>0</v>
      </c>
      <c r="IY213" s="64">
        <v>0</v>
      </c>
      <c r="JB213" s="6" t="s">
        <v>215</v>
      </c>
      <c r="JC213" s="6">
        <v>0</v>
      </c>
      <c r="JD213" s="6">
        <v>0</v>
      </c>
      <c r="JE213" s="6">
        <v>0</v>
      </c>
      <c r="JF213" s="6">
        <v>0</v>
      </c>
      <c r="JI213" s="64" t="s">
        <v>215</v>
      </c>
      <c r="JJ213" s="64">
        <v>0</v>
      </c>
      <c r="JK213" s="64">
        <v>0</v>
      </c>
      <c r="JL213" s="64">
        <v>0</v>
      </c>
      <c r="JM213" s="64">
        <v>0</v>
      </c>
      <c r="JP213" s="70" t="s">
        <v>215</v>
      </c>
      <c r="JQ213" s="70">
        <v>0</v>
      </c>
      <c r="JR213" s="70">
        <v>0</v>
      </c>
      <c r="JS213" s="70">
        <v>0</v>
      </c>
      <c r="JT213" s="70">
        <v>0</v>
      </c>
    </row>
    <row r="214" spans="1:280"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4" t="s">
        <v>216</v>
      </c>
      <c r="GY214" s="64">
        <v>0</v>
      </c>
      <c r="GZ214" s="64">
        <v>0</v>
      </c>
      <c r="HA214" s="64">
        <v>0</v>
      </c>
      <c r="HB214" s="64">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c r="IU214" s="64" t="s">
        <v>216</v>
      </c>
      <c r="IV214" s="64">
        <v>0</v>
      </c>
      <c r="IW214" s="64">
        <v>0</v>
      </c>
      <c r="IX214" s="64">
        <v>0</v>
      </c>
      <c r="IY214" s="64">
        <v>0</v>
      </c>
      <c r="JB214" s="6" t="s">
        <v>216</v>
      </c>
      <c r="JC214" s="6">
        <v>0</v>
      </c>
      <c r="JD214" s="6">
        <v>0</v>
      </c>
      <c r="JE214" s="6">
        <v>0</v>
      </c>
      <c r="JF214" s="6">
        <v>0</v>
      </c>
      <c r="JI214" s="64" t="s">
        <v>216</v>
      </c>
      <c r="JJ214" s="64">
        <v>0</v>
      </c>
      <c r="JK214" s="64">
        <v>0</v>
      </c>
      <c r="JL214" s="64">
        <v>0</v>
      </c>
      <c r="JM214" s="64">
        <v>0</v>
      </c>
      <c r="JP214" s="70" t="s">
        <v>216</v>
      </c>
      <c r="JQ214" s="70">
        <v>0</v>
      </c>
      <c r="JR214" s="70">
        <v>0</v>
      </c>
      <c r="JS214" s="70">
        <v>0</v>
      </c>
      <c r="JT214" s="70">
        <v>0</v>
      </c>
    </row>
    <row r="215" spans="1:280"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4" t="s">
        <v>217</v>
      </c>
      <c r="GY215" s="64">
        <v>0</v>
      </c>
      <c r="GZ215" s="64">
        <v>0</v>
      </c>
      <c r="HA215" s="64">
        <v>0</v>
      </c>
      <c r="HB215" s="64">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s="64" t="s">
        <v>217</v>
      </c>
      <c r="IV215" s="64">
        <v>0</v>
      </c>
      <c r="IW215" s="64">
        <v>0</v>
      </c>
      <c r="IX215" s="64">
        <v>0</v>
      </c>
      <c r="IY215" s="64">
        <v>0</v>
      </c>
      <c r="JB215" s="6" t="s">
        <v>217</v>
      </c>
      <c r="JC215" s="6">
        <v>0</v>
      </c>
      <c r="JD215" s="6">
        <v>0</v>
      </c>
      <c r="JE215" s="6">
        <v>0</v>
      </c>
      <c r="JF215" s="6">
        <v>0</v>
      </c>
      <c r="JI215" s="64" t="s">
        <v>217</v>
      </c>
      <c r="JJ215" s="64">
        <v>0</v>
      </c>
      <c r="JK215" s="64">
        <v>0</v>
      </c>
      <c r="JL215" s="64">
        <v>0</v>
      </c>
      <c r="JM215" s="64">
        <v>0</v>
      </c>
      <c r="JP215" s="70" t="s">
        <v>217</v>
      </c>
      <c r="JQ215" s="70">
        <v>0</v>
      </c>
      <c r="JR215" s="70">
        <v>0</v>
      </c>
      <c r="JS215" s="70">
        <v>0</v>
      </c>
      <c r="JT215" s="70">
        <v>0</v>
      </c>
    </row>
    <row r="216" spans="1:280"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4" t="s">
        <v>218</v>
      </c>
      <c r="GY216" s="64">
        <v>0</v>
      </c>
      <c r="GZ216" s="64">
        <v>0</v>
      </c>
      <c r="HA216" s="64">
        <v>0</v>
      </c>
      <c r="HB216" s="64">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s="64" t="s">
        <v>218</v>
      </c>
      <c r="IV216" s="64">
        <v>0</v>
      </c>
      <c r="IW216" s="64">
        <v>0</v>
      </c>
      <c r="IX216" s="64">
        <v>0</v>
      </c>
      <c r="IY216" s="64">
        <v>0</v>
      </c>
      <c r="JB216" s="6" t="s">
        <v>218</v>
      </c>
      <c r="JC216" s="6">
        <v>0</v>
      </c>
      <c r="JD216" s="6">
        <v>0</v>
      </c>
      <c r="JE216" s="6">
        <v>0</v>
      </c>
      <c r="JF216" s="6">
        <v>0</v>
      </c>
      <c r="JI216" s="64" t="s">
        <v>218</v>
      </c>
      <c r="JJ216" s="64">
        <v>0</v>
      </c>
      <c r="JK216" s="64">
        <v>0</v>
      </c>
      <c r="JL216" s="64">
        <v>0</v>
      </c>
      <c r="JM216" s="64">
        <v>0</v>
      </c>
      <c r="JP216" s="70" t="s">
        <v>218</v>
      </c>
      <c r="JQ216" s="70">
        <v>0</v>
      </c>
      <c r="JR216" s="70">
        <v>0</v>
      </c>
      <c r="JS216" s="70">
        <v>0</v>
      </c>
      <c r="JT216" s="70">
        <v>0</v>
      </c>
    </row>
    <row r="217" spans="1:280"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4" t="s">
        <v>219</v>
      </c>
      <c r="GY217" s="64">
        <v>0</v>
      </c>
      <c r="GZ217" s="64">
        <v>0</v>
      </c>
      <c r="HA217" s="64">
        <v>0</v>
      </c>
      <c r="HB217" s="64">
        <v>0</v>
      </c>
      <c r="HE217" s="64" t="s">
        <v>219</v>
      </c>
      <c r="HF217" s="64">
        <v>0</v>
      </c>
      <c r="HG217" s="64">
        <v>0</v>
      </c>
      <c r="HH217" s="64">
        <v>0</v>
      </c>
      <c r="HI217" s="64">
        <v>0</v>
      </c>
      <c r="HL217" s="64" t="s">
        <v>219</v>
      </c>
      <c r="HM217" s="64">
        <v>0.15</v>
      </c>
      <c r="HN217" s="64">
        <v>0</v>
      </c>
      <c r="HO217" s="64">
        <v>0.23</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s="64" t="s">
        <v>219</v>
      </c>
      <c r="IV217" s="64">
        <v>0</v>
      </c>
      <c r="IW217" s="64">
        <v>0</v>
      </c>
      <c r="IX217" s="64">
        <v>0</v>
      </c>
      <c r="IY217" s="64">
        <v>0</v>
      </c>
      <c r="JB217" s="6" t="s">
        <v>219</v>
      </c>
      <c r="JC217" s="6">
        <v>0</v>
      </c>
      <c r="JD217" s="6">
        <v>0</v>
      </c>
      <c r="JE217" s="6">
        <v>0</v>
      </c>
      <c r="JF217" s="6">
        <v>0</v>
      </c>
      <c r="JI217" s="64" t="s">
        <v>219</v>
      </c>
      <c r="JJ217" s="64">
        <v>0</v>
      </c>
      <c r="JK217" s="64">
        <v>0</v>
      </c>
      <c r="JL217" s="64">
        <v>0</v>
      </c>
      <c r="JM217" s="64">
        <v>0</v>
      </c>
      <c r="JP217" s="70" t="s">
        <v>219</v>
      </c>
      <c r="JQ217" s="70">
        <v>0</v>
      </c>
      <c r="JR217" s="70">
        <v>0</v>
      </c>
      <c r="JS217" s="70">
        <v>0</v>
      </c>
      <c r="JT217" s="70">
        <v>0</v>
      </c>
    </row>
    <row r="218" spans="1:280"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4" t="s">
        <v>220</v>
      </c>
      <c r="GY218" s="64">
        <v>0</v>
      </c>
      <c r="GZ218" s="64">
        <v>0</v>
      </c>
      <c r="HA218" s="64">
        <v>0</v>
      </c>
      <c r="HB218" s="64">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c r="IU218" s="64" t="s">
        <v>220</v>
      </c>
      <c r="IV218" s="64">
        <v>0</v>
      </c>
      <c r="IW218" s="64">
        <v>0</v>
      </c>
      <c r="IX218" s="64">
        <v>0</v>
      </c>
      <c r="IY218" s="64">
        <v>0</v>
      </c>
      <c r="JB218" s="6" t="s">
        <v>220</v>
      </c>
      <c r="JC218" s="6">
        <v>0</v>
      </c>
      <c r="JD218" s="6">
        <v>0</v>
      </c>
      <c r="JE218" s="6">
        <v>0</v>
      </c>
      <c r="JF218" s="6">
        <v>0</v>
      </c>
      <c r="JI218" s="64" t="s">
        <v>220</v>
      </c>
      <c r="JJ218" s="64">
        <v>0</v>
      </c>
      <c r="JK218" s="64">
        <v>0</v>
      </c>
      <c r="JL218" s="64">
        <v>0</v>
      </c>
      <c r="JM218" s="64">
        <v>0</v>
      </c>
      <c r="JP218" s="70" t="s">
        <v>220</v>
      </c>
      <c r="JQ218" s="70">
        <v>0</v>
      </c>
      <c r="JR218" s="70">
        <v>0</v>
      </c>
      <c r="JS218" s="70">
        <v>0</v>
      </c>
      <c r="JT218" s="70">
        <v>0</v>
      </c>
    </row>
    <row r="219" spans="1:280"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4" t="s">
        <v>221</v>
      </c>
      <c r="GY219" s="64">
        <v>0</v>
      </c>
      <c r="GZ219" s="64">
        <v>0</v>
      </c>
      <c r="HA219" s="64">
        <v>0</v>
      </c>
      <c r="HB219" s="64">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s="64" t="s">
        <v>221</v>
      </c>
      <c r="IV219" s="64">
        <v>0</v>
      </c>
      <c r="IW219" s="64">
        <v>0</v>
      </c>
      <c r="IX219" s="64">
        <v>0</v>
      </c>
      <c r="IY219" s="64">
        <v>0</v>
      </c>
      <c r="JB219" s="6" t="s">
        <v>221</v>
      </c>
      <c r="JC219" s="6">
        <v>0</v>
      </c>
      <c r="JD219" s="6">
        <v>0</v>
      </c>
      <c r="JE219" s="6">
        <v>0</v>
      </c>
      <c r="JF219" s="6">
        <v>0</v>
      </c>
      <c r="JI219" s="64" t="s">
        <v>221</v>
      </c>
      <c r="JJ219" s="64">
        <v>0</v>
      </c>
      <c r="JK219" s="64">
        <v>0</v>
      </c>
      <c r="JL219" s="64">
        <v>0</v>
      </c>
      <c r="JM219" s="64">
        <v>0</v>
      </c>
      <c r="JP219" s="70" t="s">
        <v>221</v>
      </c>
      <c r="JQ219" s="70">
        <v>0</v>
      </c>
      <c r="JR219" s="70">
        <v>0</v>
      </c>
      <c r="JS219" s="70">
        <v>0</v>
      </c>
      <c r="JT219" s="70">
        <v>0</v>
      </c>
    </row>
    <row r="220" spans="1:280"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4" t="s">
        <v>222</v>
      </c>
      <c r="GY220" s="64">
        <v>0</v>
      </c>
      <c r="GZ220" s="64">
        <v>0</v>
      </c>
      <c r="HA220" s="64">
        <v>0</v>
      </c>
      <c r="HB220" s="64">
        <v>0</v>
      </c>
      <c r="HE220" s="64" t="s">
        <v>222</v>
      </c>
      <c r="HF220" s="64">
        <v>0</v>
      </c>
      <c r="HG220" s="64">
        <v>0</v>
      </c>
      <c r="HH220" s="64">
        <v>0</v>
      </c>
      <c r="HI220" s="64">
        <v>0</v>
      </c>
      <c r="HL220" s="64" t="s">
        <v>222</v>
      </c>
      <c r="HM220" s="64">
        <v>0</v>
      </c>
      <c r="HN220" s="64">
        <v>0</v>
      </c>
      <c r="HO220" s="64">
        <v>0</v>
      </c>
      <c r="HP220" s="64">
        <v>0</v>
      </c>
      <c r="HS220" s="64" t="s">
        <v>222</v>
      </c>
      <c r="HT220" s="64">
        <v>0</v>
      </c>
      <c r="HU220" s="64">
        <v>0</v>
      </c>
      <c r="HV220" s="64">
        <v>0</v>
      </c>
      <c r="HW220" s="64">
        <v>0</v>
      </c>
      <c r="HZ220" s="64" t="s">
        <v>222</v>
      </c>
      <c r="IA220" s="64">
        <v>0</v>
      </c>
      <c r="IB220" s="64">
        <v>0</v>
      </c>
      <c r="IC220" s="64">
        <v>0</v>
      </c>
      <c r="ID220" s="64">
        <v>0</v>
      </c>
      <c r="IG220" s="64" t="s">
        <v>222</v>
      </c>
      <c r="IH220" s="64">
        <v>0</v>
      </c>
      <c r="II220" s="64">
        <v>0</v>
      </c>
      <c r="IJ220" s="64">
        <v>0</v>
      </c>
      <c r="IK220" s="64">
        <v>0</v>
      </c>
      <c r="IN220" s="64" t="s">
        <v>222</v>
      </c>
      <c r="IO220" s="64">
        <v>0</v>
      </c>
      <c r="IP220" s="64">
        <v>0</v>
      </c>
      <c r="IQ220" s="64">
        <v>0</v>
      </c>
      <c r="IR220" s="64">
        <v>0</v>
      </c>
      <c r="IU220" s="64" t="s">
        <v>222</v>
      </c>
      <c r="IV220" s="64">
        <v>0</v>
      </c>
      <c r="IW220" s="64">
        <v>0</v>
      </c>
      <c r="IX220" s="64">
        <v>0</v>
      </c>
      <c r="IY220" s="64">
        <v>0</v>
      </c>
      <c r="JB220" s="6" t="s">
        <v>222</v>
      </c>
      <c r="JC220" s="6">
        <v>0</v>
      </c>
      <c r="JD220" s="6">
        <v>0</v>
      </c>
      <c r="JE220" s="6">
        <v>0</v>
      </c>
      <c r="JF220" s="6">
        <v>0</v>
      </c>
      <c r="JI220" s="64" t="s">
        <v>222</v>
      </c>
      <c r="JJ220" s="64">
        <v>0</v>
      </c>
      <c r="JK220" s="64">
        <v>0</v>
      </c>
      <c r="JL220" s="64">
        <v>0</v>
      </c>
      <c r="JM220" s="64">
        <v>0</v>
      </c>
      <c r="JP220" s="70" t="s">
        <v>222</v>
      </c>
      <c r="JQ220" s="70">
        <v>0</v>
      </c>
      <c r="JR220" s="70">
        <v>0</v>
      </c>
      <c r="JS220" s="70">
        <v>0</v>
      </c>
      <c r="JT220" s="70">
        <v>0</v>
      </c>
    </row>
    <row r="221" spans="1:280"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v>
      </c>
      <c r="GE221" s="6">
        <v>0</v>
      </c>
      <c r="GF221" s="6">
        <v>0</v>
      </c>
      <c r="GG221" s="6">
        <v>0</v>
      </c>
      <c r="GJ221" s="58" t="s">
        <v>223</v>
      </c>
      <c r="GK221" s="58">
        <v>0</v>
      </c>
      <c r="GL221" s="58">
        <v>0</v>
      </c>
      <c r="GM221" s="58">
        <v>0</v>
      </c>
      <c r="GN221" s="58">
        <v>0</v>
      </c>
      <c r="GQ221" s="58" t="s">
        <v>223</v>
      </c>
      <c r="GR221" s="58">
        <v>0</v>
      </c>
      <c r="GS221" s="58">
        <v>0</v>
      </c>
      <c r="GT221" s="58">
        <v>0</v>
      </c>
      <c r="GU221" s="58">
        <v>0</v>
      </c>
      <c r="GX221" s="64" t="s">
        <v>223</v>
      </c>
      <c r="GY221" s="64">
        <v>0</v>
      </c>
      <c r="GZ221" s="64">
        <v>0</v>
      </c>
      <c r="HA221" s="64">
        <v>0</v>
      </c>
      <c r="HB221" s="64">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s="64" t="s">
        <v>223</v>
      </c>
      <c r="IV221" s="64">
        <v>0</v>
      </c>
      <c r="IW221" s="64">
        <v>0</v>
      </c>
      <c r="IX221" s="64">
        <v>0</v>
      </c>
      <c r="IY221" s="64">
        <v>0</v>
      </c>
      <c r="JB221" s="6" t="s">
        <v>223</v>
      </c>
      <c r="JC221" s="6">
        <v>0</v>
      </c>
      <c r="JD221" s="6">
        <v>0</v>
      </c>
      <c r="JE221" s="6">
        <v>0</v>
      </c>
      <c r="JF221" s="6">
        <v>0</v>
      </c>
      <c r="JI221" s="64" t="s">
        <v>223</v>
      </c>
      <c r="JJ221" s="64">
        <v>0</v>
      </c>
      <c r="JK221" s="64">
        <v>0</v>
      </c>
      <c r="JL221" s="64">
        <v>0</v>
      </c>
      <c r="JM221" s="64">
        <v>0</v>
      </c>
      <c r="JP221" s="70" t="s">
        <v>223</v>
      </c>
      <c r="JQ221" s="70">
        <v>0</v>
      </c>
      <c r="JR221" s="70">
        <v>0</v>
      </c>
      <c r="JS221" s="70">
        <v>0</v>
      </c>
      <c r="JT221" s="70">
        <v>0</v>
      </c>
    </row>
    <row r="222" spans="1:280"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4" t="s">
        <v>224</v>
      </c>
      <c r="GY222" s="64">
        <v>0</v>
      </c>
      <c r="GZ222" s="64">
        <v>0</v>
      </c>
      <c r="HA222" s="64">
        <v>0</v>
      </c>
      <c r="HB222" s="64">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s="64" t="s">
        <v>224</v>
      </c>
      <c r="IV222" s="64">
        <v>0</v>
      </c>
      <c r="IW222" s="64">
        <v>0</v>
      </c>
      <c r="IX222" s="64">
        <v>0</v>
      </c>
      <c r="IY222" s="64">
        <v>0</v>
      </c>
      <c r="JB222" s="6" t="s">
        <v>224</v>
      </c>
      <c r="JC222" s="6">
        <v>0</v>
      </c>
      <c r="JD222" s="6">
        <v>0</v>
      </c>
      <c r="JE222" s="6">
        <v>0</v>
      </c>
      <c r="JF222" s="6">
        <v>0</v>
      </c>
      <c r="JI222" s="64" t="s">
        <v>224</v>
      </c>
      <c r="JJ222" s="64">
        <v>0</v>
      </c>
      <c r="JK222" s="64">
        <v>0</v>
      </c>
      <c r="JL222" s="64">
        <v>0</v>
      </c>
      <c r="JM222" s="64">
        <v>0</v>
      </c>
      <c r="JP222" s="70" t="s">
        <v>224</v>
      </c>
      <c r="JQ222" s="70">
        <v>0</v>
      </c>
      <c r="JR222" s="70">
        <v>0</v>
      </c>
      <c r="JS222" s="70">
        <v>0</v>
      </c>
      <c r="JT222" s="70">
        <v>0</v>
      </c>
    </row>
    <row r="223" spans="1:280"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4" t="s">
        <v>225</v>
      </c>
      <c r="GY223" s="64">
        <v>0</v>
      </c>
      <c r="GZ223" s="64">
        <v>0</v>
      </c>
      <c r="HA223" s="64">
        <v>0</v>
      </c>
      <c r="HB223" s="64">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s="64" t="s">
        <v>225</v>
      </c>
      <c r="IV223" s="64">
        <v>0</v>
      </c>
      <c r="IW223" s="64">
        <v>0</v>
      </c>
      <c r="IX223" s="64">
        <v>0</v>
      </c>
      <c r="IY223" s="64">
        <v>0</v>
      </c>
      <c r="JB223" s="6" t="s">
        <v>225</v>
      </c>
      <c r="JC223" s="6">
        <v>0</v>
      </c>
      <c r="JD223" s="6">
        <v>0</v>
      </c>
      <c r="JE223" s="6">
        <v>0</v>
      </c>
      <c r="JF223" s="6">
        <v>0</v>
      </c>
      <c r="JI223" s="64" t="s">
        <v>225</v>
      </c>
      <c r="JJ223" s="64">
        <v>0</v>
      </c>
      <c r="JK223" s="64">
        <v>0</v>
      </c>
      <c r="JL223" s="64">
        <v>0</v>
      </c>
      <c r="JM223" s="64">
        <v>0</v>
      </c>
      <c r="JP223" s="70" t="s">
        <v>225</v>
      </c>
      <c r="JQ223" s="70">
        <v>0</v>
      </c>
      <c r="JR223" s="70">
        <v>0</v>
      </c>
      <c r="JS223" s="70">
        <v>0</v>
      </c>
      <c r="JT223" s="70">
        <v>0</v>
      </c>
    </row>
    <row r="224" spans="1:280"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4" t="s">
        <v>226</v>
      </c>
      <c r="GY224" s="64">
        <v>0</v>
      </c>
      <c r="GZ224" s="64">
        <v>0</v>
      </c>
      <c r="HA224" s="64">
        <v>0</v>
      </c>
      <c r="HB224" s="64">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s="64" t="s">
        <v>226</v>
      </c>
      <c r="IV224" s="64">
        <v>0</v>
      </c>
      <c r="IW224" s="64">
        <v>0</v>
      </c>
      <c r="IX224" s="64">
        <v>0</v>
      </c>
      <c r="IY224" s="64">
        <v>0</v>
      </c>
      <c r="JB224" s="6" t="s">
        <v>226</v>
      </c>
      <c r="JC224" s="6">
        <v>0</v>
      </c>
      <c r="JD224" s="6">
        <v>0</v>
      </c>
      <c r="JE224" s="6">
        <v>0</v>
      </c>
      <c r="JF224" s="6">
        <v>0</v>
      </c>
      <c r="JI224" s="64" t="s">
        <v>226</v>
      </c>
      <c r="JJ224" s="64">
        <v>0</v>
      </c>
      <c r="JK224" s="64">
        <v>0</v>
      </c>
      <c r="JL224" s="64">
        <v>0</v>
      </c>
      <c r="JM224" s="64">
        <v>0</v>
      </c>
      <c r="JP224" s="70" t="s">
        <v>226</v>
      </c>
      <c r="JQ224" s="70">
        <v>0</v>
      </c>
      <c r="JR224" s="70">
        <v>0</v>
      </c>
      <c r="JS224" s="70">
        <v>0</v>
      </c>
      <c r="JT224" s="70">
        <v>0</v>
      </c>
    </row>
    <row r="225" spans="1:280"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4" t="s">
        <v>227</v>
      </c>
      <c r="GY225" s="64">
        <v>0</v>
      </c>
      <c r="GZ225" s="64">
        <v>0</v>
      </c>
      <c r="HA225" s="64">
        <v>0</v>
      </c>
      <c r="HB225" s="64">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s="64" t="s">
        <v>227</v>
      </c>
      <c r="IV225" s="64">
        <v>0</v>
      </c>
      <c r="IW225" s="64">
        <v>0</v>
      </c>
      <c r="IX225" s="64">
        <v>0</v>
      </c>
      <c r="IY225" s="64">
        <v>0</v>
      </c>
      <c r="JB225" s="6" t="s">
        <v>227</v>
      </c>
      <c r="JC225" s="6">
        <v>0</v>
      </c>
      <c r="JD225" s="6">
        <v>0</v>
      </c>
      <c r="JE225" s="6">
        <v>0</v>
      </c>
      <c r="JF225" s="6">
        <v>0</v>
      </c>
      <c r="JI225" s="64" t="s">
        <v>227</v>
      </c>
      <c r="JJ225" s="64">
        <v>0.59</v>
      </c>
      <c r="JK225" s="64">
        <v>0</v>
      </c>
      <c r="JL225" s="64">
        <v>0</v>
      </c>
      <c r="JM225" s="64">
        <v>0</v>
      </c>
      <c r="JP225" s="70" t="s">
        <v>227</v>
      </c>
      <c r="JQ225" s="70">
        <v>0</v>
      </c>
      <c r="JR225" s="70">
        <v>0</v>
      </c>
      <c r="JS225" s="70">
        <v>0</v>
      </c>
      <c r="JT225" s="70">
        <v>0</v>
      </c>
    </row>
    <row r="226" spans="1:280"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4" t="s">
        <v>228</v>
      </c>
      <c r="GY226" s="64">
        <v>0</v>
      </c>
      <c r="GZ226" s="64">
        <v>0</v>
      </c>
      <c r="HA226" s="64">
        <v>0</v>
      </c>
      <c r="HB226" s="64">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s="64" t="s">
        <v>228</v>
      </c>
      <c r="IV226" s="64">
        <v>0</v>
      </c>
      <c r="IW226" s="64">
        <v>0</v>
      </c>
      <c r="IX226" s="64">
        <v>0</v>
      </c>
      <c r="IY226" s="64">
        <v>0</v>
      </c>
      <c r="JB226" s="6" t="s">
        <v>228</v>
      </c>
      <c r="JC226" s="6">
        <v>0</v>
      </c>
      <c r="JD226" s="6">
        <v>0</v>
      </c>
      <c r="JE226" s="6">
        <v>0</v>
      </c>
      <c r="JF226" s="6">
        <v>0</v>
      </c>
      <c r="JI226" s="64" t="s">
        <v>228</v>
      </c>
      <c r="JJ226" s="64">
        <v>0</v>
      </c>
      <c r="JK226" s="64">
        <v>0</v>
      </c>
      <c r="JL226" s="64">
        <v>0</v>
      </c>
      <c r="JM226" s="64">
        <v>0</v>
      </c>
      <c r="JP226" s="70" t="s">
        <v>228</v>
      </c>
      <c r="JQ226" s="70">
        <v>0</v>
      </c>
      <c r="JR226" s="70">
        <v>0</v>
      </c>
      <c r="JS226" s="70">
        <v>0</v>
      </c>
      <c r="JT226" s="70">
        <v>0</v>
      </c>
    </row>
    <row r="227" spans="1:280"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4" t="s">
        <v>229</v>
      </c>
      <c r="GY227" s="64">
        <v>0</v>
      </c>
      <c r="GZ227" s="64">
        <v>0</v>
      </c>
      <c r="HA227" s="64">
        <v>0</v>
      </c>
      <c r="HB227" s="64">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c r="IU227" s="64" t="s">
        <v>229</v>
      </c>
      <c r="IV227" s="64">
        <v>0</v>
      </c>
      <c r="IW227" s="64">
        <v>0</v>
      </c>
      <c r="IX227" s="64">
        <v>0</v>
      </c>
      <c r="IY227" s="64">
        <v>0</v>
      </c>
      <c r="JB227" s="6" t="s">
        <v>229</v>
      </c>
      <c r="JC227" s="6">
        <v>0</v>
      </c>
      <c r="JD227" s="6">
        <v>0</v>
      </c>
      <c r="JE227" s="6">
        <v>0</v>
      </c>
      <c r="JF227" s="6">
        <v>0</v>
      </c>
      <c r="JI227" s="64" t="s">
        <v>229</v>
      </c>
      <c r="JJ227" s="64">
        <v>0</v>
      </c>
      <c r="JK227" s="64">
        <v>0</v>
      </c>
      <c r="JL227" s="64">
        <v>0</v>
      </c>
      <c r="JM227" s="64">
        <v>0</v>
      </c>
      <c r="JP227" s="70" t="s">
        <v>229</v>
      </c>
      <c r="JQ227" s="70">
        <v>0</v>
      </c>
      <c r="JR227" s="70">
        <v>0</v>
      </c>
      <c r="JS227" s="70">
        <v>0</v>
      </c>
      <c r="JT227" s="70">
        <v>0</v>
      </c>
    </row>
    <row r="228" spans="1:280"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4" t="s">
        <v>230</v>
      </c>
      <c r="GY228" s="64">
        <v>0</v>
      </c>
      <c r="GZ228" s="64">
        <v>0</v>
      </c>
      <c r="HA228" s="64">
        <v>0</v>
      </c>
      <c r="HB228" s="64">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s="64" t="s">
        <v>230</v>
      </c>
      <c r="IV228" s="64">
        <v>0</v>
      </c>
      <c r="IW228" s="64">
        <v>0</v>
      </c>
      <c r="IX228" s="64">
        <v>0</v>
      </c>
      <c r="IY228" s="64">
        <v>0</v>
      </c>
      <c r="JB228" s="6" t="s">
        <v>230</v>
      </c>
      <c r="JC228" s="6">
        <v>0</v>
      </c>
      <c r="JD228" s="6">
        <v>0</v>
      </c>
      <c r="JE228" s="6">
        <v>0</v>
      </c>
      <c r="JF228" s="6">
        <v>0</v>
      </c>
      <c r="JI228" s="64" t="s">
        <v>230</v>
      </c>
      <c r="JJ228" s="64">
        <v>0</v>
      </c>
      <c r="JK228" s="64">
        <v>0</v>
      </c>
      <c r="JL228" s="64">
        <v>0</v>
      </c>
      <c r="JM228" s="64">
        <v>0</v>
      </c>
      <c r="JP228" s="70" t="s">
        <v>230</v>
      </c>
      <c r="JQ228" s="70">
        <v>0</v>
      </c>
      <c r="JR228" s="70">
        <v>0</v>
      </c>
      <c r="JS228" s="70">
        <v>0</v>
      </c>
      <c r="JT228" s="70">
        <v>0</v>
      </c>
    </row>
    <row r="229" spans="1:280"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0.74</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4" t="s">
        <v>231</v>
      </c>
      <c r="GY229" s="64">
        <v>0.13</v>
      </c>
      <c r="GZ229" s="64">
        <v>0</v>
      </c>
      <c r="HA229" s="64">
        <v>0</v>
      </c>
      <c r="HB229" s="64">
        <v>0</v>
      </c>
      <c r="HE229" s="64" t="s">
        <v>231</v>
      </c>
      <c r="HF229" s="64">
        <v>2.44</v>
      </c>
      <c r="HG229" s="64">
        <v>0</v>
      </c>
      <c r="HH229" s="64">
        <v>1.21</v>
      </c>
      <c r="HI229" s="64">
        <v>0</v>
      </c>
      <c r="HL229" s="64" t="s">
        <v>231</v>
      </c>
      <c r="HM229" s="64">
        <v>0.16</v>
      </c>
      <c r="HN229" s="64">
        <v>0</v>
      </c>
      <c r="HO229" s="64">
        <v>0</v>
      </c>
      <c r="HP229" s="64">
        <v>0</v>
      </c>
      <c r="HS229" s="64" t="s">
        <v>231</v>
      </c>
      <c r="HT229" s="64">
        <v>0</v>
      </c>
      <c r="HU229" s="64">
        <v>0</v>
      </c>
      <c r="HV229" s="64">
        <v>0</v>
      </c>
      <c r="HW229" s="64">
        <v>0</v>
      </c>
      <c r="HZ229" s="64" t="s">
        <v>231</v>
      </c>
      <c r="IA229" s="64">
        <v>0.28999999999999998</v>
      </c>
      <c r="IB229" s="64">
        <v>0</v>
      </c>
      <c r="IC229" s="64">
        <v>0</v>
      </c>
      <c r="ID229" s="64">
        <v>0</v>
      </c>
      <c r="IG229" s="64" t="s">
        <v>231</v>
      </c>
      <c r="IH229" s="64">
        <v>0</v>
      </c>
      <c r="II229" s="64">
        <v>0</v>
      </c>
      <c r="IJ229" s="64">
        <v>0</v>
      </c>
      <c r="IK229" s="64">
        <v>0</v>
      </c>
      <c r="IN229" s="64" t="s">
        <v>231</v>
      </c>
      <c r="IO229" s="64">
        <v>0</v>
      </c>
      <c r="IP229" s="64">
        <v>0</v>
      </c>
      <c r="IQ229" s="64">
        <v>0</v>
      </c>
      <c r="IR229" s="64">
        <v>0</v>
      </c>
      <c r="IU229" s="64" t="s">
        <v>231</v>
      </c>
      <c r="IV229" s="64">
        <v>0</v>
      </c>
      <c r="IW229" s="64">
        <v>0</v>
      </c>
      <c r="IX229" s="64">
        <v>0</v>
      </c>
      <c r="IY229" s="64">
        <v>0</v>
      </c>
      <c r="JB229" s="6" t="s">
        <v>231</v>
      </c>
      <c r="JC229" s="6">
        <v>0</v>
      </c>
      <c r="JD229" s="6">
        <v>0</v>
      </c>
      <c r="JE229" s="6">
        <v>0</v>
      </c>
      <c r="JF229" s="6">
        <v>0</v>
      </c>
      <c r="JI229" s="64" t="s">
        <v>231</v>
      </c>
      <c r="JJ229" s="64">
        <v>0</v>
      </c>
      <c r="JK229" s="64">
        <v>0</v>
      </c>
      <c r="JL229" s="64">
        <v>0</v>
      </c>
      <c r="JM229" s="64">
        <v>0</v>
      </c>
      <c r="JP229" s="70" t="s">
        <v>231</v>
      </c>
      <c r="JQ229" s="70">
        <v>0</v>
      </c>
      <c r="JR229" s="70">
        <v>0</v>
      </c>
      <c r="JS229" s="70">
        <v>0</v>
      </c>
      <c r="JT229" s="70">
        <v>0</v>
      </c>
    </row>
    <row r="230" spans="1:280"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4" t="s">
        <v>232</v>
      </c>
      <c r="GY230" s="64">
        <v>0</v>
      </c>
      <c r="GZ230" s="64">
        <v>0</v>
      </c>
      <c r="HA230" s="64">
        <v>0</v>
      </c>
      <c r="HB230" s="64">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s="64" t="s">
        <v>232</v>
      </c>
      <c r="IV230" s="64">
        <v>0</v>
      </c>
      <c r="IW230" s="64">
        <v>0</v>
      </c>
      <c r="IX230" s="64">
        <v>0</v>
      </c>
      <c r="IY230" s="64">
        <v>0</v>
      </c>
      <c r="JB230" s="6" t="s">
        <v>232</v>
      </c>
      <c r="JC230" s="6">
        <v>0</v>
      </c>
      <c r="JD230" s="6">
        <v>0</v>
      </c>
      <c r="JE230" s="6">
        <v>0</v>
      </c>
      <c r="JF230" s="6">
        <v>0</v>
      </c>
      <c r="JI230" s="64" t="s">
        <v>232</v>
      </c>
      <c r="JJ230" s="64">
        <v>0</v>
      </c>
      <c r="JK230" s="64">
        <v>0</v>
      </c>
      <c r="JL230" s="64">
        <v>0</v>
      </c>
      <c r="JM230" s="64">
        <v>0</v>
      </c>
      <c r="JP230" s="70" t="s">
        <v>232</v>
      </c>
      <c r="JQ230" s="70">
        <v>0</v>
      </c>
      <c r="JR230" s="70">
        <v>0</v>
      </c>
      <c r="JS230" s="70">
        <v>0</v>
      </c>
      <c r="JT230" s="70">
        <v>0</v>
      </c>
    </row>
    <row r="231" spans="1:280"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4" t="s">
        <v>233</v>
      </c>
      <c r="GY231" s="64">
        <v>0</v>
      </c>
      <c r="GZ231" s="64">
        <v>0</v>
      </c>
      <c r="HA231" s="64">
        <v>0</v>
      </c>
      <c r="HB231" s="64">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s="64" t="s">
        <v>233</v>
      </c>
      <c r="IV231" s="64">
        <v>0</v>
      </c>
      <c r="IW231" s="64">
        <v>0</v>
      </c>
      <c r="IX231" s="64">
        <v>0</v>
      </c>
      <c r="IY231" s="64">
        <v>0</v>
      </c>
      <c r="JB231" s="6" t="s">
        <v>233</v>
      </c>
      <c r="JC231" s="6">
        <v>0</v>
      </c>
      <c r="JD231" s="6">
        <v>0</v>
      </c>
      <c r="JE231" s="6">
        <v>0</v>
      </c>
      <c r="JF231" s="6">
        <v>0</v>
      </c>
      <c r="JI231" s="64" t="s">
        <v>233</v>
      </c>
      <c r="JJ231" s="64">
        <v>0</v>
      </c>
      <c r="JK231" s="64">
        <v>0</v>
      </c>
      <c r="JL231" s="64">
        <v>0</v>
      </c>
      <c r="JM231" s="64">
        <v>0</v>
      </c>
      <c r="JP231" s="70" t="s">
        <v>233</v>
      </c>
      <c r="JQ231" s="70">
        <v>0</v>
      </c>
      <c r="JR231" s="70">
        <v>0</v>
      </c>
      <c r="JS231" s="70">
        <v>0</v>
      </c>
      <c r="JT231" s="70">
        <v>0</v>
      </c>
    </row>
    <row r="232" spans="1:280"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4" t="s">
        <v>234</v>
      </c>
      <c r="GY232" s="64">
        <v>0</v>
      </c>
      <c r="GZ232" s="64">
        <v>0</v>
      </c>
      <c r="HA232" s="64">
        <v>0</v>
      </c>
      <c r="HB232" s="64">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c r="IU232" s="64" t="s">
        <v>234</v>
      </c>
      <c r="IV232" s="64">
        <v>0</v>
      </c>
      <c r="IW232" s="64">
        <v>0</v>
      </c>
      <c r="IX232" s="64">
        <v>0</v>
      </c>
      <c r="IY232" s="64">
        <v>0</v>
      </c>
      <c r="JB232" s="6" t="s">
        <v>234</v>
      </c>
      <c r="JC232" s="6">
        <v>0</v>
      </c>
      <c r="JD232" s="6">
        <v>0</v>
      </c>
      <c r="JE232" s="6">
        <v>0</v>
      </c>
      <c r="JF232" s="6">
        <v>0</v>
      </c>
      <c r="JI232" s="64" t="s">
        <v>234</v>
      </c>
      <c r="JJ232" s="64">
        <v>0</v>
      </c>
      <c r="JK232" s="64">
        <v>0</v>
      </c>
      <c r="JL232" s="64">
        <v>0</v>
      </c>
      <c r="JM232" s="64">
        <v>0</v>
      </c>
      <c r="JP232" s="70" t="s">
        <v>234</v>
      </c>
      <c r="JQ232" s="70">
        <v>0</v>
      </c>
      <c r="JR232" s="70">
        <v>0</v>
      </c>
      <c r="JS232" s="70">
        <v>0</v>
      </c>
      <c r="JT232" s="70">
        <v>0</v>
      </c>
    </row>
    <row r="233" spans="1:280"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4" t="s">
        <v>235</v>
      </c>
      <c r="GY233" s="64">
        <v>0</v>
      </c>
      <c r="GZ233" s="64">
        <v>0</v>
      </c>
      <c r="HA233" s="64">
        <v>0</v>
      </c>
      <c r="HB233" s="64">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c r="IU233" s="64" t="s">
        <v>235</v>
      </c>
      <c r="IV233" s="64">
        <v>0</v>
      </c>
      <c r="IW233" s="64">
        <v>0</v>
      </c>
      <c r="IX233" s="64">
        <v>0</v>
      </c>
      <c r="IY233" s="64">
        <v>0</v>
      </c>
      <c r="JB233" s="6" t="s">
        <v>235</v>
      </c>
      <c r="JC233" s="6">
        <v>0</v>
      </c>
      <c r="JD233" s="6">
        <v>0</v>
      </c>
      <c r="JE233" s="6">
        <v>0</v>
      </c>
      <c r="JF233" s="6">
        <v>0</v>
      </c>
      <c r="JI233" s="64" t="s">
        <v>235</v>
      </c>
      <c r="JJ233" s="64">
        <v>0</v>
      </c>
      <c r="JK233" s="64">
        <v>0</v>
      </c>
      <c r="JL233" s="64">
        <v>0</v>
      </c>
      <c r="JM233" s="64">
        <v>0</v>
      </c>
      <c r="JP233" s="70" t="s">
        <v>235</v>
      </c>
      <c r="JQ233" s="70">
        <v>0</v>
      </c>
      <c r="JR233" s="70">
        <v>0</v>
      </c>
      <c r="JS233" s="70">
        <v>0</v>
      </c>
      <c r="JT233" s="70">
        <v>0</v>
      </c>
    </row>
    <row r="234" spans="1:280"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4" t="s">
        <v>236</v>
      </c>
      <c r="GY234" s="64">
        <v>0</v>
      </c>
      <c r="GZ234" s="64">
        <v>0</v>
      </c>
      <c r="HA234" s="64">
        <v>0</v>
      </c>
      <c r="HB234" s="64">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c r="IU234" s="64" t="s">
        <v>236</v>
      </c>
      <c r="IV234" s="64">
        <v>0</v>
      </c>
      <c r="IW234" s="64">
        <v>0</v>
      </c>
      <c r="IX234" s="64">
        <v>0</v>
      </c>
      <c r="IY234" s="64">
        <v>0</v>
      </c>
      <c r="JB234" s="6" t="s">
        <v>236</v>
      </c>
      <c r="JC234" s="6">
        <v>0</v>
      </c>
      <c r="JD234" s="6">
        <v>0</v>
      </c>
      <c r="JE234" s="6">
        <v>0</v>
      </c>
      <c r="JF234" s="6">
        <v>0</v>
      </c>
      <c r="JI234" s="64" t="s">
        <v>236</v>
      </c>
      <c r="JJ234" s="64">
        <v>0</v>
      </c>
      <c r="JK234" s="64">
        <v>0</v>
      </c>
      <c r="JL234" s="64">
        <v>0</v>
      </c>
      <c r="JM234" s="64">
        <v>0</v>
      </c>
      <c r="JP234" s="70" t="s">
        <v>236</v>
      </c>
      <c r="JQ234" s="70">
        <v>0</v>
      </c>
      <c r="JR234" s="70">
        <v>0</v>
      </c>
      <c r="JS234" s="70">
        <v>0</v>
      </c>
      <c r="JT234" s="70">
        <v>0</v>
      </c>
    </row>
    <row r="235" spans="1:280"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4" t="s">
        <v>237</v>
      </c>
      <c r="GY235" s="64">
        <v>0</v>
      </c>
      <c r="GZ235" s="64">
        <v>0</v>
      </c>
      <c r="HA235" s="64">
        <v>0</v>
      </c>
      <c r="HB235" s="64">
        <v>0</v>
      </c>
      <c r="HE235" s="64" t="s">
        <v>237</v>
      </c>
      <c r="HF235" s="64">
        <v>0</v>
      </c>
      <c r="HG235" s="64">
        <v>0</v>
      </c>
      <c r="HH235" s="64">
        <v>0</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s="64" t="s">
        <v>237</v>
      </c>
      <c r="IV235" s="64">
        <v>0</v>
      </c>
      <c r="IW235" s="64">
        <v>0</v>
      </c>
      <c r="IX235" s="64">
        <v>0</v>
      </c>
      <c r="IY235" s="64">
        <v>0</v>
      </c>
      <c r="JB235" s="6" t="s">
        <v>237</v>
      </c>
      <c r="JC235" s="6">
        <v>0</v>
      </c>
      <c r="JD235" s="6">
        <v>0</v>
      </c>
      <c r="JE235" s="6">
        <v>0</v>
      </c>
      <c r="JF235" s="6">
        <v>0</v>
      </c>
      <c r="JI235" s="64" t="s">
        <v>237</v>
      </c>
      <c r="JJ235" s="64">
        <v>0</v>
      </c>
      <c r="JK235" s="64">
        <v>0</v>
      </c>
      <c r="JL235" s="64">
        <v>0</v>
      </c>
      <c r="JM235" s="64">
        <v>0</v>
      </c>
      <c r="JP235" s="70" t="s">
        <v>237</v>
      </c>
      <c r="JQ235" s="70">
        <v>0</v>
      </c>
      <c r="JR235" s="70">
        <v>0</v>
      </c>
      <c r="JS235" s="70">
        <v>0</v>
      </c>
      <c r="JT235" s="70">
        <v>0</v>
      </c>
    </row>
    <row r="236" spans="1:280"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4" t="s">
        <v>238</v>
      </c>
      <c r="GY236" s="64">
        <v>0</v>
      </c>
      <c r="GZ236" s="64">
        <v>0</v>
      </c>
      <c r="HA236" s="64">
        <v>0</v>
      </c>
      <c r="HB236" s="64">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s="64" t="s">
        <v>238</v>
      </c>
      <c r="IV236" s="64">
        <v>0</v>
      </c>
      <c r="IW236" s="64">
        <v>0</v>
      </c>
      <c r="IX236" s="64">
        <v>0</v>
      </c>
      <c r="IY236" s="64">
        <v>0</v>
      </c>
      <c r="JB236" s="6" t="s">
        <v>238</v>
      </c>
      <c r="JC236" s="6">
        <v>0</v>
      </c>
      <c r="JD236" s="6">
        <v>0</v>
      </c>
      <c r="JE236" s="6">
        <v>0</v>
      </c>
      <c r="JF236" s="6">
        <v>0</v>
      </c>
      <c r="JI236" s="64" t="s">
        <v>238</v>
      </c>
      <c r="JJ236" s="64">
        <v>0</v>
      </c>
      <c r="JK236" s="64">
        <v>0</v>
      </c>
      <c r="JL236" s="64">
        <v>0</v>
      </c>
      <c r="JM236" s="64">
        <v>0</v>
      </c>
      <c r="JP236" s="70" t="s">
        <v>238</v>
      </c>
      <c r="JQ236" s="70">
        <v>0</v>
      </c>
      <c r="JR236" s="70">
        <v>0</v>
      </c>
      <c r="JS236" s="70">
        <v>0</v>
      </c>
      <c r="JT236" s="70">
        <v>0</v>
      </c>
    </row>
    <row r="237" spans="1:280"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4" t="s">
        <v>239</v>
      </c>
      <c r="GY237" s="64">
        <v>0</v>
      </c>
      <c r="GZ237" s="64">
        <v>0</v>
      </c>
      <c r="HA237" s="64">
        <v>0</v>
      </c>
      <c r="HB237" s="64">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s="64" t="s">
        <v>239</v>
      </c>
      <c r="IV237" s="64">
        <v>0</v>
      </c>
      <c r="IW237" s="64">
        <v>0</v>
      </c>
      <c r="IX237" s="64">
        <v>0</v>
      </c>
      <c r="IY237" s="64">
        <v>0</v>
      </c>
      <c r="JB237" s="6" t="s">
        <v>239</v>
      </c>
      <c r="JC237" s="6">
        <v>0</v>
      </c>
      <c r="JD237" s="6">
        <v>0</v>
      </c>
      <c r="JE237" s="6">
        <v>0</v>
      </c>
      <c r="JF237" s="6">
        <v>0</v>
      </c>
      <c r="JI237" s="64" t="s">
        <v>239</v>
      </c>
      <c r="JJ237" s="64">
        <v>0</v>
      </c>
      <c r="JK237" s="64">
        <v>0</v>
      </c>
      <c r="JL237" s="64">
        <v>0</v>
      </c>
      <c r="JM237" s="64">
        <v>0</v>
      </c>
      <c r="JP237" s="70" t="s">
        <v>239</v>
      </c>
      <c r="JQ237" s="70">
        <v>0</v>
      </c>
      <c r="JR237" s="70">
        <v>0</v>
      </c>
      <c r="JS237" s="70">
        <v>0</v>
      </c>
      <c r="JT237" s="70">
        <v>0</v>
      </c>
    </row>
    <row r="238" spans="1:280"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4" t="s">
        <v>240</v>
      </c>
      <c r="GY238" s="64">
        <v>0</v>
      </c>
      <c r="GZ238" s="64">
        <v>0</v>
      </c>
      <c r="HA238" s="64">
        <v>0</v>
      </c>
      <c r="HB238" s="64">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s="64" t="s">
        <v>240</v>
      </c>
      <c r="IV238" s="64">
        <v>0</v>
      </c>
      <c r="IW238" s="64">
        <v>0</v>
      </c>
      <c r="IX238" s="64">
        <v>0</v>
      </c>
      <c r="IY238" s="64">
        <v>0</v>
      </c>
      <c r="JB238" s="6" t="s">
        <v>240</v>
      </c>
      <c r="JC238" s="6">
        <v>0</v>
      </c>
      <c r="JD238" s="6">
        <v>0</v>
      </c>
      <c r="JE238" s="6">
        <v>0</v>
      </c>
      <c r="JF238" s="6">
        <v>0</v>
      </c>
      <c r="JI238" s="64" t="s">
        <v>240</v>
      </c>
      <c r="JJ238" s="64">
        <v>0</v>
      </c>
      <c r="JK238" s="64">
        <v>0</v>
      </c>
      <c r="JL238" s="64">
        <v>0</v>
      </c>
      <c r="JM238" s="64">
        <v>0</v>
      </c>
      <c r="JP238" s="70" t="s">
        <v>240</v>
      </c>
      <c r="JQ238" s="70">
        <v>0</v>
      </c>
      <c r="JR238" s="70">
        <v>0</v>
      </c>
      <c r="JS238" s="70">
        <v>0</v>
      </c>
      <c r="JT238" s="70">
        <v>0</v>
      </c>
    </row>
    <row r="239" spans="1:280"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4" t="s">
        <v>241</v>
      </c>
      <c r="GY239" s="64">
        <v>0</v>
      </c>
      <c r="GZ239" s="64">
        <v>0</v>
      </c>
      <c r="HA239" s="64">
        <v>0</v>
      </c>
      <c r="HB239" s="64">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c r="IU239" s="64" t="s">
        <v>241</v>
      </c>
      <c r="IV239" s="64">
        <v>0</v>
      </c>
      <c r="IW239" s="64">
        <v>0</v>
      </c>
      <c r="IX239" s="64">
        <v>0</v>
      </c>
      <c r="IY239" s="64">
        <v>0</v>
      </c>
      <c r="JB239" s="6" t="s">
        <v>241</v>
      </c>
      <c r="JC239" s="6">
        <v>0</v>
      </c>
      <c r="JD239" s="6">
        <v>0</v>
      </c>
      <c r="JE239" s="6">
        <v>0</v>
      </c>
      <c r="JF239" s="6">
        <v>0</v>
      </c>
      <c r="JI239" s="64" t="s">
        <v>241</v>
      </c>
      <c r="JJ239" s="64">
        <v>0</v>
      </c>
      <c r="JK239" s="64">
        <v>0</v>
      </c>
      <c r="JL239" s="64">
        <v>0</v>
      </c>
      <c r="JM239" s="64">
        <v>0</v>
      </c>
      <c r="JP239" s="70" t="s">
        <v>241</v>
      </c>
      <c r="JQ239" s="70">
        <v>0</v>
      </c>
      <c r="JR239" s="70">
        <v>0</v>
      </c>
      <c r="JS239" s="70">
        <v>0</v>
      </c>
      <c r="JT239" s="70">
        <v>0</v>
      </c>
    </row>
    <row r="240" spans="1:280"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4" t="s">
        <v>242</v>
      </c>
      <c r="GY240" s="64">
        <v>0</v>
      </c>
      <c r="GZ240" s="64">
        <v>0</v>
      </c>
      <c r="HA240" s="64">
        <v>0</v>
      </c>
      <c r="HB240" s="64">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v>
      </c>
      <c r="IP240" s="64">
        <v>0</v>
      </c>
      <c r="IQ240" s="64">
        <v>0</v>
      </c>
      <c r="IR240" s="64">
        <v>0</v>
      </c>
      <c r="IU240" s="64" t="s">
        <v>242</v>
      </c>
      <c r="IV240" s="64">
        <v>0</v>
      </c>
      <c r="IW240" s="64">
        <v>0</v>
      </c>
      <c r="IX240" s="64">
        <v>0</v>
      </c>
      <c r="IY240" s="64">
        <v>0</v>
      </c>
      <c r="JB240" s="6" t="s">
        <v>242</v>
      </c>
      <c r="JC240" s="6">
        <v>0</v>
      </c>
      <c r="JD240" s="6">
        <v>0</v>
      </c>
      <c r="JE240" s="6">
        <v>0</v>
      </c>
      <c r="JF240" s="6">
        <v>0</v>
      </c>
      <c r="JI240" s="64" t="s">
        <v>242</v>
      </c>
      <c r="JJ240" s="64">
        <v>0</v>
      </c>
      <c r="JK240" s="64">
        <v>0</v>
      </c>
      <c r="JL240" s="64">
        <v>0</v>
      </c>
      <c r="JM240" s="64">
        <v>0</v>
      </c>
      <c r="JP240" s="70" t="s">
        <v>242</v>
      </c>
      <c r="JQ240" s="70">
        <v>0</v>
      </c>
      <c r="JR240" s="70">
        <v>0</v>
      </c>
      <c r="JS240" s="70">
        <v>0</v>
      </c>
      <c r="JT240" s="70">
        <v>0</v>
      </c>
    </row>
    <row r="241" spans="1:280"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4" t="s">
        <v>243</v>
      </c>
      <c r="GY241" s="64">
        <v>0</v>
      </c>
      <c r="GZ241" s="64">
        <v>0</v>
      </c>
      <c r="HA241" s="64">
        <v>0</v>
      </c>
      <c r="HB241" s="64">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s="64" t="s">
        <v>243</v>
      </c>
      <c r="IV241" s="64">
        <v>0</v>
      </c>
      <c r="IW241" s="64">
        <v>0</v>
      </c>
      <c r="IX241" s="64">
        <v>0</v>
      </c>
      <c r="IY241" s="64">
        <v>0</v>
      </c>
      <c r="JB241" s="6" t="s">
        <v>243</v>
      </c>
      <c r="JC241" s="6">
        <v>0</v>
      </c>
      <c r="JD241" s="6">
        <v>0</v>
      </c>
      <c r="JE241" s="6">
        <v>0</v>
      </c>
      <c r="JF241" s="6">
        <v>0</v>
      </c>
      <c r="JI241" s="64" t="s">
        <v>243</v>
      </c>
      <c r="JJ241" s="64">
        <v>0</v>
      </c>
      <c r="JK241" s="64">
        <v>0</v>
      </c>
      <c r="JL241" s="64">
        <v>0</v>
      </c>
      <c r="JM241" s="64">
        <v>0</v>
      </c>
      <c r="JP241" s="70" t="s">
        <v>243</v>
      </c>
      <c r="JQ241" s="70">
        <v>0</v>
      </c>
      <c r="JR241" s="70">
        <v>0</v>
      </c>
      <c r="JS241" s="70">
        <v>0</v>
      </c>
      <c r="JT241" s="70">
        <v>0</v>
      </c>
    </row>
    <row r="242" spans="1:280"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4" t="s">
        <v>244</v>
      </c>
      <c r="GY242" s="64">
        <v>0</v>
      </c>
      <c r="GZ242" s="64">
        <v>0</v>
      </c>
      <c r="HA242" s="64">
        <v>0</v>
      </c>
      <c r="HB242" s="64">
        <v>0</v>
      </c>
      <c r="HE242" s="64" t="s">
        <v>244</v>
      </c>
      <c r="HF242" s="64">
        <v>0</v>
      </c>
      <c r="HG242" s="64">
        <v>0</v>
      </c>
      <c r="HH242" s="64">
        <v>0</v>
      </c>
      <c r="HI242" s="64">
        <v>0</v>
      </c>
      <c r="HL242" s="64" t="s">
        <v>244</v>
      </c>
      <c r="HM242" s="64">
        <v>0</v>
      </c>
      <c r="HN242" s="64">
        <v>0</v>
      </c>
      <c r="HO242" s="64">
        <v>0</v>
      </c>
      <c r="HP242" s="64">
        <v>0</v>
      </c>
      <c r="HS242" s="64" t="s">
        <v>244</v>
      </c>
      <c r="HT242" s="64">
        <v>0</v>
      </c>
      <c r="HU242" s="64">
        <v>0</v>
      </c>
      <c r="HV242" s="64">
        <v>0</v>
      </c>
      <c r="HW242" s="64">
        <v>0</v>
      </c>
      <c r="HZ242" s="64" t="s">
        <v>244</v>
      </c>
      <c r="IA242" s="64">
        <v>0</v>
      </c>
      <c r="IB242" s="64">
        <v>0</v>
      </c>
      <c r="IC242" s="64">
        <v>0</v>
      </c>
      <c r="ID242" s="64">
        <v>0</v>
      </c>
      <c r="IG242" s="64" t="s">
        <v>244</v>
      </c>
      <c r="IH242" s="64">
        <v>0</v>
      </c>
      <c r="II242" s="64">
        <v>0</v>
      </c>
      <c r="IJ242" s="64">
        <v>0</v>
      </c>
      <c r="IK242" s="64">
        <v>0</v>
      </c>
      <c r="IN242" s="64" t="s">
        <v>244</v>
      </c>
      <c r="IO242" s="64">
        <v>0</v>
      </c>
      <c r="IP242" s="64">
        <v>0</v>
      </c>
      <c r="IQ242" s="64">
        <v>0</v>
      </c>
      <c r="IR242" s="64">
        <v>0</v>
      </c>
      <c r="IU242" s="64" t="s">
        <v>244</v>
      </c>
      <c r="IV242" s="64">
        <v>0</v>
      </c>
      <c r="IW242" s="64">
        <v>0</v>
      </c>
      <c r="IX242" s="64">
        <v>0</v>
      </c>
      <c r="IY242" s="64">
        <v>0</v>
      </c>
      <c r="JB242" s="6" t="s">
        <v>244</v>
      </c>
      <c r="JC242" s="6">
        <v>0</v>
      </c>
      <c r="JD242" s="6">
        <v>0</v>
      </c>
      <c r="JE242" s="6">
        <v>0</v>
      </c>
      <c r="JF242" s="6">
        <v>0</v>
      </c>
      <c r="JI242" s="64" t="s">
        <v>244</v>
      </c>
      <c r="JJ242" s="64">
        <v>0</v>
      </c>
      <c r="JK242" s="64">
        <v>0</v>
      </c>
      <c r="JL242" s="64">
        <v>0</v>
      </c>
      <c r="JM242" s="64">
        <v>0</v>
      </c>
      <c r="JP242" s="70" t="s">
        <v>244</v>
      </c>
      <c r="JQ242" s="70">
        <v>0</v>
      </c>
      <c r="JR242" s="70">
        <v>0</v>
      </c>
      <c r="JS242" s="70">
        <v>0</v>
      </c>
      <c r="JT242" s="70">
        <v>0</v>
      </c>
    </row>
    <row r="243" spans="1:280"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4" t="s">
        <v>245</v>
      </c>
      <c r="GY243" s="64">
        <v>0</v>
      </c>
      <c r="GZ243" s="64">
        <v>0</v>
      </c>
      <c r="HA243" s="64">
        <v>0</v>
      </c>
      <c r="HB243" s="64">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s="64" t="s">
        <v>245</v>
      </c>
      <c r="IV243" s="64">
        <v>0</v>
      </c>
      <c r="IW243" s="64">
        <v>0</v>
      </c>
      <c r="IX243" s="64">
        <v>0</v>
      </c>
      <c r="IY243" s="64">
        <v>0</v>
      </c>
      <c r="JB243" s="6" t="s">
        <v>245</v>
      </c>
      <c r="JC243" s="6">
        <v>0</v>
      </c>
      <c r="JD243" s="6">
        <v>0</v>
      </c>
      <c r="JE243" s="6">
        <v>0</v>
      </c>
      <c r="JF243" s="6">
        <v>0</v>
      </c>
      <c r="JI243" s="64" t="s">
        <v>245</v>
      </c>
      <c r="JJ243" s="64">
        <v>0</v>
      </c>
      <c r="JK243" s="64">
        <v>0</v>
      </c>
      <c r="JL243" s="64">
        <v>0</v>
      </c>
      <c r="JM243" s="64">
        <v>0</v>
      </c>
      <c r="JP243" s="70" t="s">
        <v>245</v>
      </c>
      <c r="JQ243" s="70">
        <v>0</v>
      </c>
      <c r="JR243" s="70">
        <v>0</v>
      </c>
      <c r="JS243" s="70">
        <v>0</v>
      </c>
      <c r="JT243" s="70">
        <v>0</v>
      </c>
    </row>
    <row r="244" spans="1:280"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v>
      </c>
      <c r="GS244" s="58">
        <v>0</v>
      </c>
      <c r="GT244" s="58">
        <v>0</v>
      </c>
      <c r="GU244" s="58">
        <v>0</v>
      </c>
      <c r="GX244" s="64" t="s">
        <v>246</v>
      </c>
      <c r="GY244" s="64">
        <v>0</v>
      </c>
      <c r="GZ244" s="64">
        <v>0</v>
      </c>
      <c r="HA244" s="64">
        <v>0</v>
      </c>
      <c r="HB244" s="64">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c r="IU244" s="64" t="s">
        <v>246</v>
      </c>
      <c r="IV244" s="64">
        <v>0</v>
      </c>
      <c r="IW244" s="64">
        <v>0</v>
      </c>
      <c r="IX244" s="64">
        <v>0</v>
      </c>
      <c r="IY244" s="64">
        <v>0</v>
      </c>
      <c r="JB244" s="6" t="s">
        <v>246</v>
      </c>
      <c r="JC244" s="6">
        <v>0</v>
      </c>
      <c r="JD244" s="6">
        <v>0</v>
      </c>
      <c r="JE244" s="6">
        <v>0</v>
      </c>
      <c r="JF244" s="6">
        <v>0</v>
      </c>
      <c r="JI244" s="64" t="s">
        <v>246</v>
      </c>
      <c r="JJ244" s="64">
        <v>0</v>
      </c>
      <c r="JK244" s="64">
        <v>0</v>
      </c>
      <c r="JL244" s="64">
        <v>0</v>
      </c>
      <c r="JM244" s="64">
        <v>0</v>
      </c>
      <c r="JP244" s="70" t="s">
        <v>246</v>
      </c>
      <c r="JQ244" s="70">
        <v>0.16</v>
      </c>
      <c r="JR244" s="70">
        <v>0</v>
      </c>
      <c r="JS244" s="70">
        <v>0</v>
      </c>
      <c r="JT244" s="70">
        <v>0</v>
      </c>
    </row>
    <row r="245" spans="1:280"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4" t="s">
        <v>247</v>
      </c>
      <c r="GY245" s="64">
        <v>0.28000000000000003</v>
      </c>
      <c r="GZ245" s="64">
        <v>0</v>
      </c>
      <c r="HA245" s="64">
        <v>0</v>
      </c>
      <c r="HB245" s="64">
        <v>0</v>
      </c>
      <c r="HE245" s="64" t="s">
        <v>247</v>
      </c>
      <c r="HF245" s="64">
        <v>0</v>
      </c>
      <c r="HG245" s="64">
        <v>0</v>
      </c>
      <c r="HH245" s="64">
        <v>0</v>
      </c>
      <c r="HI245" s="64">
        <v>0</v>
      </c>
      <c r="HL245" s="64" t="s">
        <v>247</v>
      </c>
      <c r="HM245" s="64">
        <v>0</v>
      </c>
      <c r="HN245" s="64">
        <v>0</v>
      </c>
      <c r="HO245" s="64">
        <v>0</v>
      </c>
      <c r="HP245" s="64">
        <v>0</v>
      </c>
      <c r="HS245" s="64" t="s">
        <v>247</v>
      </c>
      <c r="HT245" s="64">
        <v>0.18</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s="64" t="s">
        <v>247</v>
      </c>
      <c r="IV245" s="64">
        <v>0</v>
      </c>
      <c r="IW245" s="64">
        <v>0</v>
      </c>
      <c r="IX245" s="64">
        <v>0</v>
      </c>
      <c r="IY245" s="64">
        <v>0</v>
      </c>
      <c r="JB245" s="6" t="s">
        <v>247</v>
      </c>
      <c r="JC245" s="6">
        <v>0</v>
      </c>
      <c r="JD245" s="6">
        <v>0</v>
      </c>
      <c r="JE245" s="6">
        <v>0</v>
      </c>
      <c r="JF245" s="6">
        <v>0</v>
      </c>
      <c r="JI245" s="64" t="s">
        <v>247</v>
      </c>
      <c r="JJ245" s="64">
        <v>0</v>
      </c>
      <c r="JK245" s="64">
        <v>0</v>
      </c>
      <c r="JL245" s="64">
        <v>0</v>
      </c>
      <c r="JM245" s="64">
        <v>0</v>
      </c>
      <c r="JP245" s="70" t="s">
        <v>247</v>
      </c>
      <c r="JQ245" s="70">
        <v>0</v>
      </c>
      <c r="JR245" s="70">
        <v>0</v>
      </c>
      <c r="JS245" s="70">
        <v>0</v>
      </c>
      <c r="JT245" s="70">
        <v>0</v>
      </c>
    </row>
    <row r="246" spans="1:280"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4" t="s">
        <v>248</v>
      </c>
      <c r="GY246" s="64">
        <v>0</v>
      </c>
      <c r="GZ246" s="64">
        <v>0</v>
      </c>
      <c r="HA246" s="64">
        <v>0</v>
      </c>
      <c r="HB246" s="64">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s="64" t="s">
        <v>248</v>
      </c>
      <c r="IV246" s="64">
        <v>0</v>
      </c>
      <c r="IW246" s="64">
        <v>0</v>
      </c>
      <c r="IX246" s="64">
        <v>0</v>
      </c>
      <c r="IY246" s="64">
        <v>0</v>
      </c>
      <c r="JB246" s="6" t="s">
        <v>248</v>
      </c>
      <c r="JC246" s="6">
        <v>0</v>
      </c>
      <c r="JD246" s="6">
        <v>0</v>
      </c>
      <c r="JE246" s="6">
        <v>0</v>
      </c>
      <c r="JF246" s="6">
        <v>0</v>
      </c>
      <c r="JI246" s="64" t="s">
        <v>248</v>
      </c>
      <c r="JJ246" s="64">
        <v>0</v>
      </c>
      <c r="JK246" s="64">
        <v>0</v>
      </c>
      <c r="JL246" s="64">
        <v>0</v>
      </c>
      <c r="JM246" s="64">
        <v>0</v>
      </c>
      <c r="JP246" s="70" t="s">
        <v>248</v>
      </c>
      <c r="JQ246" s="70">
        <v>0</v>
      </c>
      <c r="JR246" s="70">
        <v>0</v>
      </c>
      <c r="JS246" s="70">
        <v>0</v>
      </c>
      <c r="JT246" s="70">
        <v>0</v>
      </c>
    </row>
    <row r="247" spans="1:280"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4" t="s">
        <v>249</v>
      </c>
      <c r="GY247" s="64">
        <v>0</v>
      </c>
      <c r="GZ247" s="64">
        <v>0</v>
      </c>
      <c r="HA247" s="64">
        <v>0</v>
      </c>
      <c r="HB247" s="64">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s="64" t="s">
        <v>249</v>
      </c>
      <c r="IV247" s="64">
        <v>0</v>
      </c>
      <c r="IW247" s="64">
        <v>0</v>
      </c>
      <c r="IX247" s="64">
        <v>0</v>
      </c>
      <c r="IY247" s="64">
        <v>0</v>
      </c>
      <c r="JB247" s="6" t="s">
        <v>249</v>
      </c>
      <c r="JC247" s="6">
        <v>0</v>
      </c>
      <c r="JD247" s="6">
        <v>0</v>
      </c>
      <c r="JE247" s="6">
        <v>0</v>
      </c>
      <c r="JF247" s="6">
        <v>0</v>
      </c>
      <c r="JI247" s="64" t="s">
        <v>249</v>
      </c>
      <c r="JJ247" s="64">
        <v>0</v>
      </c>
      <c r="JK247" s="64">
        <v>0</v>
      </c>
      <c r="JL247" s="64">
        <v>0</v>
      </c>
      <c r="JM247" s="64">
        <v>0</v>
      </c>
      <c r="JP247" s="70" t="s">
        <v>249</v>
      </c>
      <c r="JQ247" s="70">
        <v>0</v>
      </c>
      <c r="JR247" s="70">
        <v>0</v>
      </c>
      <c r="JS247" s="70">
        <v>0</v>
      </c>
      <c r="JT247" s="70">
        <v>0</v>
      </c>
    </row>
    <row r="248" spans="1:280"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4" t="s">
        <v>250</v>
      </c>
      <c r="GY248" s="64">
        <v>0</v>
      </c>
      <c r="GZ248" s="64">
        <v>0</v>
      </c>
      <c r="HA248" s="64">
        <v>0</v>
      </c>
      <c r="HB248" s="64">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s="64" t="s">
        <v>250</v>
      </c>
      <c r="IV248" s="64">
        <v>0</v>
      </c>
      <c r="IW248" s="64">
        <v>0</v>
      </c>
      <c r="IX248" s="64">
        <v>0</v>
      </c>
      <c r="IY248" s="64">
        <v>0</v>
      </c>
      <c r="JB248" s="6" t="s">
        <v>250</v>
      </c>
      <c r="JC248" s="6">
        <v>0</v>
      </c>
      <c r="JD248" s="6">
        <v>0</v>
      </c>
      <c r="JE248" s="6">
        <v>0</v>
      </c>
      <c r="JF248" s="6">
        <v>0</v>
      </c>
      <c r="JI248" s="64" t="s">
        <v>250</v>
      </c>
      <c r="JJ248" s="64">
        <v>0</v>
      </c>
      <c r="JK248" s="64">
        <v>0</v>
      </c>
      <c r="JL248" s="64">
        <v>0</v>
      </c>
      <c r="JM248" s="64">
        <v>0</v>
      </c>
      <c r="JP248" s="70" t="s">
        <v>250</v>
      </c>
      <c r="JQ248" s="70">
        <v>0</v>
      </c>
      <c r="JR248" s="70">
        <v>0</v>
      </c>
      <c r="JS248" s="70">
        <v>0</v>
      </c>
      <c r="JT248" s="70">
        <v>0</v>
      </c>
    </row>
    <row r="249" spans="1:280"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4" t="s">
        <v>251</v>
      </c>
      <c r="GY249" s="64">
        <v>0</v>
      </c>
      <c r="GZ249" s="64">
        <v>0</v>
      </c>
      <c r="HA249" s="64">
        <v>0</v>
      </c>
      <c r="HB249" s="64">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c r="IU249" s="64" t="s">
        <v>251</v>
      </c>
      <c r="IV249" s="64">
        <v>0</v>
      </c>
      <c r="IW249" s="64">
        <v>0</v>
      </c>
      <c r="IX249" s="64">
        <v>0</v>
      </c>
      <c r="IY249" s="64">
        <v>0</v>
      </c>
      <c r="JB249" s="6" t="s">
        <v>251</v>
      </c>
      <c r="JC249" s="6">
        <v>0</v>
      </c>
      <c r="JD249" s="6">
        <v>0</v>
      </c>
      <c r="JE249" s="6">
        <v>0</v>
      </c>
      <c r="JF249" s="6">
        <v>0</v>
      </c>
      <c r="JI249" s="64" t="s">
        <v>251</v>
      </c>
      <c r="JJ249" s="64">
        <v>0</v>
      </c>
      <c r="JK249" s="64">
        <v>0</v>
      </c>
      <c r="JL249" s="64">
        <v>0</v>
      </c>
      <c r="JM249" s="64">
        <v>0</v>
      </c>
      <c r="JP249" s="70" t="s">
        <v>251</v>
      </c>
      <c r="JQ249" s="70">
        <v>0</v>
      </c>
      <c r="JR249" s="70">
        <v>0</v>
      </c>
      <c r="JS249" s="70">
        <v>0</v>
      </c>
      <c r="JT249" s="70">
        <v>0</v>
      </c>
    </row>
    <row r="250" spans="1:280"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4" t="s">
        <v>252</v>
      </c>
      <c r="GY250" s="64">
        <v>0</v>
      </c>
      <c r="GZ250" s="64">
        <v>0</v>
      </c>
      <c r="HA250" s="64">
        <v>0</v>
      </c>
      <c r="HB250" s="64">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s="64" t="s">
        <v>252</v>
      </c>
      <c r="IV250" s="64">
        <v>0</v>
      </c>
      <c r="IW250" s="64">
        <v>0</v>
      </c>
      <c r="IX250" s="64">
        <v>0</v>
      </c>
      <c r="IY250" s="64">
        <v>0</v>
      </c>
      <c r="JB250" s="6" t="s">
        <v>252</v>
      </c>
      <c r="JC250" s="6">
        <v>0</v>
      </c>
      <c r="JD250" s="6">
        <v>0</v>
      </c>
      <c r="JE250" s="6">
        <v>0</v>
      </c>
      <c r="JF250" s="6">
        <v>0</v>
      </c>
      <c r="JI250" s="64" t="s">
        <v>252</v>
      </c>
      <c r="JJ250" s="64">
        <v>0</v>
      </c>
      <c r="JK250" s="64">
        <v>0</v>
      </c>
      <c r="JL250" s="64">
        <v>0</v>
      </c>
      <c r="JM250" s="64">
        <v>0</v>
      </c>
      <c r="JP250" s="70" t="s">
        <v>252</v>
      </c>
      <c r="JQ250" s="70">
        <v>0</v>
      </c>
      <c r="JR250" s="70">
        <v>0</v>
      </c>
      <c r="JS250" s="70">
        <v>0</v>
      </c>
      <c r="JT250" s="70">
        <v>0</v>
      </c>
    </row>
    <row r="251" spans="1:280"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4" t="s">
        <v>253</v>
      </c>
      <c r="GY251" s="64">
        <v>0</v>
      </c>
      <c r="GZ251" s="64">
        <v>0</v>
      </c>
      <c r="HA251" s="64">
        <v>0</v>
      </c>
      <c r="HB251" s="64">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s="64" t="s">
        <v>253</v>
      </c>
      <c r="IV251" s="64">
        <v>0</v>
      </c>
      <c r="IW251" s="64">
        <v>0</v>
      </c>
      <c r="IX251" s="64">
        <v>0</v>
      </c>
      <c r="IY251" s="64">
        <v>0</v>
      </c>
      <c r="JB251" s="6" t="s">
        <v>253</v>
      </c>
      <c r="JC251" s="6">
        <v>0</v>
      </c>
      <c r="JD251" s="6">
        <v>0</v>
      </c>
      <c r="JE251" s="6">
        <v>0</v>
      </c>
      <c r="JF251" s="6">
        <v>0</v>
      </c>
      <c r="JI251" s="64" t="s">
        <v>253</v>
      </c>
      <c r="JJ251" s="64">
        <v>0</v>
      </c>
      <c r="JK251" s="64">
        <v>0</v>
      </c>
      <c r="JL251" s="64">
        <v>0</v>
      </c>
      <c r="JM251" s="64">
        <v>0</v>
      </c>
      <c r="JP251" s="70" t="s">
        <v>253</v>
      </c>
      <c r="JQ251" s="70">
        <v>0</v>
      </c>
      <c r="JR251" s="70">
        <v>0</v>
      </c>
      <c r="JS251" s="70">
        <v>0</v>
      </c>
      <c r="JT251" s="70">
        <v>0</v>
      </c>
    </row>
    <row r="252" spans="1:280"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4" t="s">
        <v>254</v>
      </c>
      <c r="GY252" s="64">
        <v>0</v>
      </c>
      <c r="GZ252" s="64">
        <v>0</v>
      </c>
      <c r="HA252" s="64">
        <v>0</v>
      </c>
      <c r="HB252" s="64">
        <v>0</v>
      </c>
      <c r="HE252" s="64" t="s">
        <v>254</v>
      </c>
      <c r="HF252" s="64">
        <v>0</v>
      </c>
      <c r="HG252" s="64">
        <v>0</v>
      </c>
      <c r="HH252" s="64">
        <v>0</v>
      </c>
      <c r="HI252" s="64">
        <v>0</v>
      </c>
      <c r="HL252" s="64" t="s">
        <v>254</v>
      </c>
      <c r="HM252" s="64">
        <v>0</v>
      </c>
      <c r="HN252" s="64">
        <v>0</v>
      </c>
      <c r="HO252" s="64">
        <v>0</v>
      </c>
      <c r="HP252" s="64">
        <v>0</v>
      </c>
      <c r="HS252" s="64" t="s">
        <v>254</v>
      </c>
      <c r="HT252" s="64">
        <v>0</v>
      </c>
      <c r="HU252" s="64">
        <v>0</v>
      </c>
      <c r="HV252" s="64">
        <v>0</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s="64" t="s">
        <v>254</v>
      </c>
      <c r="IV252" s="64">
        <v>0</v>
      </c>
      <c r="IW252" s="64">
        <v>0</v>
      </c>
      <c r="IX252" s="64">
        <v>0</v>
      </c>
      <c r="IY252" s="64">
        <v>0</v>
      </c>
      <c r="JB252" s="6" t="s">
        <v>254</v>
      </c>
      <c r="JC252" s="6">
        <v>0</v>
      </c>
      <c r="JD252" s="6">
        <v>0</v>
      </c>
      <c r="JE252" s="6">
        <v>0</v>
      </c>
      <c r="JF252" s="6">
        <v>0</v>
      </c>
      <c r="JI252" s="64" t="s">
        <v>254</v>
      </c>
      <c r="JJ252" s="64">
        <v>0</v>
      </c>
      <c r="JK252" s="64">
        <v>0</v>
      </c>
      <c r="JL252" s="64">
        <v>0</v>
      </c>
      <c r="JM252" s="64">
        <v>0</v>
      </c>
      <c r="JP252" s="70" t="s">
        <v>254</v>
      </c>
      <c r="JQ252" s="70">
        <v>0</v>
      </c>
      <c r="JR252" s="70">
        <v>0</v>
      </c>
      <c r="JS252" s="70">
        <v>0</v>
      </c>
      <c r="JT252" s="70">
        <v>0</v>
      </c>
    </row>
    <row r="253" spans="1:280"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v>
      </c>
      <c r="FJ253" s="6">
        <v>0</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4" t="s">
        <v>255</v>
      </c>
      <c r="GY253" s="64">
        <v>0</v>
      </c>
      <c r="GZ253" s="64">
        <v>0</v>
      </c>
      <c r="HA253" s="64">
        <v>0</v>
      </c>
      <c r="HB253" s="64">
        <v>0</v>
      </c>
      <c r="HE253" s="64" t="s">
        <v>255</v>
      </c>
      <c r="HF253" s="64">
        <v>0</v>
      </c>
      <c r="HG253" s="64">
        <v>0</v>
      </c>
      <c r="HH253" s="64">
        <v>0</v>
      </c>
      <c r="HI253" s="64">
        <v>0</v>
      </c>
      <c r="HL253" s="64" t="s">
        <v>255</v>
      </c>
      <c r="HM253" s="64">
        <v>0</v>
      </c>
      <c r="HN253" s="64">
        <v>0</v>
      </c>
      <c r="HO253" s="64">
        <v>0</v>
      </c>
      <c r="HP253" s="64">
        <v>0</v>
      </c>
      <c r="HS253" s="64" t="s">
        <v>255</v>
      </c>
      <c r="HT253" s="64">
        <v>0</v>
      </c>
      <c r="HU253" s="64">
        <v>0</v>
      </c>
      <c r="HV253" s="64">
        <v>0</v>
      </c>
      <c r="HW253" s="64">
        <v>0</v>
      </c>
      <c r="HZ253" s="64" t="s">
        <v>255</v>
      </c>
      <c r="IA253" s="64">
        <v>0</v>
      </c>
      <c r="IB253" s="64">
        <v>0</v>
      </c>
      <c r="IC253" s="64">
        <v>0</v>
      </c>
      <c r="ID253" s="64">
        <v>0</v>
      </c>
      <c r="IG253" s="64" t="s">
        <v>255</v>
      </c>
      <c r="IH253" s="64">
        <v>0</v>
      </c>
      <c r="II253" s="64">
        <v>0</v>
      </c>
      <c r="IJ253" s="64">
        <v>0</v>
      </c>
      <c r="IK253" s="64">
        <v>0</v>
      </c>
      <c r="IN253" s="64" t="s">
        <v>255</v>
      </c>
      <c r="IO253" s="64">
        <v>0</v>
      </c>
      <c r="IP253" s="64">
        <v>0</v>
      </c>
      <c r="IQ253" s="64">
        <v>0</v>
      </c>
      <c r="IR253" s="64">
        <v>0</v>
      </c>
      <c r="IU253" s="64" t="s">
        <v>255</v>
      </c>
      <c r="IV253" s="64">
        <v>0</v>
      </c>
      <c r="IW253" s="64">
        <v>0</v>
      </c>
      <c r="IX253" s="64">
        <v>0</v>
      </c>
      <c r="IY253" s="64">
        <v>0</v>
      </c>
      <c r="JB253" s="6" t="s">
        <v>255</v>
      </c>
      <c r="JC253" s="6">
        <v>0</v>
      </c>
      <c r="JD253" s="6">
        <v>0</v>
      </c>
      <c r="JE253" s="6">
        <v>0</v>
      </c>
      <c r="JF253" s="6">
        <v>0</v>
      </c>
      <c r="JI253" s="64" t="s">
        <v>255</v>
      </c>
      <c r="JJ253" s="64">
        <v>0</v>
      </c>
      <c r="JK253" s="64">
        <v>0</v>
      </c>
      <c r="JL253" s="64">
        <v>0</v>
      </c>
      <c r="JM253" s="64">
        <v>0</v>
      </c>
      <c r="JP253" s="70" t="s">
        <v>255</v>
      </c>
      <c r="JQ253" s="70">
        <v>0</v>
      </c>
      <c r="JR253" s="70">
        <v>0</v>
      </c>
      <c r="JS253" s="70">
        <v>0</v>
      </c>
      <c r="JT253" s="70">
        <v>0</v>
      </c>
    </row>
    <row r="254" spans="1:280"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c r="EF254" s="6" t="s">
        <v>256</v>
      </c>
      <c r="EG254" s="6">
        <v>0</v>
      </c>
      <c r="EH254" s="6">
        <v>0</v>
      </c>
      <c r="EI254" s="6">
        <v>0</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4" t="s">
        <v>256</v>
      </c>
      <c r="GY254" s="64">
        <v>0</v>
      </c>
      <c r="GZ254" s="64">
        <v>0</v>
      </c>
      <c r="HA254" s="64">
        <v>0</v>
      </c>
      <c r="HB254" s="64">
        <v>0</v>
      </c>
      <c r="HE254" s="64" t="s">
        <v>256</v>
      </c>
      <c r="HF254" s="64">
        <v>0</v>
      </c>
      <c r="HG254" s="64">
        <v>0</v>
      </c>
      <c r="HH254" s="64">
        <v>0</v>
      </c>
      <c r="HI254" s="64">
        <v>0</v>
      </c>
      <c r="HL254" s="64" t="s">
        <v>256</v>
      </c>
      <c r="HM254" s="64">
        <v>0</v>
      </c>
      <c r="HN254" s="64">
        <v>0</v>
      </c>
      <c r="HO254" s="64">
        <v>0</v>
      </c>
      <c r="HP254" s="64">
        <v>0</v>
      </c>
      <c r="HS254" s="64" t="s">
        <v>256</v>
      </c>
      <c r="HT254" s="64">
        <v>0</v>
      </c>
      <c r="HU254" s="64">
        <v>0</v>
      </c>
      <c r="HV254" s="64">
        <v>0</v>
      </c>
      <c r="HW254" s="64">
        <v>0</v>
      </c>
      <c r="HZ254" s="64" t="s">
        <v>256</v>
      </c>
      <c r="IA254" s="64">
        <v>0</v>
      </c>
      <c r="IB254" s="64">
        <v>0</v>
      </c>
      <c r="IC254" s="64">
        <v>0</v>
      </c>
      <c r="ID254" s="64">
        <v>0</v>
      </c>
      <c r="IG254" s="64" t="s">
        <v>256</v>
      </c>
      <c r="IH254" s="64">
        <v>0</v>
      </c>
      <c r="II254" s="64">
        <v>0</v>
      </c>
      <c r="IJ254" s="64">
        <v>0</v>
      </c>
      <c r="IK254" s="64">
        <v>0</v>
      </c>
      <c r="IN254" s="64" t="s">
        <v>256</v>
      </c>
      <c r="IO254" s="64">
        <v>0</v>
      </c>
      <c r="IP254" s="64">
        <v>0</v>
      </c>
      <c r="IQ254" s="64">
        <v>0</v>
      </c>
      <c r="IR254" s="64">
        <v>0</v>
      </c>
      <c r="IU254" s="64" t="s">
        <v>256</v>
      </c>
      <c r="IV254" s="64">
        <v>0</v>
      </c>
      <c r="IW254" s="64">
        <v>0</v>
      </c>
      <c r="IX254" s="64">
        <v>0</v>
      </c>
      <c r="IY254" s="64">
        <v>0</v>
      </c>
      <c r="JB254" s="6" t="s">
        <v>256</v>
      </c>
      <c r="JC254" s="6">
        <v>0</v>
      </c>
      <c r="JD254" s="6">
        <v>0</v>
      </c>
      <c r="JE254" s="6">
        <v>0</v>
      </c>
      <c r="JF254" s="6">
        <v>0</v>
      </c>
      <c r="JI254" s="64" t="s">
        <v>256</v>
      </c>
      <c r="JJ254" s="64">
        <v>0</v>
      </c>
      <c r="JK254" s="64">
        <v>0</v>
      </c>
      <c r="JL254" s="64">
        <v>0</v>
      </c>
      <c r="JM254" s="64">
        <v>0</v>
      </c>
      <c r="JP254" s="70" t="s">
        <v>256</v>
      </c>
      <c r="JQ254" s="70">
        <v>0</v>
      </c>
      <c r="JR254" s="70">
        <v>0</v>
      </c>
      <c r="JS254" s="70">
        <v>0</v>
      </c>
      <c r="JT254" s="70">
        <v>0</v>
      </c>
    </row>
    <row r="255" spans="1:280"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4" t="s">
        <v>257</v>
      </c>
      <c r="GY255" s="64">
        <v>0</v>
      </c>
      <c r="GZ255" s="64">
        <v>0</v>
      </c>
      <c r="HA255" s="64">
        <v>0</v>
      </c>
      <c r="HB255" s="64">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v>
      </c>
      <c r="II255" s="64">
        <v>0</v>
      </c>
      <c r="IJ255" s="64">
        <v>0</v>
      </c>
      <c r="IK255" s="64">
        <v>0</v>
      </c>
      <c r="IN255" s="64" t="s">
        <v>257</v>
      </c>
      <c r="IO255" s="64">
        <v>0</v>
      </c>
      <c r="IP255" s="64">
        <v>0</v>
      </c>
      <c r="IQ255" s="64">
        <v>0</v>
      </c>
      <c r="IR255" s="64">
        <v>0</v>
      </c>
      <c r="IU255" s="64" t="s">
        <v>257</v>
      </c>
      <c r="IV255" s="64">
        <v>0</v>
      </c>
      <c r="IW255" s="64">
        <v>0</v>
      </c>
      <c r="IX255" s="64">
        <v>0</v>
      </c>
      <c r="IY255" s="64">
        <v>0</v>
      </c>
      <c r="JB255" s="6" t="s">
        <v>257</v>
      </c>
      <c r="JC255" s="6">
        <v>0</v>
      </c>
      <c r="JD255" s="6">
        <v>0</v>
      </c>
      <c r="JE255" s="6">
        <v>0</v>
      </c>
      <c r="JF255" s="6">
        <v>0</v>
      </c>
      <c r="JI255" s="64" t="s">
        <v>257</v>
      </c>
      <c r="JJ255" s="64">
        <v>0</v>
      </c>
      <c r="JK255" s="64">
        <v>0</v>
      </c>
      <c r="JL255" s="64">
        <v>0</v>
      </c>
      <c r="JM255" s="64">
        <v>0</v>
      </c>
      <c r="JP255" s="70" t="s">
        <v>257</v>
      </c>
      <c r="JQ255" s="70">
        <v>0</v>
      </c>
      <c r="JR255" s="70">
        <v>0</v>
      </c>
      <c r="JS255" s="70">
        <v>0</v>
      </c>
      <c r="JT255" s="70">
        <v>0</v>
      </c>
    </row>
    <row r="256" spans="1:280"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4" t="s">
        <v>258</v>
      </c>
      <c r="GY256" s="64">
        <v>0</v>
      </c>
      <c r="GZ256" s="64">
        <v>0</v>
      </c>
      <c r="HA256" s="64">
        <v>0</v>
      </c>
      <c r="HB256" s="64">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s="64" t="s">
        <v>258</v>
      </c>
      <c r="IV256" s="64">
        <v>0</v>
      </c>
      <c r="IW256" s="64">
        <v>0</v>
      </c>
      <c r="IX256" s="64">
        <v>0</v>
      </c>
      <c r="IY256" s="64">
        <v>0</v>
      </c>
      <c r="JB256" s="6" t="s">
        <v>258</v>
      </c>
      <c r="JC256" s="6">
        <v>0</v>
      </c>
      <c r="JD256" s="6">
        <v>0</v>
      </c>
      <c r="JE256" s="6">
        <v>0</v>
      </c>
      <c r="JF256" s="6">
        <v>0</v>
      </c>
      <c r="JI256" s="64" t="s">
        <v>258</v>
      </c>
      <c r="JJ256" s="64">
        <v>0</v>
      </c>
      <c r="JK256" s="64">
        <v>0</v>
      </c>
      <c r="JL256" s="64">
        <v>0</v>
      </c>
      <c r="JM256" s="64">
        <v>0</v>
      </c>
      <c r="JP256" s="70" t="s">
        <v>258</v>
      </c>
      <c r="JQ256" s="70">
        <v>0</v>
      </c>
      <c r="JR256" s="70">
        <v>0</v>
      </c>
      <c r="JS256" s="70">
        <v>0</v>
      </c>
      <c r="JT256" s="70">
        <v>0</v>
      </c>
    </row>
    <row r="257" spans="1:280"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c r="EF257" s="6" t="s">
        <v>259</v>
      </c>
      <c r="EG257" s="6">
        <v>0.32</v>
      </c>
      <c r="EH257" s="6">
        <v>1.43</v>
      </c>
      <c r="EI257" s="6">
        <v>0</v>
      </c>
      <c r="EJ257" s="6">
        <v>0</v>
      </c>
      <c r="EM257" s="6" t="s">
        <v>259</v>
      </c>
      <c r="EN257" s="6">
        <v>0.8</v>
      </c>
      <c r="EO257" s="6">
        <v>1.21</v>
      </c>
      <c r="EP257" s="6">
        <v>0</v>
      </c>
      <c r="EQ257" s="6">
        <v>0</v>
      </c>
      <c r="ET257" s="6" t="s">
        <v>259</v>
      </c>
      <c r="EU257" s="6">
        <v>0</v>
      </c>
      <c r="EV257" s="6">
        <v>0</v>
      </c>
      <c r="EW257" s="6">
        <v>0</v>
      </c>
      <c r="EX257" s="6">
        <v>0</v>
      </c>
      <c r="FA257" s="6" t="s">
        <v>259</v>
      </c>
      <c r="FB257" s="6">
        <v>0.28000000000000003</v>
      </c>
      <c r="FC257" s="6">
        <v>0</v>
      </c>
      <c r="FD257" s="6">
        <v>0.42</v>
      </c>
      <c r="FE257" s="6">
        <v>0</v>
      </c>
      <c r="FH257" s="6" t="s">
        <v>259</v>
      </c>
      <c r="FI257" s="6">
        <v>0.19</v>
      </c>
      <c r="FJ257" s="6">
        <v>0</v>
      </c>
      <c r="FK257" s="6">
        <v>0.28999999999999998</v>
      </c>
      <c r="FL257" s="6">
        <v>0</v>
      </c>
      <c r="FO257" s="6" t="s">
        <v>259</v>
      </c>
      <c r="FP257" s="6">
        <v>0.83</v>
      </c>
      <c r="FQ257" s="6">
        <v>0</v>
      </c>
      <c r="FR257" s="6">
        <v>1.24</v>
      </c>
      <c r="FS257" s="6">
        <v>0</v>
      </c>
      <c r="FV257" s="6" t="s">
        <v>259</v>
      </c>
      <c r="FW257" s="6">
        <v>0.2</v>
      </c>
      <c r="FX257" s="6">
        <v>1.19</v>
      </c>
      <c r="FY257" s="6">
        <v>0</v>
      </c>
      <c r="FZ257" s="6">
        <v>0</v>
      </c>
      <c r="GC257" s="6" t="s">
        <v>259</v>
      </c>
      <c r="GD257" s="6">
        <v>0</v>
      </c>
      <c r="GE257" s="6">
        <v>0</v>
      </c>
      <c r="GF257" s="6">
        <v>0</v>
      </c>
      <c r="GG257" s="6">
        <v>0</v>
      </c>
      <c r="GJ257" s="58" t="s">
        <v>259</v>
      </c>
      <c r="GK257" s="58">
        <v>0</v>
      </c>
      <c r="GL257" s="58">
        <v>0</v>
      </c>
      <c r="GM257" s="58">
        <v>0</v>
      </c>
      <c r="GN257" s="58">
        <v>0</v>
      </c>
      <c r="GQ257" s="58" t="s">
        <v>259</v>
      </c>
      <c r="GR257" s="58">
        <v>0</v>
      </c>
      <c r="GS257" s="58">
        <v>0</v>
      </c>
      <c r="GT257" s="58">
        <v>0</v>
      </c>
      <c r="GU257" s="58">
        <v>0</v>
      </c>
      <c r="GX257" s="64" t="s">
        <v>259</v>
      </c>
      <c r="GY257" s="64">
        <v>0.18</v>
      </c>
      <c r="GZ257" s="64">
        <v>0</v>
      </c>
      <c r="HA257" s="64">
        <v>0.23</v>
      </c>
      <c r="HB257" s="64">
        <v>0</v>
      </c>
      <c r="HE257" s="64" t="s">
        <v>259</v>
      </c>
      <c r="HF257" s="64">
        <v>0.17</v>
      </c>
      <c r="HG257" s="64">
        <v>0</v>
      </c>
      <c r="HH257" s="64">
        <v>0</v>
      </c>
      <c r="HI257" s="64">
        <v>2.06</v>
      </c>
      <c r="HL257" s="64" t="s">
        <v>259</v>
      </c>
      <c r="HM257" s="64">
        <v>0.31</v>
      </c>
      <c r="HN257" s="64">
        <v>0</v>
      </c>
      <c r="HO257" s="64">
        <v>0</v>
      </c>
      <c r="HP257" s="64">
        <v>0</v>
      </c>
      <c r="HS257" s="64" t="s">
        <v>259</v>
      </c>
      <c r="HT257" s="64">
        <v>0.26</v>
      </c>
      <c r="HU257" s="64">
        <v>0.7</v>
      </c>
      <c r="HV257" s="64">
        <v>0.17</v>
      </c>
      <c r="HW257" s="64">
        <v>0</v>
      </c>
      <c r="HZ257" s="64" t="s">
        <v>259</v>
      </c>
      <c r="IA257" s="64">
        <v>0.71</v>
      </c>
      <c r="IB257" s="64">
        <v>0</v>
      </c>
      <c r="IC257" s="64">
        <v>0</v>
      </c>
      <c r="ID257" s="64">
        <v>0</v>
      </c>
      <c r="IG257" s="64" t="s">
        <v>259</v>
      </c>
      <c r="IH257" s="64">
        <v>0.36</v>
      </c>
      <c r="II257" s="64">
        <v>2.68</v>
      </c>
      <c r="IJ257" s="64">
        <v>0</v>
      </c>
      <c r="IK257" s="64">
        <v>0</v>
      </c>
      <c r="IN257" s="64" t="s">
        <v>259</v>
      </c>
      <c r="IO257" s="64">
        <v>0.4</v>
      </c>
      <c r="IP257" s="64">
        <v>2.41</v>
      </c>
      <c r="IQ257" s="64">
        <v>0</v>
      </c>
      <c r="IR257" s="64">
        <v>0</v>
      </c>
      <c r="IU257" s="64" t="s">
        <v>259</v>
      </c>
      <c r="IV257" s="64">
        <v>0.56999999999999995</v>
      </c>
      <c r="IW257" s="64">
        <v>0</v>
      </c>
      <c r="IX257" s="64">
        <v>0.84</v>
      </c>
      <c r="IY257" s="64">
        <v>0</v>
      </c>
      <c r="JB257" s="6" t="s">
        <v>259</v>
      </c>
      <c r="JC257" s="6">
        <v>0.68</v>
      </c>
      <c r="JD257" s="6">
        <v>3.97</v>
      </c>
      <c r="JE257" s="6">
        <v>0</v>
      </c>
      <c r="JF257" s="6">
        <v>0</v>
      </c>
      <c r="JI257" s="64" t="s">
        <v>259</v>
      </c>
      <c r="JJ257" s="64">
        <v>0.54</v>
      </c>
      <c r="JK257" s="64">
        <v>4.25</v>
      </c>
      <c r="JL257" s="64">
        <v>0</v>
      </c>
      <c r="JM257" s="64">
        <v>0</v>
      </c>
      <c r="JP257" s="70" t="s">
        <v>259</v>
      </c>
      <c r="JQ257" s="70">
        <v>0</v>
      </c>
      <c r="JR257" s="70">
        <v>0</v>
      </c>
      <c r="JS257" s="70">
        <v>0</v>
      </c>
      <c r="JT257" s="70">
        <v>0</v>
      </c>
    </row>
    <row r="259" spans="1:280"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2" t="str">
        <f>GY260&amp;GY261</f>
        <v xml:space="preserve"> NOVIEMBRE 19T.ESPAÑA</v>
      </c>
      <c r="GZ259" s="62" t="str">
        <f>GY260&amp;GZ261</f>
        <v xml:space="preserve"> NOVIEMBRE 19HIPERMERCADOS</v>
      </c>
      <c r="HA259" s="62" t="str">
        <f>GY260&amp;HA261</f>
        <v xml:space="preserve"> NOVIEMBRE 19SUPER+AUTOS</v>
      </c>
      <c r="HB259" s="62"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9" t="str">
        <f>JQ260&amp;JQ261</f>
        <v xml:space="preserve"> SEPTIEMBRE 20T.ESPAÑA</v>
      </c>
      <c r="JR259" s="69" t="str">
        <f>JQ260&amp;JR261</f>
        <v xml:space="preserve"> SEPTIEMBRE 20HIPERMERCADOS</v>
      </c>
      <c r="JS259" s="69" t="str">
        <f>JQ260&amp;JS261</f>
        <v xml:space="preserve"> SEPTIEMBRE 20SUPER+AUTOS</v>
      </c>
      <c r="JT259" s="69" t="str">
        <f>JQ260&amp;JT261</f>
        <v xml:space="preserve"> SEPTIEMBRE 20DISCOUNTS</v>
      </c>
    </row>
    <row r="260" spans="1:280" x14ac:dyDescent="0.3">
      <c r="A260" s="86" t="s">
        <v>265</v>
      </c>
      <c r="B260" s="86"/>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2"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c r="IV260" s="64" t="str">
        <f>MID(IU3,6,LEN(IU3)-15)</f>
        <v xml:space="preserve"> JUNIO 20</v>
      </c>
      <c r="JC260" s="64" t="str">
        <f>MID(JB3,6,LEN(JB3)-15)</f>
        <v xml:space="preserve"> JULIO 20</v>
      </c>
      <c r="JD260" s="64"/>
      <c r="JE260" s="64"/>
      <c r="JF260" s="64"/>
      <c r="JJ260" s="64" t="str">
        <f>MID(JI3,6,LEN(JI3)-15)</f>
        <v xml:space="preserve"> AGOSTO 20</v>
      </c>
      <c r="JQ260" s="69" t="str">
        <f>MID(JP3,6,LEN(JP3)-15)</f>
        <v xml:space="preserve"> SEPTIEMBRE 20</v>
      </c>
    </row>
    <row r="261" spans="1:280"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row>
    <row r="262" spans="1:280" x14ac:dyDescent="0.3">
      <c r="A262" s="14">
        <f>'TAM Aceite Virgen'!B10</f>
        <v>0</v>
      </c>
      <c r="B262" s="14">
        <f>'TAM Aceite Virgen'!C10</f>
        <v>2.2999999999999998</v>
      </c>
      <c r="C262" s="14"/>
      <c r="D262" s="9">
        <f>SUMIF('Aceite Virgen'!$B6:$B257,"&lt;="&amp;$B262,'Aceite Virgen'!D$6:D$257)</f>
        <v>1.82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2.11</v>
      </c>
      <c r="S262" s="9">
        <f>SUMIF('Aceite Virgen'!$B6:$B257,"&lt;="&amp;$B262,'Aceite Virgen'!S$6:S$257)</f>
        <v>0.71</v>
      </c>
      <c r="T262" s="9">
        <f>SUMIF('Aceite Virgen'!$B6:$B257,"&lt;="&amp;$B262,'Aceite Virgen'!T$6:T$257)</f>
        <v>2.5500000000000003</v>
      </c>
      <c r="U262" s="9">
        <f>SUMIF('Aceite Virgen'!$B6:$B257,"&lt;="&amp;$B262,'Aceite Virgen'!U$6:U$257)</f>
        <v>0</v>
      </c>
      <c r="V262" s="14"/>
      <c r="W262" s="14"/>
      <c r="X262" s="14"/>
      <c r="Y262" s="9">
        <f>SUMIF('Aceite Virgen'!$B6:$B257,"&lt;="&amp;$B262,'Aceite Virgen'!Y$6:Y$257)</f>
        <v>0.79</v>
      </c>
      <c r="Z262" s="9">
        <f>SUMIF('Aceite Virgen'!$B6:$B257,"&lt;="&amp;$B262,'Aceite Virgen'!Z$6:Z$257)</f>
        <v>0</v>
      </c>
      <c r="AA262" s="9">
        <f>SUMIF('Aceite Virgen'!$B6:$B257,"&lt;="&amp;$B262,'Aceite Virgen'!AA$6:AA$257)</f>
        <v>0.63</v>
      </c>
      <c r="AB262" s="9">
        <f>SUMIF('Aceite Virgen'!$B6:$B257,"&lt;="&amp;$B262,'Aceite Virgen'!AB$6:AB$257)</f>
        <v>1.68</v>
      </c>
      <c r="AC262" s="14"/>
      <c r="AD262" s="14"/>
      <c r="AE262" s="14"/>
      <c r="AF262" s="9">
        <f>SUMIF('Aceite Virgen'!$B6:$B257,"&lt;="&amp;$B262,'Aceite Virgen'!AF$6:AF$257)</f>
        <v>0.90000000000000013</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1.5699999999999998</v>
      </c>
      <c r="AU262" s="9">
        <f>SUMIF('Aceite Virgen'!$B6:$B257,"&lt;="&amp;$B262,'Aceite Virgen'!AU$6:AU$257)</f>
        <v>0</v>
      </c>
      <c r="AV262" s="9">
        <f>SUMIF('Aceite Virgen'!$B6:$B257,"&lt;="&amp;$B262,'Aceite Virgen'!AV$6:AV$257)</f>
        <v>1.1000000000000001</v>
      </c>
      <c r="AW262" s="9">
        <f>SUMIF('Aceite Virgen'!$B6:$B257,"&lt;="&amp;$B262,'Aceite Virgen'!AW$6:AW$257)</f>
        <v>0</v>
      </c>
      <c r="BA262" s="9">
        <f>SUMIF('Aceite Virgen'!$B6:$B257,"&lt;="&amp;$B262,'Aceite Virgen'!BA$6:BA$257)</f>
        <v>1.03</v>
      </c>
      <c r="BB262" s="9">
        <f>SUMIF('Aceite Virgen'!$B6:$B257,"&lt;="&amp;$B262,'Aceite Virgen'!BB$6:BB$257)</f>
        <v>0</v>
      </c>
      <c r="BC262" s="9">
        <f>SUMIF('Aceite Virgen'!$B6:$B257,"&lt;="&amp;$B262,'Aceite Virgen'!BC$6:BC$257)</f>
        <v>1.21</v>
      </c>
      <c r="BD262" s="9">
        <f>SUMIF('Aceite Virgen'!$B6:$B257,"&lt;="&amp;$B262,'Aceite Virgen'!BD$6:BD$257)</f>
        <v>0</v>
      </c>
      <c r="BH262" s="9">
        <f>SUMIF('Aceite Virgen'!$B6:$B257,"&lt;="&amp;$B262,'Aceite Virgen'!BH$6:BH$257)</f>
        <v>0.38</v>
      </c>
      <c r="BI262" s="9">
        <f>SUMIF('Aceite Virgen'!$B6:$B257,"&lt;="&amp;$B262,'Aceite Virgen'!BI$6:BI$257)</f>
        <v>0</v>
      </c>
      <c r="BJ262" s="9">
        <f>SUMIF('Aceite Virgen'!$B6:$B257,"&lt;="&amp;$B262,'Aceite Virgen'!BJ$6:BJ$257)</f>
        <v>0.42999999999999994</v>
      </c>
      <c r="BK262" s="9">
        <f>SUMIF('Aceite Virgen'!$B6:$B257,"&lt;="&amp;$B262,'Aceite Virgen'!BK$6:BK$257)</f>
        <v>0</v>
      </c>
      <c r="BO262" s="9">
        <f>SUMIF('Aceite Virgen'!$B6:$B257,"&lt;="&amp;$B262,'Aceite Virgen'!BO$6:BO$257)</f>
        <v>0.82000000000000006</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c r="CJ262" s="9">
        <f>SUMIF('Aceite Virgen'!$B6:$B257,"&lt;="&amp;$B262,'Aceite Virgen'!CJ$6:CJ$257)</f>
        <v>1.46</v>
      </c>
      <c r="CK262" s="9">
        <f>SUMIF('Aceite Virgen'!$B6:$B257,"&lt;="&amp;$B262,'Aceite Virgen'!CK$6:CK$257)</f>
        <v>0</v>
      </c>
      <c r="CL262" s="9">
        <f>SUMIF('Aceite Virgen'!$B6:$B257,"&lt;="&amp;$B262,'Aceite Virgen'!CL$6:CL$257)</f>
        <v>1.61</v>
      </c>
      <c r="CM262" s="9">
        <f>SUMIF('Aceite Virgen'!$B6:$B257,"&lt;="&amp;$B262,'Aceite Virgen'!CM$6:CM$257)</f>
        <v>0</v>
      </c>
      <c r="CQ262" s="9">
        <f>SUMIF('Aceite Virgen'!$B6:$B257,"&lt;="&amp;$B262,'Aceite Virgen'!CQ$6:CQ$257)</f>
        <v>3.01</v>
      </c>
      <c r="CR262" s="9">
        <f>SUMIF('Aceite Virgen'!$B6:$B257,"&lt;="&amp;$B262,'Aceite Virgen'!CR$6:CR$257)</f>
        <v>1.96</v>
      </c>
      <c r="CS262" s="9">
        <f>SUMIF('Aceite Virgen'!$B6:$B257,"&lt;="&amp;$B262,'Aceite Virgen'!CS$6:CS$257)</f>
        <v>2.92</v>
      </c>
      <c r="CT262" s="9">
        <f>SUMIF('Aceite Virgen'!$B6:$B257,"&lt;="&amp;$B262,'Aceite Virgen'!CT$6:CT$257)</f>
        <v>0</v>
      </c>
      <c r="CX262" s="9">
        <f>SUMIF('Aceite Virgen'!$B6:$B257,"&lt;="&amp;$B262,'Aceite Virgen'!CX$6:CX$257)</f>
        <v>1.59</v>
      </c>
      <c r="CY262" s="9">
        <f>SUMIF('Aceite Virgen'!$B6:$B257,"&lt;="&amp;$B262,'Aceite Virgen'!CY$6:CY$257)</f>
        <v>0</v>
      </c>
      <c r="CZ262" s="9">
        <f>SUMIF('Aceite Virgen'!$B6:$B257,"&lt;="&amp;$B262,'Aceite Virgen'!CZ$6:CZ$257)</f>
        <v>2.23</v>
      </c>
      <c r="DA262" s="9">
        <f>SUMIF('Aceite Virgen'!$B6:$B257,"&lt;="&amp;$B262,'Aceite Virgen'!DA$6:DA$257)</f>
        <v>0</v>
      </c>
      <c r="DE262" s="9">
        <f>SUMIF('Aceite Virgen'!$B6:$B257,"&lt;="&amp;$B262,'Aceite Virgen'!DE$6:DE$257)</f>
        <v>1.1099999999999999</v>
      </c>
      <c r="DF262" s="9">
        <f>SUMIF('Aceite Virgen'!$B6:$B257,"&lt;="&amp;$B262,'Aceite Virgen'!DF$6:DF$257)</f>
        <v>0</v>
      </c>
      <c r="DG262" s="9">
        <f>SUMIF('Aceite Virgen'!$B6:$B257,"&lt;="&amp;$B262,'Aceite Virgen'!DG$6:DG$257)</f>
        <v>1.29</v>
      </c>
      <c r="DH262" s="9">
        <f>SUMIF('Aceite Virgen'!$B6:$B257,"&lt;="&amp;$B262,'Aceite Virgen'!DH$6:DH$257)</f>
        <v>0</v>
      </c>
      <c r="DL262" s="9">
        <f>SUMIF('Aceite Virgen'!$B6:$B257,"&lt;="&amp;$B262,'Aceite Virgen'!DL$6:DL$257)</f>
        <v>1.49</v>
      </c>
      <c r="DM262" s="9">
        <f>SUMIF('Aceite Virgen'!$B6:$B257,"&lt;="&amp;$B262,'Aceite Virgen'!DM$6:DM$257)</f>
        <v>0</v>
      </c>
      <c r="DN262" s="9">
        <f>SUMIF('Aceite Virgen'!$B6:$B257,"&lt;="&amp;$B262,'Aceite Virgen'!DN$6:DN$257)</f>
        <v>2.0699999999999998</v>
      </c>
      <c r="DO262" s="9">
        <f>SUMIF('Aceite Virgen'!$B6:$B257,"&lt;="&amp;$B262,'Aceite Virgen'!DO$6:DO$257)</f>
        <v>0</v>
      </c>
      <c r="DS262" s="9">
        <f>SUMIF('Aceite Virgen'!$B6:$B257,"&lt;="&amp;$B262,'Aceite Virgen'!DS$6:DS$257)</f>
        <v>4.04</v>
      </c>
      <c r="DT262" s="9">
        <f>SUMIF('Aceite Virgen'!$B6:$B257,"&lt;="&amp;$B262,'Aceite Virgen'!DT$6:DT$257)</f>
        <v>0</v>
      </c>
      <c r="DU262" s="9">
        <f>SUMIF('Aceite Virgen'!$B6:$B257,"&lt;="&amp;$B262,'Aceite Virgen'!DU$6:DU$257)</f>
        <v>3.6900000000000004</v>
      </c>
      <c r="DV262" s="9">
        <f>SUMIF('Aceite Virgen'!$B6:$B257,"&lt;="&amp;$B262,'Aceite Virgen'!DV$6:DV$257)</f>
        <v>0</v>
      </c>
      <c r="DZ262" s="9">
        <f>SUMIF('Aceite Virgen'!$B6:$B257,"&lt;="&amp;$B262,'Aceite Virgen'!DZ$6:DZ$257)</f>
        <v>2.0000000000000004</v>
      </c>
      <c r="EA262" s="9">
        <f>SUMIF('Aceite Virgen'!$B6:$B257,"&lt;="&amp;$B262,'Aceite Virgen'!EA$6:EA$257)</f>
        <v>0</v>
      </c>
      <c r="EB262" s="9">
        <f>SUMIF('Aceite Virgen'!$B6:$B257,"&lt;="&amp;$B262,'Aceite Virgen'!EB$6:EB$257)</f>
        <v>2.04</v>
      </c>
      <c r="EC262" s="9">
        <f>SUMIF('Aceite Virgen'!$B6:$B257,"&lt;="&amp;$B262,'Aceite Virgen'!EC$6:EC$257)</f>
        <v>0</v>
      </c>
      <c r="EG262" s="9">
        <f>SUMIF('Aceite Virgen'!$B6:$B257,"&lt;="&amp;$B262,'Aceite Virgen'!EG$6:EG$257)</f>
        <v>2</v>
      </c>
      <c r="EH262" s="9">
        <f>SUMIF('Aceite Virgen'!$B6:$B257,"&lt;="&amp;$B262,'Aceite Virgen'!EH$6:EH$257)</f>
        <v>0</v>
      </c>
      <c r="EI262" s="9">
        <f>SUMIF('Aceite Virgen'!$B6:$B257,"&lt;="&amp;$B262,'Aceite Virgen'!EI$6:EI$257)</f>
        <v>1.5500000000000003</v>
      </c>
      <c r="EJ262" s="9">
        <f>SUMIF('Aceite Virgen'!$B6:$B257,"&lt;="&amp;$B262,'Aceite Virgen'!EJ$6:EJ$257)</f>
        <v>0</v>
      </c>
      <c r="EN262" s="9">
        <f>SUMIF('Aceite Virgen'!$B6:$B257,"&lt;="&amp;$B262,'Aceite Virgen'!EN$6:EN$257)</f>
        <v>3.6300000000000003</v>
      </c>
      <c r="EO262" s="9">
        <f>SUMIF('Aceite Virgen'!$B6:$B257,"&lt;="&amp;$B262,'Aceite Virgen'!EO$6:EO$257)</f>
        <v>0.88</v>
      </c>
      <c r="EP262" s="9">
        <f>SUMIF('Aceite Virgen'!$B6:$B257,"&lt;="&amp;$B262,'Aceite Virgen'!EP$6:EP$257)</f>
        <v>3.64</v>
      </c>
      <c r="EQ262" s="9">
        <f>SUMIF('Aceite Virgen'!$B6:$B257,"&lt;="&amp;$B262,'Aceite Virgen'!EQ$6:EQ$257)</f>
        <v>0</v>
      </c>
      <c r="EU262" s="9">
        <f>SUMIF('Aceite Virgen'!$B6:$B257,"&lt;="&amp;$B262,'Aceite Virgen'!EU$6:EU$257)</f>
        <v>4.1400000000000006</v>
      </c>
      <c r="EV262" s="9">
        <f>SUMIF('Aceite Virgen'!$B6:$B257,"&lt;="&amp;$B262,'Aceite Virgen'!EV$6:EV$257)</f>
        <v>2.77</v>
      </c>
      <c r="EW262" s="9">
        <f>SUMIF('Aceite Virgen'!$B6:$B257,"&lt;="&amp;$B262,'Aceite Virgen'!EW$6:EW$257)</f>
        <v>3.0999999999999996</v>
      </c>
      <c r="EX262" s="9">
        <f>SUMIF('Aceite Virgen'!$B6:$B257,"&lt;="&amp;$B262,'Aceite Virgen'!EX$6:EX$257)</f>
        <v>1.01</v>
      </c>
      <c r="FB262" s="9">
        <f>SUMIF('Aceite Virgen'!$B6:$B257,"&lt;="&amp;$B262,'Aceite Virgen'!FB$6:FB$257)</f>
        <v>3.48</v>
      </c>
      <c r="FC262" s="9">
        <f>SUMIF('Aceite Virgen'!$B6:$B257,"&lt;="&amp;$B262,'Aceite Virgen'!FC$6:FC$257)</f>
        <v>3.41</v>
      </c>
      <c r="FD262" s="9">
        <f>SUMIF('Aceite Virgen'!$B6:$B257,"&lt;="&amp;$B262,'Aceite Virgen'!FD$6:FD$257)</f>
        <v>3.41</v>
      </c>
      <c r="FE262" s="9">
        <f>SUMIF('Aceite Virgen'!$B6:$B257,"&lt;="&amp;$B262,'Aceite Virgen'!FE$6:FE$257)</f>
        <v>0</v>
      </c>
      <c r="FI262" s="9">
        <f>SUMIF('Aceite Virgen'!$B6:$B257,"&lt;="&amp;$B262,'Aceite Virgen'!FI$6:FI$257)</f>
        <v>3.32</v>
      </c>
      <c r="FJ262" s="9">
        <f>SUMIF('Aceite Virgen'!$B6:$B257,"&lt;="&amp;$B262,'Aceite Virgen'!FJ$6:FJ$257)</f>
        <v>0.53</v>
      </c>
      <c r="FK262" s="9">
        <f>SUMIF('Aceite Virgen'!$B6:$B257,"&lt;="&amp;$B262,'Aceite Virgen'!FK$6:FK$257)</f>
        <v>4.84</v>
      </c>
      <c r="FL262" s="9">
        <f>SUMIF('Aceite Virgen'!$B6:$B257,"&lt;="&amp;$B262,'Aceite Virgen'!FL$6:FL$257)</f>
        <v>0</v>
      </c>
      <c r="FP262" s="9">
        <f>SUMIF('Aceite Virgen'!$B6:$B257,"&lt;="&amp;$B262,'Aceite Virgen'!FP$6:FP$257)</f>
        <v>0.25</v>
      </c>
      <c r="FQ262" s="9">
        <f>SUMIF('Aceite Virgen'!$B6:$B257,"&lt;="&amp;$B262,'Aceite Virgen'!FQ$6:FQ$257)</f>
        <v>0</v>
      </c>
      <c r="FR262" s="9">
        <f>SUMIF('Aceite Virgen'!$B6:$B257,"&lt;="&amp;$B262,'Aceite Virgen'!FR$6:FR$257)</f>
        <v>0.38</v>
      </c>
      <c r="FS262" s="9">
        <f>SUMIF('Aceite Virgen'!$B6:$B257,"&lt;="&amp;$B262,'Aceite Virgen'!FS$6:FS$257)</f>
        <v>0</v>
      </c>
      <c r="FW262" s="9">
        <f>SUMIF('Aceite Virgen'!$B6:$B257,"&lt;="&amp;$B262,'Aceite Virgen'!FW$6:FW$257)</f>
        <v>3.59</v>
      </c>
      <c r="FX262" s="9">
        <f>SUMIF('Aceite Virgen'!$B6:$B257,"&lt;="&amp;$B262,'Aceite Virgen'!FX$6:FX$257)</f>
        <v>17.7</v>
      </c>
      <c r="FY262" s="9">
        <f>SUMIF('Aceite Virgen'!$B6:$B257,"&lt;="&amp;$B262,'Aceite Virgen'!FY$6:FY$257)</f>
        <v>0.9</v>
      </c>
      <c r="FZ262" s="9">
        <f>SUMIF('Aceite Virgen'!$B6:$B257,"&lt;="&amp;$B262,'Aceite Virgen'!FZ$6:FZ$257)</f>
        <v>0</v>
      </c>
      <c r="GD262" s="9">
        <f>SUMIF('Aceite Virgen'!$B6:$B257,"&lt;="&amp;$B262,'Aceite Virgen'!GD$6:GD$257)</f>
        <v>1.64</v>
      </c>
      <c r="GE262" s="9">
        <f>SUMIF('Aceite Virgen'!$B6:$B257,"&lt;="&amp;$B262,'Aceite Virgen'!GE$6:GE$257)</f>
        <v>0</v>
      </c>
      <c r="GF262" s="9">
        <f>SUMIF('Aceite Virgen'!$B6:$B257,"&lt;="&amp;$B262,'Aceite Virgen'!GF$6:GF$257)</f>
        <v>2.08</v>
      </c>
      <c r="GG262" s="9">
        <f>SUMIF('Aceite Virgen'!$B6:$B257,"&lt;="&amp;$B262,'Aceite Virgen'!GG$6:GG$257)</f>
        <v>0</v>
      </c>
      <c r="GK262" s="9">
        <f>SUMIF('Aceite Virgen'!$B6:$B257,"&lt;="&amp;$B262,'Aceite Virgen'!GK$6:GK$257)</f>
        <v>0.96</v>
      </c>
      <c r="GL262" s="9">
        <f>SUMIF('Aceite Virgen'!$B6:$B257,"&lt;="&amp;$B262,'Aceite Virgen'!GL$6:GL$257)</f>
        <v>1.76</v>
      </c>
      <c r="GM262" s="9">
        <f>SUMIF('Aceite Virgen'!$B6:$B257,"&lt;="&amp;$B262,'Aceite Virgen'!GM$6:GM$257)</f>
        <v>0.92999999999999994</v>
      </c>
      <c r="GN262" s="9">
        <f>SUMIF('Aceite Virgen'!$B6:$B257,"&lt;="&amp;$B262,'Aceite Virgen'!GN$6:GN$257)</f>
        <v>0</v>
      </c>
      <c r="GR262" s="9">
        <f>SUMIF('Aceite Virgen'!$B6:$B257,"&lt;="&amp;$B262,'Aceite Virgen'!GR$6:GR$257)</f>
        <v>3.54</v>
      </c>
      <c r="GS262" s="9">
        <f>SUMIF('Aceite Virgen'!$B6:$B257,"&lt;="&amp;$B262,'Aceite Virgen'!GS$6:GS$257)</f>
        <v>9.51</v>
      </c>
      <c r="GT262" s="9">
        <f>SUMIF('Aceite Virgen'!$B6:$B257,"&lt;="&amp;$B262,'Aceite Virgen'!GT$6:GT$257)</f>
        <v>2.99</v>
      </c>
      <c r="GU262" s="9">
        <f>SUMIF('Aceite Virgen'!$B6:$B257,"&lt;="&amp;$B262,'Aceite Virgen'!GU$6:GU$257)</f>
        <v>0</v>
      </c>
      <c r="GY262" s="9">
        <f>SUMIF('Aceite Virgen'!$B6:$B257,"&lt;="&amp;$B262,'Aceite Virgen'!GY$6:GY$257)</f>
        <v>1.1499999999999999</v>
      </c>
      <c r="GZ262" s="9">
        <f>SUMIF('Aceite Virgen'!$B6:$B257,"&lt;="&amp;$B262,'Aceite Virgen'!GZ$6:GZ$257)</f>
        <v>0</v>
      </c>
      <c r="HA262" s="9">
        <f>SUMIF('Aceite Virgen'!$B6:$B257,"&lt;="&amp;$B262,'Aceite Virgen'!HA$6:HA$257)</f>
        <v>1.27</v>
      </c>
      <c r="HB262" s="9">
        <f>SUMIF('Aceite Virgen'!$B6:$B257,"&lt;="&amp;$B262,'Aceite Virgen'!HB$6:HB$257)</f>
        <v>0</v>
      </c>
      <c r="HF262" s="9">
        <f>SUMIF('Aceite Virgen'!$B6:$B257,"&lt;="&amp;$B262,'Aceite Virgen'!HF$6:HF$257)</f>
        <v>3.35</v>
      </c>
      <c r="HG262" s="9">
        <f>SUMIF('Aceite Virgen'!$B6:$B257,"&lt;="&amp;$B262,'Aceite Virgen'!HG$6:HG$257)</f>
        <v>0</v>
      </c>
      <c r="HH262" s="9">
        <f>SUMIF('Aceite Virgen'!$B6:$B257,"&lt;="&amp;$B262,'Aceite Virgen'!HH$6:HH$257)</f>
        <v>4.46</v>
      </c>
      <c r="HI262" s="9">
        <f>SUMIF('Aceite Virgen'!$B6:$B257,"&lt;="&amp;$B262,'Aceite Virgen'!HI$6:HI$257)</f>
        <v>0</v>
      </c>
      <c r="HM262" s="9">
        <f>SUMIF('Aceite Virgen'!$B6:$B257,"&lt;="&amp;$B262,'Aceite Virgen'!HM$6:HM$257)</f>
        <v>3.47</v>
      </c>
      <c r="HN262" s="9">
        <f>SUMIF('Aceite Virgen'!$B6:$B257,"&lt;="&amp;$B262,'Aceite Virgen'!HN$6:HN$257)</f>
        <v>6.45</v>
      </c>
      <c r="HO262" s="9">
        <f>SUMIF('Aceite Virgen'!$B6:$B257,"&lt;="&amp;$B262,'Aceite Virgen'!HO$6:HO$257)</f>
        <v>3.11</v>
      </c>
      <c r="HP262" s="9">
        <f>SUMIF('Aceite Virgen'!$B6:$B257,"&lt;="&amp;$B262,'Aceite Virgen'!HP$6:HP$257)</f>
        <v>0</v>
      </c>
      <c r="HT262" s="9">
        <f>SUMIF('Aceite Virgen'!$B6:$B257,"&lt;="&amp;$B262,'Aceite Virgen'!HT$6:HT$257)</f>
        <v>10.45</v>
      </c>
      <c r="HU262" s="9">
        <f>SUMIF('Aceite Virgen'!$B6:$B257,"&lt;="&amp;$B262,'Aceite Virgen'!HU$6:HU$257)</f>
        <v>42.46</v>
      </c>
      <c r="HV262" s="9">
        <f>SUMIF('Aceite Virgen'!$B6:$B257,"&lt;="&amp;$B262,'Aceite Virgen'!HV$6:HV$257)</f>
        <v>1.5599999999999998</v>
      </c>
      <c r="HW262" s="9">
        <f>SUMIF('Aceite Virgen'!$B6:$B257,"&lt;="&amp;$B262,'Aceite Virgen'!HW$6:HW$257)</f>
        <v>0</v>
      </c>
      <c r="IA262" s="9">
        <f>SUMIF('Aceite Virgen'!$B6:$B257,"&lt;="&amp;$B262,'Aceite Virgen'!IA$6:IA$257)</f>
        <v>8.9400000000000013</v>
      </c>
      <c r="IB262" s="9">
        <f>SUMIF('Aceite Virgen'!$B6:$B257,"&lt;="&amp;$B262,'Aceite Virgen'!IB$6:IB$257)</f>
        <v>28.44</v>
      </c>
      <c r="IC262" s="9">
        <f>SUMIF('Aceite Virgen'!$B6:$B257,"&lt;="&amp;$B262,'Aceite Virgen'!IC$6:IC$257)</f>
        <v>3.5399999999999996</v>
      </c>
      <c r="ID262" s="9">
        <f>SUMIF('Aceite Virgen'!$B6:$B257,"&lt;="&amp;$B262,'Aceite Virgen'!ID$6:ID$257)</f>
        <v>0</v>
      </c>
      <c r="IH262" s="9">
        <f>SUMIF('Aceite Virgen'!$B6:$B257,"&lt;="&amp;$B262,'Aceite Virgen'!IH$6:IH$257)</f>
        <v>4.92</v>
      </c>
      <c r="II262" s="9">
        <f>SUMIF('Aceite Virgen'!$B6:$B257,"&lt;="&amp;$B262,'Aceite Virgen'!II$6:II$257)</f>
        <v>13.010000000000002</v>
      </c>
      <c r="IJ262" s="9">
        <f>SUMIF('Aceite Virgen'!$B6:$B257,"&lt;="&amp;$B262,'Aceite Virgen'!IJ$6:IJ$257)</f>
        <v>3.26</v>
      </c>
      <c r="IK262" s="9">
        <f>SUMIF('Aceite Virgen'!$B6:$B257,"&lt;="&amp;$B262,'Aceite Virgen'!IK$6:IK$257)</f>
        <v>0</v>
      </c>
      <c r="IO262" s="9">
        <f>SUMIF('Aceite Virgen'!$B6:$B257,"&lt;="&amp;$B262,'Aceite Virgen'!IO$6:IO$257)</f>
        <v>4.6100000000000003</v>
      </c>
      <c r="IP262" s="9">
        <f>SUMIF('Aceite Virgen'!$B6:$B257,"&lt;="&amp;$B262,'Aceite Virgen'!IP$6:IP$257)</f>
        <v>4.63</v>
      </c>
      <c r="IQ262" s="9">
        <f>SUMIF('Aceite Virgen'!$B6:$B257,"&lt;="&amp;$B262,'Aceite Virgen'!IQ$6:IQ$257)</f>
        <v>4.9700000000000006</v>
      </c>
      <c r="IR262" s="9">
        <f>SUMIF('Aceite Virgen'!$B6:$B257,"&lt;="&amp;$B262,'Aceite Virgen'!IR$6:IR$257)</f>
        <v>0</v>
      </c>
      <c r="IV262" s="9">
        <f>SUMIF('Aceite Virgen'!$B6:$B257,"&lt;="&amp;$B262,'Aceite Virgen'!IV$6:IV$257)</f>
        <v>3.6</v>
      </c>
      <c r="IW262" s="9">
        <f>SUMIF('Aceite Virgen'!$B6:$B257,"&lt;="&amp;$B262,'Aceite Virgen'!IW$6:IW$257)</f>
        <v>5.0200000000000005</v>
      </c>
      <c r="IX262" s="9">
        <f>SUMIF('Aceite Virgen'!$B6:$B257,"&lt;="&amp;$B262,'Aceite Virgen'!IX$6:IX$257)</f>
        <v>2.6299999999999994</v>
      </c>
      <c r="IY262" s="9">
        <f>SUMIF('Aceite Virgen'!$B6:$B257,"&lt;="&amp;$B262,'Aceite Virgen'!IY$6:IY$257)</f>
        <v>0</v>
      </c>
      <c r="JC262" s="9">
        <f>SUMIF('Aceite Virgen'!$B6:$B257,"&lt;="&amp;$B262,'Aceite Virgen'!JC$6:JC$257)</f>
        <v>4.54</v>
      </c>
      <c r="JD262" s="9">
        <f>SUMIF('Aceite Virgen'!$B6:$B257,"&lt;="&amp;$B262,'Aceite Virgen'!JD$6:JD$257)</f>
        <v>0</v>
      </c>
      <c r="JE262" s="9">
        <f>SUMIF('Aceite Virgen'!$B6:$B257,"&lt;="&amp;$B262,'Aceite Virgen'!JE$6:JE$257)</f>
        <v>6.15</v>
      </c>
      <c r="JF262" s="9">
        <f>SUMIF('Aceite Virgen'!$B6:$B257,"&lt;="&amp;$B262,'Aceite Virgen'!JF$6:JF$257)</f>
        <v>4.54</v>
      </c>
      <c r="JJ262" s="9">
        <f>SUMIF('Aceite Virgen'!$B6:$B257,"&lt;="&amp;$B262,'Aceite Virgen'!JJ$6:JJ$257)</f>
        <v>1.5</v>
      </c>
      <c r="JK262" s="9">
        <f>SUMIF('Aceite Virgen'!$B6:$B257,"&lt;="&amp;$B262,'Aceite Virgen'!JK$6:JK$257)</f>
        <v>1.28</v>
      </c>
      <c r="JL262" s="9">
        <f>SUMIF('Aceite Virgen'!$B6:$B257,"&lt;="&amp;$B262,'Aceite Virgen'!JL$6:JL$257)</f>
        <v>1.97</v>
      </c>
      <c r="JM262" s="9">
        <f>SUMIF('Aceite Virgen'!$B6:$B257,"&lt;="&amp;$B262,'Aceite Virgen'!JM$6:JM$257)</f>
        <v>0</v>
      </c>
      <c r="JQ262" s="9">
        <f>SUMIF('Aceite Virgen'!$B6:$B257,"&lt;="&amp;$B262,'Aceite Virgen'!JQ$6:JQ$257)</f>
        <v>4.9800000000000004</v>
      </c>
      <c r="JR262" s="9">
        <f>SUMIF('Aceite Virgen'!$B6:$B257,"&lt;="&amp;$B262,'Aceite Virgen'!JR$6:JR$257)</f>
        <v>14.34</v>
      </c>
      <c r="JS262" s="9">
        <f>SUMIF('Aceite Virgen'!$B6:$B257,"&lt;="&amp;$B262,'Aceite Virgen'!JS$6:JS$257)</f>
        <v>3.01</v>
      </c>
      <c r="JT262" s="9">
        <f>SUMIF('Aceite Virgen'!$B6:$B257,"&lt;="&amp;$B262,'Aceite Virgen'!JT$6:JT$257)</f>
        <v>0</v>
      </c>
    </row>
    <row r="263" spans="1:280" x14ac:dyDescent="0.3">
      <c r="A263" s="14">
        <f>'TAM Aceite Virgen'!B11</f>
        <v>2.2999999999999998</v>
      </c>
      <c r="B263" s="14">
        <f>'TAM Aceite Virgen'!C11</f>
        <v>2.4</v>
      </c>
      <c r="C263" s="14"/>
      <c r="D263" s="8">
        <f>SUMIFS('Aceite Virgen'!D$6:D$257,'Aceite Virgen'!$A$6:$A$257,"&gt;="&amp;$A263,'Aceite Virgen'!$B$6:$B$257,"&lt;="&amp;$B263)</f>
        <v>0.2</v>
      </c>
      <c r="E263" s="8">
        <f>SUMIFS('Aceite Virgen'!E$6:E$257,'Aceite Virgen'!$A$6:$A$257,"&gt;="&amp;$A263,'Aceite Virgen'!$B$6:$B$257,"&lt;="&amp;$B263)</f>
        <v>0</v>
      </c>
      <c r="F263" s="8">
        <f>SUMIFS('Aceite Virgen'!F$6:F$257,'Aceite Virgen'!$A$6:$A$257,"&gt;="&amp;$A263,'Aceite Virgen'!$B$6:$B$257,"&lt;="&amp;$B263)</f>
        <v>0</v>
      </c>
      <c r="G263" s="8">
        <f>SUMIFS('Aceite Virgen'!G$6:G$257,'Aceite Virgen'!$A$6:$A$257,"&gt;="&amp;$A263,'Aceite Virgen'!$B$6:$B$257,"&lt;="&amp;$B263)</f>
        <v>0</v>
      </c>
      <c r="H263" s="14"/>
      <c r="I263" s="14"/>
      <c r="J263" s="14"/>
      <c r="K263" s="8">
        <f>SUMIFS('Aceite Virgen'!K$6:K$257,'Aceite Virgen'!$A$6:$A$257,"&gt;="&amp;$A263,'Aceite Virgen'!$B$6:$B$257,"&lt;="&amp;$B263)</f>
        <v>0</v>
      </c>
      <c r="L263" s="8">
        <f>SUMIFS('Aceite Virgen'!L$6:L$257,'Aceite Virgen'!$A$6:$A$257,"&gt;="&amp;$A263,'Aceite Virgen'!$B$6:$B$257,"&lt;="&amp;$B263)</f>
        <v>0</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0.14000000000000001</v>
      </c>
      <c r="S263" s="8">
        <f>SUMIFS('Aceite Virgen'!S$6:S$257,'Aceite Virgen'!$A$6:$A$257,"&gt;="&amp;$A263,'Aceite Virgen'!$B$6:$B$257,"&lt;="&amp;$B263)</f>
        <v>0.87</v>
      </c>
      <c r="T263" s="8">
        <f>SUMIFS('Aceite Virgen'!T$6:T$257,'Aceite Virgen'!$A$6:$A$257,"&gt;="&amp;$A263,'Aceite Virgen'!$B$6:$B$257,"&lt;="&amp;$B263)</f>
        <v>0</v>
      </c>
      <c r="U263" s="8">
        <f>SUMIFS('Aceite Virgen'!U$6:U$257,'Aceite Virgen'!$A$6:$A$257,"&gt;="&amp;$A263,'Aceite Virgen'!$B$6:$B$257,"&lt;="&amp;$B263)</f>
        <v>0</v>
      </c>
      <c r="V263" s="14"/>
      <c r="W263" s="14"/>
      <c r="X263" s="14"/>
      <c r="Y263" s="8">
        <f>SUMIFS('Aceite Virgen'!Y$6:Y$257,'Aceite Virgen'!$A$6:$A$257,"&gt;="&amp;$A263,'Aceite Virgen'!$B$6:$B$257,"&lt;="&amp;$B263)</f>
        <v>1.64</v>
      </c>
      <c r="Z263" s="8">
        <f>SUMIFS('Aceite Virgen'!Z$6:Z$257,'Aceite Virgen'!$A$6:$A$257,"&gt;="&amp;$A263,'Aceite Virgen'!$B$6:$B$257,"&lt;="&amp;$B263)</f>
        <v>9.4699999999999989</v>
      </c>
      <c r="AA263" s="8">
        <f>SUMIFS('Aceite Virgen'!AA$6:AA$257,'Aceite Virgen'!$A$6:$A$257,"&gt;="&amp;$A263,'Aceite Virgen'!$B$6:$B$257,"&lt;="&amp;$B263)</f>
        <v>0</v>
      </c>
      <c r="AB263" s="8">
        <f>SUMIFS('Aceite Virgen'!AB$6:AB$257,'Aceite Virgen'!$A$6:$A$257,"&gt;="&amp;$A263,'Aceite Virgen'!$B$6:$B$257,"&lt;="&amp;$B263)</f>
        <v>0</v>
      </c>
      <c r="AC263" s="14"/>
      <c r="AD263" s="14"/>
      <c r="AE263" s="14"/>
      <c r="AF263" s="8">
        <f>SUMIFS('Aceite Virgen'!AF$6:AF$257,'Aceite Virgen'!$A$6:$A$257,"&gt;="&amp;$A263,'Aceite Virgen'!$B$6:$B$257,"&lt;="&amp;$B263)</f>
        <v>0</v>
      </c>
      <c r="AG263" s="8">
        <f>SUMIFS('Aceite Virgen'!AG$6:AG$257,'Aceite Virgen'!$A$6:$A$257,"&gt;="&amp;$A263,'Aceite Virgen'!$B$6:$B$257,"&lt;="&amp;$B263)</f>
        <v>0</v>
      </c>
      <c r="AH263" s="8">
        <f>SUMIFS('Aceite Virgen'!AH$6:AH$257,'Aceite Virgen'!$A$6:$A$257,"&gt;="&amp;$A263,'Aceite Virgen'!$B$6:$B$257,"&lt;="&amp;$B263)</f>
        <v>0</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0.08</v>
      </c>
      <c r="AU263" s="8">
        <f>SUMIFS('Aceite Virgen'!AU$6:AU$257,'Aceite Virgen'!$A$6:$A$257,"&gt;="&amp;$A263,'Aceite Virgen'!$B$6:$B$257,"&lt;="&amp;$B263)</f>
        <v>0</v>
      </c>
      <c r="AV263" s="8">
        <f>SUMIFS('Aceite Virgen'!AV$6:AV$257,'Aceite Virgen'!$A$6:$A$257,"&gt;="&amp;$A263,'Aceite Virgen'!$B$6:$B$257,"&lt;="&amp;$B263)</f>
        <v>0.1</v>
      </c>
      <c r="AW263" s="8">
        <f>SUMIFS('Aceite Virgen'!AW$6:AW$257,'Aceite Virgen'!$A$6:$A$257,"&gt;="&amp;$A263,'Aceite Virgen'!$B$6:$B$257,"&lt;="&amp;$B263)</f>
        <v>0</v>
      </c>
      <c r="BA263" s="8">
        <f>SUMIFS('Aceite Virgen'!BA$6:BA$257,'Aceite Virgen'!$A$6:$A$257,"&gt;="&amp;$A263,'Aceite Virgen'!$B$6:$B$257,"&lt;="&amp;$B263)</f>
        <v>0</v>
      </c>
      <c r="BB263" s="8">
        <f>SUMIFS('Aceite Virgen'!BB$6:BB$257,'Aceite Virgen'!$A$6:$A$257,"&gt;="&amp;$A263,'Aceite Virgen'!$B$6:$B$257,"&lt;="&amp;$B263)</f>
        <v>0</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7.0000000000000007E-2</v>
      </c>
      <c r="BI263" s="8">
        <f>SUMIFS('Aceite Virgen'!BI$6:BI$257,'Aceite Virgen'!$A$6:$A$257,"&gt;="&amp;$A263,'Aceite Virgen'!$B$6:$B$257,"&lt;="&amp;$B263)</f>
        <v>0</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v>
      </c>
      <c r="BP263" s="8">
        <f>SUMIFS('Aceite Virgen'!BP$6:BP$257,'Aceite Virgen'!$A$6:$A$257,"&gt;="&amp;$A263,'Aceite Virgen'!$B$6:$B$257,"&lt;="&amp;$B263)</f>
        <v>0</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v>
      </c>
      <c r="CD263" s="8">
        <f>SUMIFS('Aceite Virgen'!CD$6:CD$257,'Aceite Virgen'!$A$6:$A$257,"&gt;="&amp;$A263,'Aceite Virgen'!$B$6:$B$257,"&lt;="&amp;$B263)</f>
        <v>0</v>
      </c>
      <c r="CE263" s="8">
        <f>SUMIFS('Aceite Virgen'!CE$6:CE$257,'Aceite Virgen'!$A$6:$A$257,"&gt;="&amp;$A263,'Aceite Virgen'!$B$6:$B$257,"&lt;="&amp;$B263)</f>
        <v>0</v>
      </c>
      <c r="CF263" s="8">
        <f>SUMIFS('Aceite Virgen'!CF$6:CF$257,'Aceite Virgen'!$A$6:$A$257,"&gt;="&amp;$A263,'Aceite Virgen'!$B$6:$B$257,"&lt;="&amp;$B263)</f>
        <v>0</v>
      </c>
      <c r="CJ263" s="8">
        <f>SUMIFS('Aceite Virgen'!CJ$6:CJ$257,'Aceite Virgen'!$A$6:$A$257,"&gt;="&amp;$A263,'Aceite Virgen'!$B$6:$B$257,"&lt;="&amp;$B263)</f>
        <v>0.05</v>
      </c>
      <c r="CK263" s="8">
        <f>SUMIFS('Aceite Virgen'!CK$6:CK$257,'Aceite Virgen'!$A$6:$A$257,"&gt;="&amp;$A263,'Aceite Virgen'!$B$6:$B$257,"&lt;="&amp;$B263)</f>
        <v>0</v>
      </c>
      <c r="CL263" s="8">
        <f>SUMIFS('Aceite Virgen'!CL$6:CL$257,'Aceite Virgen'!$A$6:$A$257,"&gt;="&amp;$A263,'Aceite Virgen'!$B$6:$B$257,"&lt;="&amp;$B263)</f>
        <v>0.06</v>
      </c>
      <c r="CM263" s="8">
        <f>SUMIFS('Aceite Virgen'!CM$6:CM$257,'Aceite Virgen'!$A$6:$A$257,"&gt;="&amp;$A263,'Aceite Virgen'!$B$6:$B$257,"&lt;="&amp;$B263)</f>
        <v>0</v>
      </c>
      <c r="CQ263" s="8">
        <f>SUMIFS('Aceite Virgen'!CQ$6:CQ$257,'Aceite Virgen'!$A$6:$A$257,"&gt;="&amp;$A263,'Aceite Virgen'!$B$6:$B$257,"&lt;="&amp;$B263)</f>
        <v>0</v>
      </c>
      <c r="CR263" s="8">
        <f>SUMIFS('Aceite Virgen'!CR$6:CR$257,'Aceite Virgen'!$A$6:$A$257,"&gt;="&amp;$A263,'Aceite Virgen'!$B$6:$B$257,"&lt;="&amp;$B263)</f>
        <v>0</v>
      </c>
      <c r="CS263" s="8">
        <f>SUMIFS('Aceite Virgen'!CS$6:CS$257,'Aceite Virgen'!$A$6:$A$257,"&gt;="&amp;$A263,'Aceite Virgen'!$B$6:$B$257,"&lt;="&amp;$B263)</f>
        <v>0</v>
      </c>
      <c r="CT263" s="8">
        <f>SUMIFS('Aceite Virgen'!CT$6:CT$257,'Aceite Virgen'!$A$6:$A$257,"&gt;="&amp;$A263,'Aceite Virgen'!$B$6:$B$257,"&lt;="&amp;$B263)</f>
        <v>0</v>
      </c>
      <c r="CX263" s="8">
        <f>SUMIFS('Aceite Virgen'!CX$6:CX$257,'Aceite Virgen'!$A$6:$A$257,"&gt;="&amp;$A263,'Aceite Virgen'!$B$6:$B$257,"&lt;="&amp;$B263)</f>
        <v>0</v>
      </c>
      <c r="CY263" s="8">
        <f>SUMIFS('Aceite Virgen'!CY$6:CY$257,'Aceite Virgen'!$A$6:$A$257,"&gt;="&amp;$A263,'Aceite Virgen'!$B$6:$B$257,"&lt;="&amp;$B263)</f>
        <v>0</v>
      </c>
      <c r="CZ263" s="8">
        <f>SUMIFS('Aceite Virgen'!CZ$6:CZ$257,'Aceite Virgen'!$A$6:$A$257,"&gt;="&amp;$A263,'Aceite Virgen'!$B$6:$B$257,"&lt;="&amp;$B263)</f>
        <v>0</v>
      </c>
      <c r="DA263" s="8">
        <f>SUMIFS('Aceite Virgen'!DA$6:DA$257,'Aceite Virgen'!$A$6:$A$257,"&gt;="&amp;$A263,'Aceite Virgen'!$B$6:$B$257,"&lt;="&amp;$B263)</f>
        <v>0</v>
      </c>
      <c r="DE263" s="8">
        <f>SUMIFS('Aceite Virgen'!DE$6:DE$257,'Aceite Virgen'!$A$6:$A$257,"&gt;="&amp;$A263,'Aceite Virgen'!$B$6:$B$257,"&lt;="&amp;$B263)</f>
        <v>0</v>
      </c>
      <c r="DF263" s="8">
        <f>SUMIFS('Aceite Virgen'!DF$6:DF$257,'Aceite Virgen'!$A$6:$A$257,"&gt;="&amp;$A263,'Aceite Virgen'!$B$6:$B$257,"&lt;="&amp;$B263)</f>
        <v>0</v>
      </c>
      <c r="DG263" s="8">
        <f>SUMIFS('Aceite Virgen'!DG$6:DG$257,'Aceite Virgen'!$A$6:$A$257,"&gt;="&amp;$A263,'Aceite Virgen'!$B$6:$B$257,"&lt;="&amp;$B263)</f>
        <v>0</v>
      </c>
      <c r="DH263" s="8">
        <f>SUMIFS('Aceite Virgen'!DH$6:DH$257,'Aceite Virgen'!$A$6:$A$257,"&gt;="&amp;$A263,'Aceite Virgen'!$B$6:$B$257,"&lt;="&amp;$B263)</f>
        <v>0</v>
      </c>
      <c r="DL263" s="8">
        <f>SUMIFS('Aceite Virgen'!DL$6:DL$257,'Aceite Virgen'!$A$6:$A$257,"&gt;="&amp;$A263,'Aceite Virgen'!$B$6:$B$257,"&lt;="&amp;$B263)</f>
        <v>0</v>
      </c>
      <c r="DM263" s="8">
        <f>SUMIFS('Aceite Virgen'!DM$6:DM$257,'Aceite Virgen'!$A$6:$A$257,"&gt;="&amp;$A263,'Aceite Virgen'!$B$6:$B$257,"&lt;="&amp;$B263)</f>
        <v>0</v>
      </c>
      <c r="DN263" s="8">
        <f>SUMIFS('Aceite Virgen'!DN$6:DN$257,'Aceite Virgen'!$A$6:$A$257,"&gt;="&amp;$A263,'Aceite Virgen'!$B$6:$B$257,"&lt;="&amp;$B263)</f>
        <v>0</v>
      </c>
      <c r="DO263" s="8">
        <f>SUMIFS('Aceite Virgen'!DO$6:DO$257,'Aceite Virgen'!$A$6:$A$257,"&gt;="&amp;$A263,'Aceite Virgen'!$B$6:$B$257,"&lt;="&amp;$B263)</f>
        <v>0</v>
      </c>
      <c r="DS263" s="8">
        <f>SUMIFS('Aceite Virgen'!DS$6:DS$257,'Aceite Virgen'!$A$6:$A$257,"&gt;="&amp;$A263,'Aceite Virgen'!$B$6:$B$257,"&lt;="&amp;$B263)</f>
        <v>0</v>
      </c>
      <c r="DT263" s="8">
        <f>SUMIFS('Aceite Virgen'!DT$6:DT$257,'Aceite Virgen'!$A$6:$A$257,"&gt;="&amp;$A263,'Aceite Virgen'!$B$6:$B$257,"&lt;="&amp;$B263)</f>
        <v>0</v>
      </c>
      <c r="DU263" s="8">
        <f>SUMIFS('Aceite Virgen'!DU$6:DU$257,'Aceite Virgen'!$A$6:$A$257,"&gt;="&amp;$A263,'Aceite Virgen'!$B$6:$B$257,"&lt;="&amp;$B263)</f>
        <v>0</v>
      </c>
      <c r="DV263" s="8">
        <f>SUMIFS('Aceite Virgen'!DV$6:DV$257,'Aceite Virgen'!$A$6:$A$257,"&gt;="&amp;$A263,'Aceite Virgen'!$B$6:$B$257,"&lt;="&amp;$B263)</f>
        <v>0</v>
      </c>
      <c r="DZ263" s="8">
        <f>SUMIFS('Aceite Virgen'!DZ$6:DZ$257,'Aceite Virgen'!$A$6:$A$257,"&gt;="&amp;$A263,'Aceite Virgen'!$B$6:$B$257,"&lt;="&amp;$B263)</f>
        <v>0</v>
      </c>
      <c r="EA263" s="8">
        <f>SUMIFS('Aceite Virgen'!EA$6:EA$257,'Aceite Virgen'!$A$6:$A$257,"&gt;="&amp;$A263,'Aceite Virgen'!$B$6:$B$257,"&lt;="&amp;$B263)</f>
        <v>0</v>
      </c>
      <c r="EB263" s="8">
        <f>SUMIFS('Aceite Virgen'!EB$6:EB$257,'Aceite Virgen'!$A$6:$A$257,"&gt;="&amp;$A263,'Aceite Virgen'!$B$6:$B$257,"&lt;="&amp;$B263)</f>
        <v>0</v>
      </c>
      <c r="EC263" s="8">
        <f>SUMIFS('Aceite Virgen'!EC$6:EC$257,'Aceite Virgen'!$A$6:$A$257,"&gt;="&amp;$A263,'Aceite Virgen'!$B$6:$B$257,"&lt;="&amp;$B263)</f>
        <v>0</v>
      </c>
      <c r="EG263" s="8">
        <f>SUMIFS('Aceite Virgen'!EG$6:EG$257,'Aceite Virgen'!$A$6:$A$257,"&gt;="&amp;$A263,'Aceite Virgen'!$B$6:$B$257,"&lt;="&amp;$B263)</f>
        <v>0.23</v>
      </c>
      <c r="EH263" s="8">
        <f>SUMIFS('Aceite Virgen'!EH$6:EH$257,'Aceite Virgen'!$A$6:$A$257,"&gt;="&amp;$A263,'Aceite Virgen'!$B$6:$B$257,"&lt;="&amp;$B263)</f>
        <v>1</v>
      </c>
      <c r="EI263" s="8">
        <f>SUMIFS('Aceite Virgen'!EI$6:EI$257,'Aceite Virgen'!$A$6:$A$257,"&gt;="&amp;$A263,'Aceite Virgen'!$B$6:$B$257,"&lt;="&amp;$B263)</f>
        <v>0</v>
      </c>
      <c r="EJ263" s="8">
        <f>SUMIFS('Aceite Virgen'!EJ$6:EJ$257,'Aceite Virgen'!$A$6:$A$257,"&gt;="&amp;$A263,'Aceite Virgen'!$B$6:$B$257,"&lt;="&amp;$B263)</f>
        <v>0</v>
      </c>
      <c r="EN263" s="8">
        <f>SUMIFS('Aceite Virgen'!EN$6:EN$257,'Aceite Virgen'!$A$6:$A$257,"&gt;="&amp;$A263,'Aceite Virgen'!$B$6:$B$257,"&lt;="&amp;$B263)</f>
        <v>0</v>
      </c>
      <c r="EO263" s="8">
        <f>SUMIFS('Aceite Virgen'!EO$6:EO$257,'Aceite Virgen'!$A$6:$A$257,"&gt;="&amp;$A263,'Aceite Virgen'!$B$6:$B$257,"&lt;="&amp;$B263)</f>
        <v>0</v>
      </c>
      <c r="EP263" s="8">
        <f>SUMIFS('Aceite Virgen'!EP$6:EP$257,'Aceite Virgen'!$A$6:$A$257,"&gt;="&amp;$A263,'Aceite Virgen'!$B$6:$B$257,"&lt;="&amp;$B263)</f>
        <v>0</v>
      </c>
      <c r="EQ263" s="8">
        <f>SUMIFS('Aceite Virgen'!EQ$6:EQ$257,'Aceite Virgen'!$A$6:$A$257,"&gt;="&amp;$A263,'Aceite Virgen'!$B$6:$B$257,"&lt;="&amp;$B263)</f>
        <v>0</v>
      </c>
      <c r="EU263" s="8">
        <f>SUMIFS('Aceite Virgen'!EU$6:EU$257,'Aceite Virgen'!$A$6:$A$257,"&gt;="&amp;$A263,'Aceite Virgen'!$B$6:$B$257,"&lt;="&amp;$B263)</f>
        <v>0</v>
      </c>
      <c r="EV263" s="8">
        <f>SUMIFS('Aceite Virgen'!EV$6:EV$257,'Aceite Virgen'!$A$6:$A$257,"&gt;="&amp;$A263,'Aceite Virgen'!$B$6:$B$257,"&lt;="&amp;$B263)</f>
        <v>0</v>
      </c>
      <c r="EW263" s="8">
        <f>SUMIFS('Aceite Virgen'!EW$6:EW$257,'Aceite Virgen'!$A$6:$A$257,"&gt;="&amp;$A263,'Aceite Virgen'!$B$6:$B$257,"&lt;="&amp;$B263)</f>
        <v>0</v>
      </c>
      <c r="EX263" s="8">
        <f>SUMIFS('Aceite Virgen'!EX$6:EX$257,'Aceite Virgen'!$A$6:$A$257,"&gt;="&amp;$A263,'Aceite Virgen'!$B$6:$B$257,"&lt;="&amp;$B263)</f>
        <v>0</v>
      </c>
      <c r="FB263" s="8">
        <f>SUMIFS('Aceite Virgen'!FB$6:FB$257,'Aceite Virgen'!$A$6:$A$257,"&gt;="&amp;$A263,'Aceite Virgen'!$B$6:$B$257,"&lt;="&amp;$B263)</f>
        <v>1.17</v>
      </c>
      <c r="FC263" s="8">
        <f>SUMIFS('Aceite Virgen'!FC$6:FC$257,'Aceite Virgen'!$A$6:$A$257,"&gt;="&amp;$A263,'Aceite Virgen'!$B$6:$B$257,"&lt;="&amp;$B263)</f>
        <v>0</v>
      </c>
      <c r="FD263" s="8">
        <f>SUMIFS('Aceite Virgen'!FD$6:FD$257,'Aceite Virgen'!$A$6:$A$257,"&gt;="&amp;$A263,'Aceite Virgen'!$B$6:$B$257,"&lt;="&amp;$B263)</f>
        <v>0</v>
      </c>
      <c r="FE263" s="8">
        <f>SUMIFS('Aceite Virgen'!FE$6:FE$257,'Aceite Virgen'!$A$6:$A$257,"&gt;="&amp;$A263,'Aceite Virgen'!$B$6:$B$257,"&lt;="&amp;$B263)</f>
        <v>11.03</v>
      </c>
      <c r="FI263" s="8">
        <f>SUMIFS('Aceite Virgen'!FI$6:FI$257,'Aceite Virgen'!$A$6:$A$257,"&gt;="&amp;$A263,'Aceite Virgen'!$B$6:$B$257,"&lt;="&amp;$B263)</f>
        <v>0</v>
      </c>
      <c r="FJ263" s="8">
        <f>SUMIFS('Aceite Virgen'!FJ$6:FJ$257,'Aceite Virgen'!$A$6:$A$257,"&gt;="&amp;$A263,'Aceite Virgen'!$B$6:$B$257,"&lt;="&amp;$B263)</f>
        <v>0</v>
      </c>
      <c r="FK263" s="8">
        <f>SUMIFS('Aceite Virgen'!FK$6:FK$257,'Aceite Virgen'!$A$6:$A$257,"&gt;="&amp;$A263,'Aceite Virgen'!$B$6:$B$257,"&lt;="&amp;$B263)</f>
        <v>0</v>
      </c>
      <c r="FL263" s="8">
        <f>SUMIFS('Aceite Virgen'!FL$6:FL$257,'Aceite Virgen'!$A$6:$A$257,"&gt;="&amp;$A263,'Aceite Virgen'!$B$6:$B$257,"&lt;="&amp;$B263)</f>
        <v>0</v>
      </c>
      <c r="FP263" s="8">
        <f>SUMIFS('Aceite Virgen'!FP$6:FP$257,'Aceite Virgen'!$A$6:$A$257,"&gt;="&amp;$A263,'Aceite Virgen'!$B$6:$B$257,"&lt;="&amp;$B263)</f>
        <v>0</v>
      </c>
      <c r="FQ263" s="8">
        <f>SUMIFS('Aceite Virgen'!FQ$6:FQ$257,'Aceite Virgen'!$A$6:$A$257,"&gt;="&amp;$A263,'Aceite Virgen'!$B$6:$B$257,"&lt;="&amp;$B263)</f>
        <v>0</v>
      </c>
      <c r="FR263" s="8">
        <f>SUMIFS('Aceite Virgen'!FR$6:FR$257,'Aceite Virgen'!$A$6:$A$257,"&gt;="&amp;$A263,'Aceite Virgen'!$B$6:$B$257,"&lt;="&amp;$B263)</f>
        <v>0</v>
      </c>
      <c r="FS263" s="8">
        <f>SUMIFS('Aceite Virgen'!FS$6:FS$257,'Aceite Virgen'!$A$6:$A$257,"&gt;="&amp;$A263,'Aceite Virgen'!$B$6:$B$257,"&lt;="&amp;$B263)</f>
        <v>0</v>
      </c>
      <c r="FW263" s="8">
        <f>SUMIFS('Aceite Virgen'!FW$6:FW$257,'Aceite Virgen'!$A$6:$A$257,"&gt;="&amp;$A263,'Aceite Virgen'!$B$6:$B$257,"&lt;="&amp;$B263)</f>
        <v>2.46</v>
      </c>
      <c r="FX263" s="8">
        <f>SUMIFS('Aceite Virgen'!FX$6:FX$257,'Aceite Virgen'!$A$6:$A$257,"&gt;="&amp;$A263,'Aceite Virgen'!$B$6:$B$257,"&lt;="&amp;$B263)</f>
        <v>0</v>
      </c>
      <c r="FY263" s="8">
        <f>SUMIFS('Aceite Virgen'!FY$6:FY$257,'Aceite Virgen'!$A$6:$A$257,"&gt;="&amp;$A263,'Aceite Virgen'!$B$6:$B$257,"&lt;="&amp;$B263)</f>
        <v>3.39</v>
      </c>
      <c r="FZ263" s="8">
        <f>SUMIFS('Aceite Virgen'!FZ$6:FZ$257,'Aceite Virgen'!$A$6:$A$257,"&gt;="&amp;$A263,'Aceite Virgen'!$B$6:$B$257,"&lt;="&amp;$B263)</f>
        <v>0</v>
      </c>
      <c r="GD263" s="8">
        <f>SUMIFS('Aceite Virgen'!GD$6:GD$257,'Aceite Virgen'!$A$6:$A$257,"&gt;="&amp;$A263,'Aceite Virgen'!$B$6:$B$257,"&lt;="&amp;$B263)</f>
        <v>3.48</v>
      </c>
      <c r="GE263" s="8">
        <f>SUMIFS('Aceite Virgen'!GE$6:GE$257,'Aceite Virgen'!$A$6:$A$257,"&gt;="&amp;$A263,'Aceite Virgen'!$B$6:$B$257,"&lt;="&amp;$B263)</f>
        <v>0.81</v>
      </c>
      <c r="GF263" s="8">
        <f>SUMIFS('Aceite Virgen'!GF$6:GF$257,'Aceite Virgen'!$A$6:$A$257,"&gt;="&amp;$A263,'Aceite Virgen'!$B$6:$B$257,"&lt;="&amp;$B263)</f>
        <v>4.9400000000000004</v>
      </c>
      <c r="GG263" s="8">
        <f>SUMIFS('Aceite Virgen'!GG$6:GG$257,'Aceite Virgen'!$A$6:$A$257,"&gt;="&amp;$A263,'Aceite Virgen'!$B$6:$B$257,"&lt;="&amp;$B263)</f>
        <v>0</v>
      </c>
      <c r="GK263" s="8">
        <f>SUMIFS('Aceite Virgen'!GK$6:GK$257,'Aceite Virgen'!$A$6:$A$257,"&gt;="&amp;$A263,'Aceite Virgen'!$B$6:$B$257,"&lt;="&amp;$B263)</f>
        <v>4.0599999999999996</v>
      </c>
      <c r="GL263" s="8">
        <f>SUMIFS('Aceite Virgen'!GL$6:GL$257,'Aceite Virgen'!$A$6:$A$257,"&gt;="&amp;$A263,'Aceite Virgen'!$B$6:$B$257,"&lt;="&amp;$B263)</f>
        <v>4.6500000000000004</v>
      </c>
      <c r="GM263" s="8">
        <f>SUMIFS('Aceite Virgen'!GM$6:GM$257,'Aceite Virgen'!$A$6:$A$257,"&gt;="&amp;$A263,'Aceite Virgen'!$B$6:$B$257,"&lt;="&amp;$B263)</f>
        <v>4.76</v>
      </c>
      <c r="GN263" s="8">
        <f>SUMIFS('Aceite Virgen'!GN$6:GN$257,'Aceite Virgen'!$A$6:$A$257,"&gt;="&amp;$A263,'Aceite Virgen'!$B$6:$B$257,"&lt;="&amp;$B263)</f>
        <v>0</v>
      </c>
      <c r="GR263" s="8">
        <f>SUMIFS('Aceite Virgen'!GR$6:GR$257,'Aceite Virgen'!$A$6:$A$257,"&gt;="&amp;$A263,'Aceite Virgen'!$B$6:$B$257,"&lt;="&amp;$B263)</f>
        <v>1.91</v>
      </c>
      <c r="GS263" s="8">
        <f>SUMIFS('Aceite Virgen'!GS$6:GS$257,'Aceite Virgen'!$A$6:$A$257,"&gt;="&amp;$A263,'Aceite Virgen'!$B$6:$B$257,"&lt;="&amp;$B263)</f>
        <v>3.7</v>
      </c>
      <c r="GT263" s="8">
        <f>SUMIFS('Aceite Virgen'!GT$6:GT$257,'Aceite Virgen'!$A$6:$A$257,"&gt;="&amp;$A263,'Aceite Virgen'!$B$6:$B$257,"&lt;="&amp;$B263)</f>
        <v>1.46</v>
      </c>
      <c r="GU263" s="8">
        <f>SUMIFS('Aceite Virgen'!GU$6:GU$257,'Aceite Virgen'!$A$6:$A$257,"&gt;="&amp;$A263,'Aceite Virgen'!$B$6:$B$257,"&lt;="&amp;$B263)</f>
        <v>1.59</v>
      </c>
      <c r="GY263" s="8">
        <f>SUMIFS('Aceite Virgen'!GY$6:GY$257,'Aceite Virgen'!$A$6:$A$257,"&gt;="&amp;$A263,'Aceite Virgen'!$B$6:$B$257,"&lt;="&amp;$B263)</f>
        <v>0.35</v>
      </c>
      <c r="GZ263" s="8">
        <f>SUMIFS('Aceite Virgen'!GZ$6:GZ$257,'Aceite Virgen'!$A$6:$A$257,"&gt;="&amp;$A263,'Aceite Virgen'!$B$6:$B$257,"&lt;="&amp;$B263)</f>
        <v>0</v>
      </c>
      <c r="HA263" s="8">
        <f>SUMIFS('Aceite Virgen'!HA$6:HA$257,'Aceite Virgen'!$A$6:$A$257,"&gt;="&amp;$A263,'Aceite Virgen'!$B$6:$B$257,"&lt;="&amp;$B263)</f>
        <v>0.46</v>
      </c>
      <c r="HB263" s="8">
        <f>SUMIFS('Aceite Virgen'!HB$6:HB$257,'Aceite Virgen'!$A$6:$A$257,"&gt;="&amp;$A263,'Aceite Virgen'!$B$6:$B$257,"&lt;="&amp;$B263)</f>
        <v>0</v>
      </c>
      <c r="HF263" s="8">
        <f>SUMIFS('Aceite Virgen'!HF$6:HF$257,'Aceite Virgen'!$A$6:$A$257,"&gt;="&amp;$A263,'Aceite Virgen'!$B$6:$B$257,"&lt;="&amp;$B263)</f>
        <v>0.43</v>
      </c>
      <c r="HG263" s="8">
        <f>SUMIFS('Aceite Virgen'!HG$6:HG$257,'Aceite Virgen'!$A$6:$A$257,"&gt;="&amp;$A263,'Aceite Virgen'!$B$6:$B$257,"&lt;="&amp;$B263)</f>
        <v>3.11</v>
      </c>
      <c r="HH263" s="8">
        <f>SUMIFS('Aceite Virgen'!HH$6:HH$257,'Aceite Virgen'!$A$6:$A$257,"&gt;="&amp;$A263,'Aceite Virgen'!$B$6:$B$257,"&lt;="&amp;$B263)</f>
        <v>0</v>
      </c>
      <c r="HI263" s="8">
        <f>SUMIFS('Aceite Virgen'!HI$6:HI$257,'Aceite Virgen'!$A$6:$A$257,"&gt;="&amp;$A263,'Aceite Virgen'!$B$6:$B$257,"&lt;="&amp;$B263)</f>
        <v>0</v>
      </c>
      <c r="HM263" s="8">
        <f>SUMIFS('Aceite Virgen'!HM$6:HM$257,'Aceite Virgen'!$A$6:$A$257,"&gt;="&amp;$A263,'Aceite Virgen'!$B$6:$B$257,"&lt;="&amp;$B263)</f>
        <v>1.48</v>
      </c>
      <c r="HN263" s="8">
        <f>SUMIFS('Aceite Virgen'!HN$6:HN$257,'Aceite Virgen'!$A$6:$A$257,"&gt;="&amp;$A263,'Aceite Virgen'!$B$6:$B$257,"&lt;="&amp;$B263)</f>
        <v>0.86</v>
      </c>
      <c r="HO263" s="8">
        <f>SUMIFS('Aceite Virgen'!HO$6:HO$257,'Aceite Virgen'!$A$6:$A$257,"&gt;="&amp;$A263,'Aceite Virgen'!$B$6:$B$257,"&lt;="&amp;$B263)</f>
        <v>2.0099999999999998</v>
      </c>
      <c r="HP263" s="8">
        <f>SUMIFS('Aceite Virgen'!HP$6:HP$257,'Aceite Virgen'!$A$6:$A$257,"&gt;="&amp;$A263,'Aceite Virgen'!$B$6:$B$257,"&lt;="&amp;$B263)</f>
        <v>0</v>
      </c>
      <c r="HT263" s="8">
        <f>SUMIFS('Aceite Virgen'!HT$6:HT$257,'Aceite Virgen'!$A$6:$A$257,"&gt;="&amp;$A263,'Aceite Virgen'!$B$6:$B$257,"&lt;="&amp;$B263)</f>
        <v>6.86</v>
      </c>
      <c r="HU263" s="8">
        <f>SUMIFS('Aceite Virgen'!HU$6:HU$257,'Aceite Virgen'!$A$6:$A$257,"&gt;="&amp;$A263,'Aceite Virgen'!$B$6:$B$257,"&lt;="&amp;$B263)</f>
        <v>15.28</v>
      </c>
      <c r="HV263" s="8">
        <f>SUMIFS('Aceite Virgen'!HV$6:HV$257,'Aceite Virgen'!$A$6:$A$257,"&gt;="&amp;$A263,'Aceite Virgen'!$B$6:$B$257,"&lt;="&amp;$B263)</f>
        <v>2.48</v>
      </c>
      <c r="HW263" s="8">
        <f>SUMIFS('Aceite Virgen'!HW$6:HW$257,'Aceite Virgen'!$A$6:$A$257,"&gt;="&amp;$A263,'Aceite Virgen'!$B$6:$B$257,"&lt;="&amp;$B263)</f>
        <v>18.440000000000001</v>
      </c>
      <c r="IA263" s="8">
        <f>SUMIFS('Aceite Virgen'!IA$6:IA$257,'Aceite Virgen'!$A$6:$A$257,"&gt;="&amp;$A263,'Aceite Virgen'!$B$6:$B$257,"&lt;="&amp;$B263)</f>
        <v>10.130000000000001</v>
      </c>
      <c r="IB263" s="8">
        <f>SUMIFS('Aceite Virgen'!IB$6:IB$257,'Aceite Virgen'!$A$6:$A$257,"&gt;="&amp;$A263,'Aceite Virgen'!$B$6:$B$257,"&lt;="&amp;$B263)</f>
        <v>22.84</v>
      </c>
      <c r="IC263" s="8">
        <f>SUMIFS('Aceite Virgen'!IC$6:IC$257,'Aceite Virgen'!$A$6:$A$257,"&gt;="&amp;$A263,'Aceite Virgen'!$B$6:$B$257,"&lt;="&amp;$B263)</f>
        <v>2.83</v>
      </c>
      <c r="ID263" s="8">
        <f>SUMIFS('Aceite Virgen'!ID$6:ID$257,'Aceite Virgen'!$A$6:$A$257,"&gt;="&amp;$A263,'Aceite Virgen'!$B$6:$B$257,"&lt;="&amp;$B263)</f>
        <v>25.61</v>
      </c>
      <c r="IH263" s="8">
        <f>SUMIFS('Aceite Virgen'!IH$6:IH$257,'Aceite Virgen'!$A$6:$A$257,"&gt;="&amp;$A263,'Aceite Virgen'!$B$6:$B$257,"&lt;="&amp;$B263)</f>
        <v>10.61</v>
      </c>
      <c r="II263" s="8">
        <f>SUMIFS('Aceite Virgen'!II$6:II$257,'Aceite Virgen'!$A$6:$A$257,"&gt;="&amp;$A263,'Aceite Virgen'!$B$6:$B$257,"&lt;="&amp;$B263)</f>
        <v>16.34</v>
      </c>
      <c r="IJ263" s="8">
        <f>SUMIFS('Aceite Virgen'!IJ$6:IJ$257,'Aceite Virgen'!$A$6:$A$257,"&gt;="&amp;$A263,'Aceite Virgen'!$B$6:$B$257,"&lt;="&amp;$B263)</f>
        <v>7.62</v>
      </c>
      <c r="IK263" s="8">
        <f>SUMIFS('Aceite Virgen'!IK$6:IK$257,'Aceite Virgen'!$A$6:$A$257,"&gt;="&amp;$A263,'Aceite Virgen'!$B$6:$B$257,"&lt;="&amp;$B263)</f>
        <v>17.399999999999999</v>
      </c>
      <c r="IO263" s="8">
        <f>SUMIFS('Aceite Virgen'!IO$6:IO$257,'Aceite Virgen'!$A$6:$A$257,"&gt;="&amp;$A263,'Aceite Virgen'!$B$6:$B$257,"&lt;="&amp;$B263)</f>
        <v>9.01</v>
      </c>
      <c r="IP263" s="8">
        <f>SUMIFS('Aceite Virgen'!IP$6:IP$257,'Aceite Virgen'!$A$6:$A$257,"&gt;="&amp;$A263,'Aceite Virgen'!$B$6:$B$257,"&lt;="&amp;$B263)</f>
        <v>3.95</v>
      </c>
      <c r="IQ263" s="8">
        <f>SUMIFS('Aceite Virgen'!IQ$6:IQ$257,'Aceite Virgen'!$A$6:$A$257,"&gt;="&amp;$A263,'Aceite Virgen'!$B$6:$B$257,"&lt;="&amp;$B263)</f>
        <v>7.47</v>
      </c>
      <c r="IR263" s="8">
        <f>SUMIFS('Aceite Virgen'!IR$6:IR$257,'Aceite Virgen'!$A$6:$A$257,"&gt;="&amp;$A263,'Aceite Virgen'!$B$6:$B$257,"&lt;="&amp;$B263)</f>
        <v>22.76</v>
      </c>
      <c r="IV263" s="8">
        <f>SUMIFS('Aceite Virgen'!IV$6:IV$257,'Aceite Virgen'!$A$6:$A$257,"&gt;="&amp;$A263,'Aceite Virgen'!$B$6:$B$257,"&lt;="&amp;$B263)</f>
        <v>9.9</v>
      </c>
      <c r="IW263" s="8">
        <f>SUMIFS('Aceite Virgen'!IW$6:IW$257,'Aceite Virgen'!$A$6:$A$257,"&gt;="&amp;$A263,'Aceite Virgen'!$B$6:$B$257,"&lt;="&amp;$B263)</f>
        <v>37.520000000000003</v>
      </c>
      <c r="IX263" s="8">
        <f>SUMIFS('Aceite Virgen'!IX$6:IX$257,'Aceite Virgen'!$A$6:$A$257,"&gt;="&amp;$A263,'Aceite Virgen'!$B$6:$B$257,"&lt;="&amp;$B263)</f>
        <v>5.24</v>
      </c>
      <c r="IY263" s="8">
        <f>SUMIFS('Aceite Virgen'!IY$6:IY$257,'Aceite Virgen'!$A$6:$A$257,"&gt;="&amp;$A263,'Aceite Virgen'!$B$6:$B$257,"&lt;="&amp;$B263)</f>
        <v>6.18</v>
      </c>
      <c r="JC263" s="8">
        <f>SUMIFS('Aceite Virgen'!JC$6:JC$257,'Aceite Virgen'!$A$6:$A$257,"&gt;="&amp;$A263,'Aceite Virgen'!$B$6:$B$257,"&lt;="&amp;$B263)</f>
        <v>6.2299999999999995</v>
      </c>
      <c r="JD263" s="8">
        <f>SUMIFS('Aceite Virgen'!JD$6:JD$257,'Aceite Virgen'!$A$6:$A$257,"&gt;="&amp;$A263,'Aceite Virgen'!$B$6:$B$257,"&lt;="&amp;$B263)</f>
        <v>16.260000000000002</v>
      </c>
      <c r="JE263" s="8">
        <f>SUMIFS('Aceite Virgen'!JE$6:JE$257,'Aceite Virgen'!$A$6:$A$257,"&gt;="&amp;$A263,'Aceite Virgen'!$B$6:$B$257,"&lt;="&amp;$B263)</f>
        <v>4.43</v>
      </c>
      <c r="JF263" s="8">
        <f>SUMIFS('Aceite Virgen'!JF$6:JF$257,'Aceite Virgen'!$A$6:$A$257,"&gt;="&amp;$A263,'Aceite Virgen'!$B$6:$B$257,"&lt;="&amp;$B263)</f>
        <v>0</v>
      </c>
      <c r="JJ263" s="8">
        <f>SUMIFS('Aceite Virgen'!JJ$6:JJ$257,'Aceite Virgen'!$A$6:$A$257,"&gt;="&amp;$A263,'Aceite Virgen'!$B$6:$B$257,"&lt;="&amp;$B263)</f>
        <v>4.9800000000000004</v>
      </c>
      <c r="JK263" s="8">
        <f>SUMIFS('Aceite Virgen'!JK$6:JK$257,'Aceite Virgen'!$A$6:$A$257,"&gt;="&amp;$A263,'Aceite Virgen'!$B$6:$B$257,"&lt;="&amp;$B263)</f>
        <v>7.18</v>
      </c>
      <c r="JL263" s="8">
        <f>SUMIFS('Aceite Virgen'!JL$6:JL$257,'Aceite Virgen'!$A$6:$A$257,"&gt;="&amp;$A263,'Aceite Virgen'!$B$6:$B$257,"&lt;="&amp;$B263)</f>
        <v>3.35</v>
      </c>
      <c r="JM263" s="8">
        <f>SUMIFS('Aceite Virgen'!JM$6:JM$257,'Aceite Virgen'!$A$6:$A$257,"&gt;="&amp;$A263,'Aceite Virgen'!$B$6:$B$257,"&lt;="&amp;$B263)</f>
        <v>14.52</v>
      </c>
      <c r="JQ263" s="8">
        <f>SUMIFS('Aceite Virgen'!JQ$6:JQ$257,'Aceite Virgen'!$A$6:$A$257,"&gt;="&amp;$A263,'Aceite Virgen'!$B$6:$B$257,"&lt;="&amp;$B263)</f>
        <v>7.73</v>
      </c>
      <c r="JR263" s="8">
        <f>SUMIFS('Aceite Virgen'!JR$6:JR$257,'Aceite Virgen'!$A$6:$A$257,"&gt;="&amp;$A263,'Aceite Virgen'!$B$6:$B$257,"&lt;="&amp;$B263)</f>
        <v>17.649999999999999</v>
      </c>
      <c r="JS263" s="8">
        <f>SUMIFS('Aceite Virgen'!JS$6:JS$257,'Aceite Virgen'!$A$6:$A$257,"&gt;="&amp;$A263,'Aceite Virgen'!$B$6:$B$257,"&lt;="&amp;$B263)</f>
        <v>2.3200000000000003</v>
      </c>
      <c r="JT263" s="8">
        <f>SUMIFS('Aceite Virgen'!JT$6:JT$257,'Aceite Virgen'!$A$6:$A$257,"&gt;="&amp;$A263,'Aceite Virgen'!$B$6:$B$257,"&lt;="&amp;$B263)</f>
        <v>18.649999999999999</v>
      </c>
    </row>
    <row r="264" spans="1:280" x14ac:dyDescent="0.3">
      <c r="A264" s="14">
        <f>'TAM Aceite Virgen'!B12</f>
        <v>2.4</v>
      </c>
      <c r="B264" s="14">
        <f>'TAM Aceite Virgen'!C12</f>
        <v>2.5</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v>
      </c>
      <c r="L264" s="8">
        <f>SUMIFS('Aceite Virgen'!L$6:L$257,'Aceite Virgen'!$A$6:$A$257,"&gt;="&amp;$A264,'Aceite Virgen'!$B$6:$B$257,"&lt;="&amp;$B264)</f>
        <v>0</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0.25</v>
      </c>
      <c r="S264" s="8">
        <f>SUMIFS('Aceite Virgen'!S$6:S$257,'Aceite Virgen'!$A$6:$A$257,"&gt;="&amp;$A264,'Aceite Virgen'!$B$6:$B$257,"&lt;="&amp;$B264)</f>
        <v>0</v>
      </c>
      <c r="T264" s="8">
        <f>SUMIFS('Aceite Virgen'!T$6:T$257,'Aceite Virgen'!$A$6:$A$257,"&gt;="&amp;$A264,'Aceite Virgen'!$B$6:$B$257,"&lt;="&amp;$B264)</f>
        <v>0.35</v>
      </c>
      <c r="U264" s="8">
        <f>SUMIFS('Aceite Virgen'!U$6:U$257,'Aceite Virgen'!$A$6:$A$257,"&gt;="&amp;$A264,'Aceite Virgen'!$B$6:$B$257,"&lt;="&amp;$B264)</f>
        <v>0</v>
      </c>
      <c r="V264" s="14"/>
      <c r="W264" s="14"/>
      <c r="X264" s="14"/>
      <c r="Y264" s="8">
        <f>SUMIFS('Aceite Virgen'!Y$6:Y$257,'Aceite Virgen'!$A$6:$A$257,"&gt;="&amp;$A264,'Aceite Virgen'!$B$6:$B$257,"&lt;="&amp;$B264)</f>
        <v>0.19</v>
      </c>
      <c r="Z264" s="8">
        <f>SUMIFS('Aceite Virgen'!Z$6:Z$257,'Aceite Virgen'!$A$6:$A$257,"&gt;="&amp;$A264,'Aceite Virgen'!$B$6:$B$257,"&lt;="&amp;$B264)</f>
        <v>0</v>
      </c>
      <c r="AA264" s="8">
        <f>SUMIFS('Aceite Virgen'!AA$6:AA$257,'Aceite Virgen'!$A$6:$A$257,"&gt;="&amp;$A264,'Aceite Virgen'!$B$6:$B$257,"&lt;="&amp;$B264)</f>
        <v>0.27</v>
      </c>
      <c r="AB264" s="8">
        <f>SUMIFS('Aceite Virgen'!AB$6:AB$257,'Aceite Virgen'!$A$6:$A$257,"&gt;="&amp;$A264,'Aceite Virgen'!$B$6:$B$257,"&lt;="&amp;$B264)</f>
        <v>0</v>
      </c>
      <c r="AC264" s="14"/>
      <c r="AD264" s="14"/>
      <c r="AE264" s="14"/>
      <c r="AF264" s="8">
        <f>SUMIFS('Aceite Virgen'!AF$6:AF$257,'Aceite Virgen'!$A$6:$A$257,"&gt;="&amp;$A264,'Aceite Virgen'!$B$6:$B$257,"&lt;="&amp;$B264)</f>
        <v>0.11</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v>
      </c>
      <c r="AN264" s="8">
        <f>SUMIFS('Aceite Virgen'!AN$6:AN$257,'Aceite Virgen'!$A$6:$A$257,"&gt;="&amp;$A264,'Aceite Virgen'!$B$6:$B$257,"&lt;="&amp;$B264)</f>
        <v>0</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0.14000000000000001</v>
      </c>
      <c r="BB264" s="8">
        <f>SUMIFS('Aceite Virgen'!BB$6:BB$257,'Aceite Virgen'!$A$6:$A$257,"&gt;="&amp;$A264,'Aceite Virgen'!$B$6:$B$257,"&lt;="&amp;$B264)</f>
        <v>1.3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7.0000000000000007E-2</v>
      </c>
      <c r="BI264" s="8">
        <f>SUMIFS('Aceite Virgen'!BI$6:BI$257,'Aceite Virgen'!$A$6:$A$257,"&gt;="&amp;$A264,'Aceite Virgen'!$B$6:$B$257,"&lt;="&amp;$B264)</f>
        <v>0</v>
      </c>
      <c r="BJ264" s="8">
        <f>SUMIFS('Aceite Virgen'!BJ$6:BJ$257,'Aceite Virgen'!$A$6:$A$257,"&gt;="&amp;$A264,'Aceite Virgen'!$B$6:$B$257,"&lt;="&amp;$B264)</f>
        <v>0.08</v>
      </c>
      <c r="BK264" s="8">
        <f>SUMIFS('Aceite Virgen'!BK$6:BK$257,'Aceite Virgen'!$A$6:$A$257,"&gt;="&amp;$A264,'Aceite Virgen'!$B$6:$B$257,"&lt;="&amp;$B264)</f>
        <v>0</v>
      </c>
      <c r="BO264" s="8">
        <f>SUMIFS('Aceite Virgen'!BO$6:BO$257,'Aceite Virgen'!$A$6:$A$257,"&gt;="&amp;$A264,'Aceite Virgen'!$B$6:$B$257,"&lt;="&amp;$B264)</f>
        <v>7.0000000000000007E-2</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0.42</v>
      </c>
      <c r="CK264" s="8">
        <f>SUMIFS('Aceite Virgen'!CK$6:CK$257,'Aceite Virgen'!$A$6:$A$257,"&gt;="&amp;$A264,'Aceite Virgen'!$B$6:$B$257,"&lt;="&amp;$B264)</f>
        <v>2.21</v>
      </c>
      <c r="CL264" s="8">
        <f>SUMIFS('Aceite Virgen'!CL$6:CL$257,'Aceite Virgen'!$A$6:$A$257,"&gt;="&amp;$A264,'Aceite Virgen'!$B$6:$B$257,"&lt;="&amp;$B264)</f>
        <v>0.27</v>
      </c>
      <c r="CM264" s="8">
        <f>SUMIFS('Aceite Virgen'!CM$6:CM$257,'Aceite Virgen'!$A$6:$A$257,"&gt;="&amp;$A264,'Aceite Virgen'!$B$6:$B$257,"&lt;="&amp;$B264)</f>
        <v>0</v>
      </c>
      <c r="CQ264" s="8">
        <f>SUMIFS('Aceite Virgen'!CQ$6:CQ$257,'Aceite Virgen'!$A$6:$A$257,"&gt;="&amp;$A264,'Aceite Virgen'!$B$6:$B$257,"&lt;="&amp;$B264)</f>
        <v>0.2</v>
      </c>
      <c r="CR264" s="8">
        <f>SUMIFS('Aceite Virgen'!CR$6:CR$257,'Aceite Virgen'!$A$6:$A$257,"&gt;="&amp;$A264,'Aceite Virgen'!$B$6:$B$257,"&lt;="&amp;$B264)</f>
        <v>0</v>
      </c>
      <c r="CS264" s="8">
        <f>SUMIFS('Aceite Virgen'!CS$6:CS$257,'Aceite Virgen'!$A$6:$A$257,"&gt;="&amp;$A264,'Aceite Virgen'!$B$6:$B$257,"&lt;="&amp;$B264)</f>
        <v>0.26</v>
      </c>
      <c r="CT264" s="8">
        <f>SUMIFS('Aceite Virgen'!CT$6:CT$257,'Aceite Virgen'!$A$6:$A$257,"&gt;="&amp;$A264,'Aceite Virgen'!$B$6:$B$257,"&lt;="&amp;$B264)</f>
        <v>0</v>
      </c>
      <c r="CX264" s="8">
        <f>SUMIFS('Aceite Virgen'!CX$6:CX$257,'Aceite Virgen'!$A$6:$A$257,"&gt;="&amp;$A264,'Aceite Virgen'!$B$6:$B$257,"&lt;="&amp;$B264)</f>
        <v>0.37</v>
      </c>
      <c r="CY264" s="8">
        <f>SUMIFS('Aceite Virgen'!CY$6:CY$257,'Aceite Virgen'!$A$6:$A$257,"&gt;="&amp;$A264,'Aceite Virgen'!$B$6:$B$257,"&lt;="&amp;$B264)</f>
        <v>0</v>
      </c>
      <c r="CZ264" s="8">
        <f>SUMIFS('Aceite Virgen'!CZ$6:CZ$257,'Aceite Virgen'!$A$6:$A$257,"&gt;="&amp;$A264,'Aceite Virgen'!$B$6:$B$257,"&lt;="&amp;$B264)</f>
        <v>0.52</v>
      </c>
      <c r="DA264" s="8">
        <f>SUMIFS('Aceite Virgen'!DA$6:DA$257,'Aceite Virgen'!$A$6:$A$257,"&gt;="&amp;$A264,'Aceite Virgen'!$B$6:$B$257,"&lt;="&amp;$B264)</f>
        <v>0</v>
      </c>
      <c r="DE264" s="8">
        <f>SUMIFS('Aceite Virgen'!DE$6:DE$257,'Aceite Virgen'!$A$6:$A$257,"&gt;="&amp;$A264,'Aceite Virgen'!$B$6:$B$257,"&lt;="&amp;$B264)</f>
        <v>0</v>
      </c>
      <c r="DF264" s="8">
        <f>SUMIFS('Aceite Virgen'!DF$6:DF$257,'Aceite Virgen'!$A$6:$A$257,"&gt;="&amp;$A264,'Aceite Virgen'!$B$6:$B$257,"&lt;="&amp;$B264)</f>
        <v>0</v>
      </c>
      <c r="DG264" s="8">
        <f>SUMIFS('Aceite Virgen'!DG$6:DG$257,'Aceite Virgen'!$A$6:$A$257,"&gt;="&amp;$A264,'Aceite Virgen'!$B$6:$B$257,"&lt;="&amp;$B264)</f>
        <v>0</v>
      </c>
      <c r="DH264" s="8">
        <f>SUMIFS('Aceite Virgen'!DH$6:DH$257,'Aceite Virgen'!$A$6:$A$257,"&gt;="&amp;$A264,'Aceite Virgen'!$B$6:$B$257,"&lt;="&amp;$B264)</f>
        <v>0</v>
      </c>
      <c r="DL264" s="8">
        <f>SUMIFS('Aceite Virgen'!DL$6:DL$257,'Aceite Virgen'!$A$6:$A$257,"&gt;="&amp;$A264,'Aceite Virgen'!$B$6:$B$257,"&lt;="&amp;$B264)</f>
        <v>0.08</v>
      </c>
      <c r="DM264" s="8">
        <f>SUMIFS('Aceite Virgen'!DM$6:DM$257,'Aceite Virgen'!$A$6:$A$257,"&gt;="&amp;$A264,'Aceite Virgen'!$B$6:$B$257,"&lt;="&amp;$B264)</f>
        <v>0</v>
      </c>
      <c r="DN264" s="8">
        <f>SUMIFS('Aceite Virgen'!DN$6:DN$257,'Aceite Virgen'!$A$6:$A$257,"&gt;="&amp;$A264,'Aceite Virgen'!$B$6:$B$257,"&lt;="&amp;$B264)</f>
        <v>0.12</v>
      </c>
      <c r="DO264" s="8">
        <f>SUMIFS('Aceite Virgen'!DO$6:DO$257,'Aceite Virgen'!$A$6:$A$257,"&gt;="&amp;$A264,'Aceite Virgen'!$B$6:$B$257,"&lt;="&amp;$B264)</f>
        <v>0</v>
      </c>
      <c r="DS264" s="8">
        <f>SUMIFS('Aceite Virgen'!DS$6:DS$257,'Aceite Virgen'!$A$6:$A$257,"&gt;="&amp;$A264,'Aceite Virgen'!$B$6:$B$257,"&lt;="&amp;$B264)</f>
        <v>0</v>
      </c>
      <c r="DT264" s="8">
        <f>SUMIFS('Aceite Virgen'!DT$6:DT$257,'Aceite Virgen'!$A$6:$A$257,"&gt;="&amp;$A264,'Aceite Virgen'!$B$6:$B$257,"&lt;="&amp;$B264)</f>
        <v>0</v>
      </c>
      <c r="DU264" s="8">
        <f>SUMIFS('Aceite Virgen'!DU$6:DU$257,'Aceite Virgen'!$A$6:$A$257,"&gt;="&amp;$A264,'Aceite Virgen'!$B$6:$B$257,"&lt;="&amp;$B264)</f>
        <v>0</v>
      </c>
      <c r="DV264" s="8">
        <f>SUMIFS('Aceite Virgen'!DV$6:DV$257,'Aceite Virgen'!$A$6:$A$257,"&gt;="&amp;$A264,'Aceite Virgen'!$B$6:$B$257,"&lt;="&amp;$B264)</f>
        <v>0</v>
      </c>
      <c r="DZ264" s="8">
        <f>SUMIFS('Aceite Virgen'!DZ$6:DZ$257,'Aceite Virgen'!$A$6:$A$257,"&gt;="&amp;$A264,'Aceite Virgen'!$B$6:$B$257,"&lt;="&amp;$B264)</f>
        <v>0</v>
      </c>
      <c r="EA264" s="8">
        <f>SUMIFS('Aceite Virgen'!EA$6:EA$257,'Aceite Virgen'!$A$6:$A$257,"&gt;="&amp;$A264,'Aceite Virgen'!$B$6:$B$257,"&lt;="&amp;$B264)</f>
        <v>0</v>
      </c>
      <c r="EB264" s="8">
        <f>SUMIFS('Aceite Virgen'!EB$6:EB$257,'Aceite Virgen'!$A$6:$A$257,"&gt;="&amp;$A264,'Aceite Virgen'!$B$6:$B$257,"&lt;="&amp;$B264)</f>
        <v>0</v>
      </c>
      <c r="EC264" s="8">
        <f>SUMIFS('Aceite Virgen'!EC$6:EC$257,'Aceite Virgen'!$A$6:$A$257,"&gt;="&amp;$A264,'Aceite Virgen'!$B$6:$B$257,"&lt;="&amp;$B264)</f>
        <v>0</v>
      </c>
      <c r="EG264" s="8">
        <f>SUMIFS('Aceite Virgen'!EG$6:EG$257,'Aceite Virgen'!$A$6:$A$257,"&gt;="&amp;$A264,'Aceite Virgen'!$B$6:$B$257,"&lt;="&amp;$B264)</f>
        <v>0</v>
      </c>
      <c r="EH264" s="8">
        <f>SUMIFS('Aceite Virgen'!EH$6:EH$257,'Aceite Virgen'!$A$6:$A$257,"&gt;="&amp;$A264,'Aceite Virgen'!$B$6:$B$257,"&lt;="&amp;$B264)</f>
        <v>0</v>
      </c>
      <c r="EI264" s="8">
        <f>SUMIFS('Aceite Virgen'!EI$6:EI$257,'Aceite Virgen'!$A$6:$A$257,"&gt;="&amp;$A264,'Aceite Virgen'!$B$6:$B$257,"&lt;="&amp;$B264)</f>
        <v>0</v>
      </c>
      <c r="EJ264" s="8">
        <f>SUMIFS('Aceite Virgen'!EJ$6:EJ$257,'Aceite Virgen'!$A$6:$A$257,"&gt;="&amp;$A264,'Aceite Virgen'!$B$6:$B$257,"&lt;="&amp;$B264)</f>
        <v>0</v>
      </c>
      <c r="EN264" s="8">
        <f>SUMIFS('Aceite Virgen'!EN$6:EN$257,'Aceite Virgen'!$A$6:$A$257,"&gt;="&amp;$A264,'Aceite Virgen'!$B$6:$B$257,"&lt;="&amp;$B264)</f>
        <v>0.97</v>
      </c>
      <c r="EO264" s="8">
        <f>SUMIFS('Aceite Virgen'!EO$6:EO$257,'Aceite Virgen'!$A$6:$A$257,"&gt;="&amp;$A264,'Aceite Virgen'!$B$6:$B$257,"&lt;="&amp;$B264)</f>
        <v>1.01</v>
      </c>
      <c r="EP264" s="8">
        <f>SUMIFS('Aceite Virgen'!EP$6:EP$257,'Aceite Virgen'!$A$6:$A$257,"&gt;="&amp;$A264,'Aceite Virgen'!$B$6:$B$257,"&lt;="&amp;$B264)</f>
        <v>0</v>
      </c>
      <c r="EQ264" s="8">
        <f>SUMIFS('Aceite Virgen'!EQ$6:EQ$257,'Aceite Virgen'!$A$6:$A$257,"&gt;="&amp;$A264,'Aceite Virgen'!$B$6:$B$257,"&lt;="&amp;$B264)</f>
        <v>7.79</v>
      </c>
      <c r="EU264" s="8">
        <f>SUMIFS('Aceite Virgen'!EU$6:EU$257,'Aceite Virgen'!$A$6:$A$257,"&gt;="&amp;$A264,'Aceite Virgen'!$B$6:$B$257,"&lt;="&amp;$B264)</f>
        <v>2.88</v>
      </c>
      <c r="EV264" s="8">
        <f>SUMIFS('Aceite Virgen'!EV$6:EV$257,'Aceite Virgen'!$A$6:$A$257,"&gt;="&amp;$A264,'Aceite Virgen'!$B$6:$B$257,"&lt;="&amp;$B264)</f>
        <v>1.25</v>
      </c>
      <c r="EW264" s="8">
        <f>SUMIFS('Aceite Virgen'!EW$6:EW$257,'Aceite Virgen'!$A$6:$A$257,"&gt;="&amp;$A264,'Aceite Virgen'!$B$6:$B$257,"&lt;="&amp;$B264)</f>
        <v>1.58</v>
      </c>
      <c r="EX264" s="8">
        <f>SUMIFS('Aceite Virgen'!EX$6:EX$257,'Aceite Virgen'!$A$6:$A$257,"&gt;="&amp;$A264,'Aceite Virgen'!$B$6:$B$257,"&lt;="&amp;$B264)</f>
        <v>11.55</v>
      </c>
      <c r="FB264" s="8">
        <f>SUMIFS('Aceite Virgen'!FB$6:FB$257,'Aceite Virgen'!$A$6:$A$257,"&gt;="&amp;$A264,'Aceite Virgen'!$B$6:$B$257,"&lt;="&amp;$B264)</f>
        <v>3.19</v>
      </c>
      <c r="FC264" s="8">
        <f>SUMIFS('Aceite Virgen'!FC$6:FC$257,'Aceite Virgen'!$A$6:$A$257,"&gt;="&amp;$A264,'Aceite Virgen'!$B$6:$B$257,"&lt;="&amp;$B264)</f>
        <v>12.01</v>
      </c>
      <c r="FD264" s="8">
        <f>SUMIFS('Aceite Virgen'!FD$6:FD$257,'Aceite Virgen'!$A$6:$A$257,"&gt;="&amp;$A264,'Aceite Virgen'!$B$6:$B$257,"&lt;="&amp;$B264)</f>
        <v>0</v>
      </c>
      <c r="FE264" s="8">
        <f>SUMIFS('Aceite Virgen'!FE$6:FE$257,'Aceite Virgen'!$A$6:$A$257,"&gt;="&amp;$A264,'Aceite Virgen'!$B$6:$B$257,"&lt;="&amp;$B264)</f>
        <v>9.77</v>
      </c>
      <c r="FI264" s="8">
        <f>SUMIFS('Aceite Virgen'!FI$6:FI$257,'Aceite Virgen'!$A$6:$A$257,"&gt;="&amp;$A264,'Aceite Virgen'!$B$6:$B$257,"&lt;="&amp;$B264)</f>
        <v>5.88</v>
      </c>
      <c r="FJ264" s="8">
        <f>SUMIFS('Aceite Virgen'!FJ$6:FJ$257,'Aceite Virgen'!$A$6:$A$257,"&gt;="&amp;$A264,'Aceite Virgen'!$B$6:$B$257,"&lt;="&amp;$B264)</f>
        <v>14.93</v>
      </c>
      <c r="FK264" s="8">
        <f>SUMIFS('Aceite Virgen'!FK$6:FK$257,'Aceite Virgen'!$A$6:$A$257,"&gt;="&amp;$A264,'Aceite Virgen'!$B$6:$B$257,"&lt;="&amp;$B264)</f>
        <v>0.51</v>
      </c>
      <c r="FL264" s="8">
        <f>SUMIFS('Aceite Virgen'!FL$6:FL$257,'Aceite Virgen'!$A$6:$A$257,"&gt;="&amp;$A264,'Aceite Virgen'!$B$6:$B$257,"&lt;="&amp;$B264)</f>
        <v>21.51</v>
      </c>
      <c r="FP264" s="8">
        <f>SUMIFS('Aceite Virgen'!FP$6:FP$257,'Aceite Virgen'!$A$6:$A$257,"&gt;="&amp;$A264,'Aceite Virgen'!$B$6:$B$257,"&lt;="&amp;$B264)</f>
        <v>2.36</v>
      </c>
      <c r="FQ264" s="8">
        <f>SUMIFS('Aceite Virgen'!FQ$6:FQ$257,'Aceite Virgen'!$A$6:$A$257,"&gt;="&amp;$A264,'Aceite Virgen'!$B$6:$B$257,"&lt;="&amp;$B264)</f>
        <v>4.2300000000000004</v>
      </c>
      <c r="FR264" s="8">
        <f>SUMIFS('Aceite Virgen'!FR$6:FR$257,'Aceite Virgen'!$A$6:$A$257,"&gt;="&amp;$A264,'Aceite Virgen'!$B$6:$B$257,"&lt;="&amp;$B264)</f>
        <v>1</v>
      </c>
      <c r="FS264" s="8">
        <f>SUMIFS('Aceite Virgen'!FS$6:FS$257,'Aceite Virgen'!$A$6:$A$257,"&gt;="&amp;$A264,'Aceite Virgen'!$B$6:$B$257,"&lt;="&amp;$B264)</f>
        <v>9.0399999999999991</v>
      </c>
      <c r="FW264" s="8">
        <f>SUMIFS('Aceite Virgen'!FW$6:FW$257,'Aceite Virgen'!$A$6:$A$257,"&gt;="&amp;$A264,'Aceite Virgen'!$B$6:$B$257,"&lt;="&amp;$B264)</f>
        <v>2.6</v>
      </c>
      <c r="FX264" s="8">
        <f>SUMIFS('Aceite Virgen'!FX$6:FX$257,'Aceite Virgen'!$A$6:$A$257,"&gt;="&amp;$A264,'Aceite Virgen'!$B$6:$B$257,"&lt;="&amp;$B264)</f>
        <v>2.29</v>
      </c>
      <c r="FY264" s="8">
        <f>SUMIFS('Aceite Virgen'!FY$6:FY$257,'Aceite Virgen'!$A$6:$A$257,"&gt;="&amp;$A264,'Aceite Virgen'!$B$6:$B$257,"&lt;="&amp;$B264)</f>
        <v>3.05</v>
      </c>
      <c r="FZ264" s="8">
        <f>SUMIFS('Aceite Virgen'!FZ$6:FZ$257,'Aceite Virgen'!$A$6:$A$257,"&gt;="&amp;$A264,'Aceite Virgen'!$B$6:$B$257,"&lt;="&amp;$B264)</f>
        <v>0</v>
      </c>
      <c r="GD264" s="8">
        <f>SUMIFS('Aceite Virgen'!GD$6:GD$257,'Aceite Virgen'!$A$6:$A$257,"&gt;="&amp;$A264,'Aceite Virgen'!$B$6:$B$257,"&lt;="&amp;$B264)</f>
        <v>4.3599999999999994</v>
      </c>
      <c r="GE264" s="8">
        <f>SUMIFS('Aceite Virgen'!GE$6:GE$257,'Aceite Virgen'!$A$6:$A$257,"&gt;="&amp;$A264,'Aceite Virgen'!$B$6:$B$257,"&lt;="&amp;$B264)</f>
        <v>2.64</v>
      </c>
      <c r="GF264" s="8">
        <f>SUMIFS('Aceite Virgen'!GF$6:GF$257,'Aceite Virgen'!$A$6:$A$257,"&gt;="&amp;$A264,'Aceite Virgen'!$B$6:$B$257,"&lt;="&amp;$B264)</f>
        <v>3.81</v>
      </c>
      <c r="GG264" s="8">
        <f>SUMIFS('Aceite Virgen'!GG$6:GG$257,'Aceite Virgen'!$A$6:$A$257,"&gt;="&amp;$A264,'Aceite Virgen'!$B$6:$B$257,"&lt;="&amp;$B264)</f>
        <v>11.77</v>
      </c>
      <c r="GK264" s="8">
        <f>SUMIFS('Aceite Virgen'!GK$6:GK$257,'Aceite Virgen'!$A$6:$A$257,"&gt;="&amp;$A264,'Aceite Virgen'!$B$6:$B$257,"&lt;="&amp;$B264)</f>
        <v>3.46</v>
      </c>
      <c r="GL264" s="8">
        <f>SUMIFS('Aceite Virgen'!GL$6:GL$257,'Aceite Virgen'!$A$6:$A$257,"&gt;="&amp;$A264,'Aceite Virgen'!$B$6:$B$257,"&lt;="&amp;$B264)</f>
        <v>1.99</v>
      </c>
      <c r="GM264" s="8">
        <f>SUMIFS('Aceite Virgen'!GM$6:GM$257,'Aceite Virgen'!$A$6:$A$257,"&gt;="&amp;$A264,'Aceite Virgen'!$B$6:$B$257,"&lt;="&amp;$B264)</f>
        <v>4.2699999999999996</v>
      </c>
      <c r="GN264" s="8">
        <f>SUMIFS('Aceite Virgen'!GN$6:GN$257,'Aceite Virgen'!$A$6:$A$257,"&gt;="&amp;$A264,'Aceite Virgen'!$B$6:$B$257,"&lt;="&amp;$B264)</f>
        <v>3.27</v>
      </c>
      <c r="GR264" s="8">
        <f>SUMIFS('Aceite Virgen'!GR$6:GR$257,'Aceite Virgen'!$A$6:$A$257,"&gt;="&amp;$A264,'Aceite Virgen'!$B$6:$B$257,"&lt;="&amp;$B264)</f>
        <v>9.7999999999999989</v>
      </c>
      <c r="GS264" s="8">
        <f>SUMIFS('Aceite Virgen'!GS$6:GS$257,'Aceite Virgen'!$A$6:$A$257,"&gt;="&amp;$A264,'Aceite Virgen'!$B$6:$B$257,"&lt;="&amp;$B264)</f>
        <v>8.4600000000000009</v>
      </c>
      <c r="GT264" s="8">
        <f>SUMIFS('Aceite Virgen'!GT$6:GT$257,'Aceite Virgen'!$A$6:$A$257,"&gt;="&amp;$A264,'Aceite Virgen'!$B$6:$B$257,"&lt;="&amp;$B264)</f>
        <v>2.83</v>
      </c>
      <c r="GU264" s="8">
        <f>SUMIFS('Aceite Virgen'!GU$6:GU$257,'Aceite Virgen'!$A$6:$A$257,"&gt;="&amp;$A264,'Aceite Virgen'!$B$6:$B$257,"&lt;="&amp;$B264)</f>
        <v>64.099999999999994</v>
      </c>
      <c r="GY264" s="8">
        <f>SUMIFS('Aceite Virgen'!GY$6:GY$257,'Aceite Virgen'!$A$6:$A$257,"&gt;="&amp;$A264,'Aceite Virgen'!$B$6:$B$257,"&lt;="&amp;$B264)</f>
        <v>2.33</v>
      </c>
      <c r="GZ264" s="8">
        <f>SUMIFS('Aceite Virgen'!GZ$6:GZ$257,'Aceite Virgen'!$A$6:$A$257,"&gt;="&amp;$A264,'Aceite Virgen'!$B$6:$B$257,"&lt;="&amp;$B264)</f>
        <v>0</v>
      </c>
      <c r="HA264" s="8">
        <f>SUMIFS('Aceite Virgen'!HA$6:HA$257,'Aceite Virgen'!$A$6:$A$257,"&gt;="&amp;$A264,'Aceite Virgen'!$B$6:$B$257,"&lt;="&amp;$B264)</f>
        <v>2.27</v>
      </c>
      <c r="HB264" s="8">
        <f>SUMIFS('Aceite Virgen'!HB$6:HB$257,'Aceite Virgen'!$A$6:$A$257,"&gt;="&amp;$A264,'Aceite Virgen'!$B$6:$B$257,"&lt;="&amp;$B264)</f>
        <v>6.74</v>
      </c>
      <c r="HF264" s="8">
        <f>SUMIFS('Aceite Virgen'!HF$6:HF$257,'Aceite Virgen'!$A$6:$A$257,"&gt;="&amp;$A264,'Aceite Virgen'!$B$6:$B$257,"&lt;="&amp;$B264)</f>
        <v>3.91</v>
      </c>
      <c r="HG264" s="8">
        <f>SUMIFS('Aceite Virgen'!HG$6:HG$257,'Aceite Virgen'!$A$6:$A$257,"&gt;="&amp;$A264,'Aceite Virgen'!$B$6:$B$257,"&lt;="&amp;$B264)</f>
        <v>7.93</v>
      </c>
      <c r="HH264" s="8">
        <f>SUMIFS('Aceite Virgen'!HH$6:HH$257,'Aceite Virgen'!$A$6:$A$257,"&gt;="&amp;$A264,'Aceite Virgen'!$B$6:$B$257,"&lt;="&amp;$B264)</f>
        <v>3.32</v>
      </c>
      <c r="HI264" s="8">
        <f>SUMIFS('Aceite Virgen'!HI$6:HI$257,'Aceite Virgen'!$A$6:$A$257,"&gt;="&amp;$A264,'Aceite Virgen'!$B$6:$B$257,"&lt;="&amp;$B264)</f>
        <v>5.05</v>
      </c>
      <c r="HM264" s="8">
        <f>SUMIFS('Aceite Virgen'!HM$6:HM$257,'Aceite Virgen'!$A$6:$A$257,"&gt;="&amp;$A264,'Aceite Virgen'!$B$6:$B$257,"&lt;="&amp;$B264)</f>
        <v>9.4700000000000006</v>
      </c>
      <c r="HN264" s="8">
        <f>SUMIFS('Aceite Virgen'!HN$6:HN$257,'Aceite Virgen'!$A$6:$A$257,"&gt;="&amp;$A264,'Aceite Virgen'!$B$6:$B$257,"&lt;="&amp;$B264)</f>
        <v>5.9700000000000006</v>
      </c>
      <c r="HO264" s="8">
        <f>SUMIFS('Aceite Virgen'!HO$6:HO$257,'Aceite Virgen'!$A$6:$A$257,"&gt;="&amp;$A264,'Aceite Virgen'!$B$6:$B$257,"&lt;="&amp;$B264)</f>
        <v>9.89</v>
      </c>
      <c r="HP264" s="8">
        <f>SUMIFS('Aceite Virgen'!HP$6:HP$257,'Aceite Virgen'!$A$6:$A$257,"&gt;="&amp;$A264,'Aceite Virgen'!$B$6:$B$257,"&lt;="&amp;$B264)</f>
        <v>17.16</v>
      </c>
      <c r="HT264" s="8">
        <f>SUMIFS('Aceite Virgen'!HT$6:HT$257,'Aceite Virgen'!$A$6:$A$257,"&gt;="&amp;$A264,'Aceite Virgen'!$B$6:$B$257,"&lt;="&amp;$B264)</f>
        <v>4.78</v>
      </c>
      <c r="HU264" s="8">
        <f>SUMIFS('Aceite Virgen'!HU$6:HU$257,'Aceite Virgen'!$A$6:$A$257,"&gt;="&amp;$A264,'Aceite Virgen'!$B$6:$B$257,"&lt;="&amp;$B264)</f>
        <v>4.75</v>
      </c>
      <c r="HV264" s="8">
        <f>SUMIFS('Aceite Virgen'!HV$6:HV$257,'Aceite Virgen'!$A$6:$A$257,"&gt;="&amp;$A264,'Aceite Virgen'!$B$6:$B$257,"&lt;="&amp;$B264)</f>
        <v>5.26</v>
      </c>
      <c r="HW264" s="8">
        <f>SUMIFS('Aceite Virgen'!HW$6:HW$257,'Aceite Virgen'!$A$6:$A$257,"&gt;="&amp;$A264,'Aceite Virgen'!$B$6:$B$257,"&lt;="&amp;$B264)</f>
        <v>0</v>
      </c>
      <c r="IA264" s="8">
        <f>SUMIFS('Aceite Virgen'!IA$6:IA$257,'Aceite Virgen'!$A$6:$A$257,"&gt;="&amp;$A264,'Aceite Virgen'!$B$6:$B$257,"&lt;="&amp;$B264)</f>
        <v>4.7</v>
      </c>
      <c r="IB264" s="8">
        <f>SUMIFS('Aceite Virgen'!IB$6:IB$257,'Aceite Virgen'!$A$6:$A$257,"&gt;="&amp;$A264,'Aceite Virgen'!$B$6:$B$257,"&lt;="&amp;$B264)</f>
        <v>5.17</v>
      </c>
      <c r="IC264" s="8">
        <f>SUMIFS('Aceite Virgen'!IC$6:IC$257,'Aceite Virgen'!$A$6:$A$257,"&gt;="&amp;$A264,'Aceite Virgen'!$B$6:$B$257,"&lt;="&amp;$B264)</f>
        <v>5.75</v>
      </c>
      <c r="ID264" s="8">
        <f>SUMIFS('Aceite Virgen'!ID$6:ID$257,'Aceite Virgen'!$A$6:$A$257,"&gt;="&amp;$A264,'Aceite Virgen'!$B$6:$B$257,"&lt;="&amp;$B264)</f>
        <v>0</v>
      </c>
      <c r="IH264" s="8">
        <f>SUMIFS('Aceite Virgen'!IH$6:IH$257,'Aceite Virgen'!$A$6:$A$257,"&gt;="&amp;$A264,'Aceite Virgen'!$B$6:$B$257,"&lt;="&amp;$B264)</f>
        <v>4.75</v>
      </c>
      <c r="II264" s="8">
        <f>SUMIFS('Aceite Virgen'!II$6:II$257,'Aceite Virgen'!$A$6:$A$257,"&gt;="&amp;$A264,'Aceite Virgen'!$B$6:$B$257,"&lt;="&amp;$B264)</f>
        <v>21.53</v>
      </c>
      <c r="IJ264" s="8">
        <f>SUMIFS('Aceite Virgen'!IJ$6:IJ$257,'Aceite Virgen'!$A$6:$A$257,"&gt;="&amp;$A264,'Aceite Virgen'!$B$6:$B$257,"&lt;="&amp;$B264)</f>
        <v>2.4300000000000002</v>
      </c>
      <c r="IK264" s="8">
        <f>SUMIFS('Aceite Virgen'!IK$6:IK$257,'Aceite Virgen'!$A$6:$A$257,"&gt;="&amp;$A264,'Aceite Virgen'!$B$6:$B$257,"&lt;="&amp;$B264)</f>
        <v>0</v>
      </c>
      <c r="IO264" s="8">
        <f>SUMIFS('Aceite Virgen'!IO$6:IO$257,'Aceite Virgen'!$A$6:$A$257,"&gt;="&amp;$A264,'Aceite Virgen'!$B$6:$B$257,"&lt;="&amp;$B264)</f>
        <v>5.17</v>
      </c>
      <c r="IP264" s="8">
        <f>SUMIFS('Aceite Virgen'!IP$6:IP$257,'Aceite Virgen'!$A$6:$A$257,"&gt;="&amp;$A264,'Aceite Virgen'!$B$6:$B$257,"&lt;="&amp;$B264)</f>
        <v>20.94</v>
      </c>
      <c r="IQ264" s="8">
        <f>SUMIFS('Aceite Virgen'!IQ$6:IQ$257,'Aceite Virgen'!$A$6:$A$257,"&gt;="&amp;$A264,'Aceite Virgen'!$B$6:$B$257,"&lt;="&amp;$B264)</f>
        <v>2.67</v>
      </c>
      <c r="IR264" s="8">
        <f>SUMIFS('Aceite Virgen'!IR$6:IR$257,'Aceite Virgen'!$A$6:$A$257,"&gt;="&amp;$A264,'Aceite Virgen'!$B$6:$B$257,"&lt;="&amp;$B264)</f>
        <v>0</v>
      </c>
      <c r="IV264" s="8">
        <f>SUMIFS('Aceite Virgen'!IV$6:IV$257,'Aceite Virgen'!$A$6:$A$257,"&gt;="&amp;$A264,'Aceite Virgen'!$B$6:$B$257,"&lt;="&amp;$B264)</f>
        <v>9.69</v>
      </c>
      <c r="IW264" s="8">
        <f>SUMIFS('Aceite Virgen'!IW$6:IW$257,'Aceite Virgen'!$A$6:$A$257,"&gt;="&amp;$A264,'Aceite Virgen'!$B$6:$B$257,"&lt;="&amp;$B264)</f>
        <v>17.799999999999997</v>
      </c>
      <c r="IX264" s="8">
        <f>SUMIFS('Aceite Virgen'!IX$6:IX$257,'Aceite Virgen'!$A$6:$A$257,"&gt;="&amp;$A264,'Aceite Virgen'!$B$6:$B$257,"&lt;="&amp;$B264)</f>
        <v>7.1199999999999992</v>
      </c>
      <c r="IY264" s="8">
        <f>SUMIFS('Aceite Virgen'!IY$6:IY$257,'Aceite Virgen'!$A$6:$A$257,"&gt;="&amp;$A264,'Aceite Virgen'!$B$6:$B$257,"&lt;="&amp;$B264)</f>
        <v>15.44</v>
      </c>
      <c r="JC264" s="8">
        <f>SUMIFS('Aceite Virgen'!JC$6:JC$257,'Aceite Virgen'!$A$6:$A$257,"&gt;="&amp;$A264,'Aceite Virgen'!$B$6:$B$257,"&lt;="&amp;$B264)</f>
        <v>9.3000000000000007</v>
      </c>
      <c r="JD264" s="8">
        <f>SUMIFS('Aceite Virgen'!JD$6:JD$257,'Aceite Virgen'!$A$6:$A$257,"&gt;="&amp;$A264,'Aceite Virgen'!$B$6:$B$257,"&lt;="&amp;$B264)</f>
        <v>16.77</v>
      </c>
      <c r="JE264" s="8">
        <f>SUMIFS('Aceite Virgen'!JE$6:JE$257,'Aceite Virgen'!$A$6:$A$257,"&gt;="&amp;$A264,'Aceite Virgen'!$B$6:$B$257,"&lt;="&amp;$B264)</f>
        <v>3.22</v>
      </c>
      <c r="JF264" s="8">
        <f>SUMIFS('Aceite Virgen'!JF$6:JF$257,'Aceite Virgen'!$A$6:$A$257,"&gt;="&amp;$A264,'Aceite Virgen'!$B$6:$B$257,"&lt;="&amp;$B264)</f>
        <v>34.43</v>
      </c>
      <c r="JJ264" s="8">
        <f>SUMIFS('Aceite Virgen'!JJ$6:JJ$257,'Aceite Virgen'!$A$6:$A$257,"&gt;="&amp;$A264,'Aceite Virgen'!$B$6:$B$257,"&lt;="&amp;$B264)</f>
        <v>15.209999999999999</v>
      </c>
      <c r="JK264" s="8">
        <f>SUMIFS('Aceite Virgen'!JK$6:JK$257,'Aceite Virgen'!$A$6:$A$257,"&gt;="&amp;$A264,'Aceite Virgen'!$B$6:$B$257,"&lt;="&amp;$B264)</f>
        <v>6.47</v>
      </c>
      <c r="JL264" s="8">
        <f>SUMIFS('Aceite Virgen'!JL$6:JL$257,'Aceite Virgen'!$A$6:$A$257,"&gt;="&amp;$A264,'Aceite Virgen'!$B$6:$B$257,"&lt;="&amp;$B264)</f>
        <v>13.05</v>
      </c>
      <c r="JM264" s="8">
        <f>SUMIFS('Aceite Virgen'!JM$6:JM$257,'Aceite Virgen'!$A$6:$A$257,"&gt;="&amp;$A264,'Aceite Virgen'!$B$6:$B$257,"&lt;="&amp;$B264)</f>
        <v>42.4</v>
      </c>
      <c r="JQ264" s="8">
        <f>SUMIFS('Aceite Virgen'!JQ$6:JQ$257,'Aceite Virgen'!$A$6:$A$257,"&gt;="&amp;$A264,'Aceite Virgen'!$B$6:$B$257,"&lt;="&amp;$B264)</f>
        <v>5.99</v>
      </c>
      <c r="JR264" s="8">
        <f>SUMIFS('Aceite Virgen'!JR$6:JR$257,'Aceite Virgen'!$A$6:$A$257,"&gt;="&amp;$A264,'Aceite Virgen'!$B$6:$B$257,"&lt;="&amp;$B264)</f>
        <v>13.74</v>
      </c>
      <c r="JS264" s="8">
        <f>SUMIFS('Aceite Virgen'!JS$6:JS$257,'Aceite Virgen'!$A$6:$A$257,"&gt;="&amp;$A264,'Aceite Virgen'!$B$6:$B$257,"&lt;="&amp;$B264)</f>
        <v>3.1100000000000003</v>
      </c>
      <c r="JT264" s="8">
        <f>SUMIFS('Aceite Virgen'!JT$6:JT$257,'Aceite Virgen'!$A$6:$A$257,"&gt;="&amp;$A264,'Aceite Virgen'!$B$6:$B$257,"&lt;="&amp;$B264)</f>
        <v>3.93</v>
      </c>
    </row>
    <row r="265" spans="1:280" x14ac:dyDescent="0.3">
      <c r="A265" s="14">
        <f>'TAM Aceite Virgen'!B13</f>
        <v>2.5</v>
      </c>
      <c r="B265" s="14">
        <f>'TAM Aceite Virgen'!C13</f>
        <v>2.6</v>
      </c>
      <c r="C265" s="14"/>
      <c r="D265" s="8">
        <f>SUMIFS('Aceite Virgen'!D$6:D$257,'Aceite Virgen'!$A$6:$A$257,"&gt;="&amp;$A265,'Aceite Virgen'!$B$6:$B$257,"&lt;="&amp;$B265)</f>
        <v>0.8600000000000001</v>
      </c>
      <c r="E265" s="8">
        <f>SUMIFS('Aceite Virgen'!E$6:E$257,'Aceite Virgen'!$A$6:$A$257,"&gt;="&amp;$A265,'Aceite Virgen'!$B$6:$B$257,"&lt;="&amp;$B265)</f>
        <v>2.19</v>
      </c>
      <c r="F265" s="8">
        <f>SUMIFS('Aceite Virgen'!F$6:F$257,'Aceite Virgen'!$A$6:$A$257,"&gt;="&amp;$A265,'Aceite Virgen'!$B$6:$B$257,"&lt;="&amp;$B265)</f>
        <v>0.8</v>
      </c>
      <c r="G265" s="8">
        <f>SUMIFS('Aceite Virgen'!G$6:G$257,'Aceite Virgen'!$A$6:$A$257,"&gt;="&amp;$A265,'Aceite Virgen'!$B$6:$B$257,"&lt;="&amp;$B265)</f>
        <v>0</v>
      </c>
      <c r="H265" s="14"/>
      <c r="I265" s="14"/>
      <c r="J265" s="14"/>
      <c r="K265" s="8">
        <f>SUMIFS('Aceite Virgen'!K$6:K$257,'Aceite Virgen'!$A$6:$A$257,"&gt;="&amp;$A265,'Aceite Virgen'!$B$6:$B$257,"&lt;="&amp;$B265)</f>
        <v>0.17</v>
      </c>
      <c r="L265" s="8">
        <f>SUMIFS('Aceite Virgen'!L$6:L$257,'Aceite Virgen'!$A$6:$A$257,"&gt;="&amp;$A265,'Aceite Virgen'!$B$6:$B$257,"&lt;="&amp;$B265)</f>
        <v>1.17</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0.18</v>
      </c>
      <c r="S265" s="8">
        <f>SUMIFS('Aceite Virgen'!S$6:S$257,'Aceite Virgen'!$A$6:$A$257,"&gt;="&amp;$A265,'Aceite Virgen'!$B$6:$B$257,"&lt;="&amp;$B265)</f>
        <v>0</v>
      </c>
      <c r="T265" s="8">
        <f>SUMIFS('Aceite Virgen'!T$6:T$257,'Aceite Virgen'!$A$6:$A$257,"&gt;="&amp;$A265,'Aceite Virgen'!$B$6:$B$257,"&lt;="&amp;$B265)</f>
        <v>0.25</v>
      </c>
      <c r="U265" s="8">
        <f>SUMIFS('Aceite Virgen'!U$6:U$257,'Aceite Virgen'!$A$6:$A$257,"&gt;="&amp;$A265,'Aceite Virgen'!$B$6:$B$257,"&lt;="&amp;$B265)</f>
        <v>0</v>
      </c>
      <c r="V265" s="14"/>
      <c r="W265" s="14"/>
      <c r="X265" s="14"/>
      <c r="Y265" s="8">
        <f>SUMIFS('Aceite Virgen'!Y$6:Y$257,'Aceite Virgen'!$A$6:$A$257,"&gt;="&amp;$A265,'Aceite Virgen'!$B$6:$B$257,"&lt;="&amp;$B265)</f>
        <v>0.58000000000000007</v>
      </c>
      <c r="Z265" s="8">
        <f>SUMIFS('Aceite Virgen'!Z$6:Z$257,'Aceite Virgen'!$A$6:$A$257,"&gt;="&amp;$A265,'Aceite Virgen'!$B$6:$B$257,"&lt;="&amp;$B265)</f>
        <v>1.1399999999999999</v>
      </c>
      <c r="AA265" s="8">
        <f>SUMIFS('Aceite Virgen'!AA$6:AA$257,'Aceite Virgen'!$A$6:$A$257,"&gt;="&amp;$A265,'Aceite Virgen'!$B$6:$B$257,"&lt;="&amp;$B265)</f>
        <v>0.55999999999999994</v>
      </c>
      <c r="AB265" s="8">
        <f>SUMIFS('Aceite Virgen'!AB$6:AB$257,'Aceite Virgen'!$A$6:$A$257,"&gt;="&amp;$A265,'Aceite Virgen'!$B$6:$B$257,"&lt;="&amp;$B265)</f>
        <v>0</v>
      </c>
      <c r="AC265" s="14"/>
      <c r="AD265" s="14"/>
      <c r="AE265" s="14"/>
      <c r="AF265" s="8">
        <f>SUMIFS('Aceite Virgen'!AF$6:AF$257,'Aceite Virgen'!$A$6:$A$257,"&gt;="&amp;$A265,'Aceite Virgen'!$B$6:$B$257,"&lt;="&amp;$B265)</f>
        <v>0.23</v>
      </c>
      <c r="AG265" s="8">
        <f>SUMIFS('Aceite Virgen'!AG$6:AG$257,'Aceite Virgen'!$A$6:$A$257,"&gt;="&amp;$A265,'Aceite Virgen'!$B$6:$B$257,"&lt;="&amp;$B265)</f>
        <v>0.66</v>
      </c>
      <c r="AH265" s="8">
        <f>SUMIFS('Aceite Virgen'!AH$6:AH$257,'Aceite Virgen'!$A$6:$A$257,"&gt;="&amp;$A265,'Aceite Virgen'!$B$6:$B$257,"&lt;="&amp;$B265)</f>
        <v>0.2</v>
      </c>
      <c r="AI265" s="8">
        <f>SUMIFS('Aceite Virgen'!AI$6:AI$257,'Aceite Virgen'!$A$6:$A$257,"&gt;="&amp;$A265,'Aceite Virgen'!$B$6:$B$257,"&lt;="&amp;$B265)</f>
        <v>0</v>
      </c>
      <c r="AJ265" s="14"/>
      <c r="AK265" s="14"/>
      <c r="AL265" s="14"/>
      <c r="AM265" s="8">
        <f>SUMIFS('Aceite Virgen'!AM$6:AM$257,'Aceite Virgen'!$A$6:$A$257,"&gt;="&amp;$A265,'Aceite Virgen'!$B$6:$B$257,"&lt;="&amp;$B265)</f>
        <v>0</v>
      </c>
      <c r="AN265" s="8">
        <f>SUMIFS('Aceite Virgen'!AN$6:AN$257,'Aceite Virgen'!$A$6:$A$257,"&gt;="&amp;$A265,'Aceite Virgen'!$B$6:$B$257,"&lt;="&amp;$B265)</f>
        <v>0</v>
      </c>
      <c r="AO265" s="8">
        <f>SUMIFS('Aceite Virgen'!AO$6:AO$257,'Aceite Virgen'!$A$6:$A$257,"&gt;="&amp;$A265,'Aceite Virgen'!$B$6:$B$257,"&lt;="&amp;$B265)</f>
        <v>0</v>
      </c>
      <c r="AP265" s="8">
        <f>SUMIFS('Aceite Virgen'!AP$6:AP$257,'Aceite Virgen'!$A$6:$A$257,"&gt;="&amp;$A265,'Aceite Virgen'!$B$6:$B$257,"&lt;="&amp;$B265)</f>
        <v>0</v>
      </c>
      <c r="AQ265" s="14"/>
      <c r="AR265" s="14"/>
      <c r="AT265" s="8">
        <f>SUMIFS('Aceite Virgen'!AT$6:AT$257,'Aceite Virgen'!$A$6:$A$257,"&gt;="&amp;$A265,'Aceite Virgen'!$B$6:$B$257,"&lt;="&amp;$B265)</f>
        <v>0.24</v>
      </c>
      <c r="AU265" s="8">
        <f>SUMIFS('Aceite Virgen'!AU$6:AU$257,'Aceite Virgen'!$A$6:$A$257,"&gt;="&amp;$A265,'Aceite Virgen'!$B$6:$B$257,"&lt;="&amp;$B265)</f>
        <v>0</v>
      </c>
      <c r="AV265" s="8">
        <f>SUMIFS('Aceite Virgen'!AV$6:AV$257,'Aceite Virgen'!$A$6:$A$257,"&gt;="&amp;$A265,'Aceite Virgen'!$B$6:$B$257,"&lt;="&amp;$B265)</f>
        <v>0.25</v>
      </c>
      <c r="AW265" s="8">
        <f>SUMIFS('Aceite Virgen'!AW$6:AW$257,'Aceite Virgen'!$A$6:$A$257,"&gt;="&amp;$A265,'Aceite Virgen'!$B$6:$B$257,"&lt;="&amp;$B265)</f>
        <v>0</v>
      </c>
      <c r="BA265" s="8">
        <f>SUMIFS('Aceite Virgen'!BA$6:BA$257,'Aceite Virgen'!$A$6:$A$257,"&gt;="&amp;A265,'Aceite Virgen'!$B$6:$B$257,"&lt;="&amp;B265)</f>
        <v>0.05</v>
      </c>
      <c r="BB265" s="8">
        <f>SUMIFS('Aceite Virgen'!BB$6:BB$257,'Aceite Virgen'!$A$6:$A$257,"&gt;="&amp;$A265,'Aceite Virgen'!$B$6:$B$257,"&lt;="&amp;$B265)</f>
        <v>0</v>
      </c>
      <c r="BC265" s="8">
        <f>SUMIFS('Aceite Virgen'!BC$6:BC$257,'Aceite Virgen'!$A$6:$A$257,"&gt;="&amp;$A265,'Aceite Virgen'!$B$6:$B$257,"&lt;="&amp;$B265)</f>
        <v>0.06</v>
      </c>
      <c r="BD265" s="8">
        <f>SUMIFS('Aceite Virgen'!BD$6:BD$257,'Aceite Virgen'!$A$6:$A$257,"&gt;="&amp;$A265,'Aceite Virgen'!$B$6:$B$257,"&lt;="&amp;$B265)</f>
        <v>0</v>
      </c>
      <c r="BH265" s="8">
        <f>SUMIFS('Aceite Virgen'!BH$6:BH$257,'Aceite Virgen'!$A$6:$A$257,"&gt;="&amp;$A265,'Aceite Virgen'!$B$6:$B$257,"&lt;="&amp;$B265)</f>
        <v>0.28000000000000003</v>
      </c>
      <c r="BI265" s="8">
        <f>SUMIFS('Aceite Virgen'!BI$6:BI$257,'Aceite Virgen'!$A$6:$A$257,"&gt;="&amp;$A265,'Aceite Virgen'!$B$6:$B$257,"&lt;="&amp;$B265)</f>
        <v>0</v>
      </c>
      <c r="BJ265" s="8">
        <f>SUMIFS('Aceite Virgen'!BJ$6:BJ$257,'Aceite Virgen'!$A$6:$A$257,"&gt;="&amp;$A265,'Aceite Virgen'!$B$6:$B$257,"&lt;="&amp;$B265)</f>
        <v>0.32</v>
      </c>
      <c r="BK265" s="8">
        <f>SUMIFS('Aceite Virgen'!BK$6:BK$257,'Aceite Virgen'!$A$6:$A$257,"&gt;="&amp;$A265,'Aceite Virgen'!$B$6:$B$257,"&lt;="&amp;$B265)</f>
        <v>0</v>
      </c>
      <c r="BO265" s="8">
        <f>SUMIFS('Aceite Virgen'!BO$6:BO$257,'Aceite Virgen'!$A$6:$A$257,"&gt;="&amp;$A265,'Aceite Virgen'!$B$6:$B$257,"&lt;="&amp;$B265)</f>
        <v>0.05</v>
      </c>
      <c r="BP265" s="8">
        <f>SUMIFS('Aceite Virgen'!BP$6:BP$257,'Aceite Virgen'!$A$6:$A$257,"&gt;="&amp;$A265,'Aceite Virgen'!$B$6:$B$257,"&lt;="&amp;$B265)</f>
        <v>0</v>
      </c>
      <c r="BQ265" s="8">
        <f>SUMIFS('Aceite Virgen'!BQ$6:BQ$257,'Aceite Virgen'!$A$6:$A$257,"&gt;="&amp;$A265,'Aceite Virgen'!$B$6:$B$257,"&lt;="&amp;$B265)</f>
        <v>0.06</v>
      </c>
      <c r="BR265" s="8">
        <f>SUMIFS('Aceite Virgen'!BR$6:BR$257,'Aceite Virgen'!$A$6:$A$257,"&gt;="&amp;$A265,'Aceite Virgen'!$B$6:$B$257,"&lt;="&amp;$B265)</f>
        <v>0</v>
      </c>
      <c r="BV265" s="8">
        <f>SUMIFS('Aceite Virgen'!BV$6:BV$257,'Aceite Virgen'!$A$6:$A$257,"&gt;="&amp;$A265,'Aceite Virgen'!$B$6:$B$257,"&lt;="&amp;$B265)</f>
        <v>0</v>
      </c>
      <c r="BW265" s="8">
        <f>SUMIFS('Aceite Virgen'!BW$6:BW$257,'Aceite Virgen'!$A$6:$A$257,"&gt;="&amp;$A265,'Aceite Virgen'!$B$6:$B$257,"&lt;="&amp;$B265)</f>
        <v>0</v>
      </c>
      <c r="BX265" s="8">
        <f>SUMIFS('Aceite Virgen'!BX$6:BX$257,'Aceite Virgen'!$A$6:$A$257,"&gt;="&amp;$A265,'Aceite Virgen'!$B$6:$B$257,"&lt;="&amp;$B265)</f>
        <v>0</v>
      </c>
      <c r="BY265" s="8">
        <f>SUMIFS('Aceite Virgen'!BY$6:BY$257,'Aceite Virgen'!$A$6:$A$257,"&gt;="&amp;$A265,'Aceite Virgen'!$B$6:$B$257,"&lt;="&amp;$B265)</f>
        <v>0</v>
      </c>
      <c r="CC265" s="8">
        <f>SUMIFS('Aceite Virgen'!CC$6:CC$257,'Aceite Virgen'!$A$6:$A$257,"&gt;="&amp;$A265,'Aceite Virgen'!$B$6:$B$257,"&lt;="&amp;$B265)</f>
        <v>0.26</v>
      </c>
      <c r="CD265" s="8">
        <f>SUMIFS('Aceite Virgen'!CD$6:CD$257,'Aceite Virgen'!$A$6:$A$257,"&gt;="&amp;$A265,'Aceite Virgen'!$B$6:$B$257,"&lt;="&amp;$B265)</f>
        <v>0</v>
      </c>
      <c r="CE265" s="8">
        <f>SUMIFS('Aceite Virgen'!CE$6:CE$257,'Aceite Virgen'!$A$6:$A$257,"&gt;="&amp;$A265,'Aceite Virgen'!$B$6:$B$257,"&lt;="&amp;$B265)</f>
        <v>0.3</v>
      </c>
      <c r="CF265" s="8">
        <f>SUMIFS('Aceite Virgen'!CF$6:CF$257,'Aceite Virgen'!$A$6:$A$257,"&gt;="&amp;$A265,'Aceite Virgen'!$B$6:$B$257,"&lt;="&amp;$B265)</f>
        <v>0</v>
      </c>
      <c r="CJ265" s="8">
        <f>SUMIFS('Aceite Virgen'!CJ$6:CJ$257,'Aceite Virgen'!$A$6:$A$257,"&gt;="&amp;$A265,'Aceite Virgen'!$B$6:$B$257,"&lt;="&amp;$B265)</f>
        <v>0</v>
      </c>
      <c r="CK265" s="8">
        <f>SUMIFS('Aceite Virgen'!CK$6:CK$257,'Aceite Virgen'!$A$6:$A$257,"&gt;="&amp;$A265,'Aceite Virgen'!$B$6:$B$257,"&lt;="&amp;$B265)</f>
        <v>0</v>
      </c>
      <c r="CL265" s="8">
        <f>SUMIFS('Aceite Virgen'!CL$6:CL$257,'Aceite Virgen'!$A$6:$A$257,"&gt;="&amp;$A265,'Aceite Virgen'!$B$6:$B$257,"&lt;="&amp;$B265)</f>
        <v>0</v>
      </c>
      <c r="CM265" s="8">
        <f>SUMIFS('Aceite Virgen'!CM$6:CM$257,'Aceite Virgen'!$A$6:$A$257,"&gt;="&amp;$A265,'Aceite Virgen'!$B$6:$B$257,"&lt;="&amp;$B265)</f>
        <v>0</v>
      </c>
      <c r="CQ265" s="8">
        <f>SUMIFS('Aceite Virgen'!CQ$6:CQ$257,'Aceite Virgen'!$A$6:$A$257,"&gt;="&amp;$A265,'Aceite Virgen'!$B$6:$B$257,"&lt;="&amp;$B265)</f>
        <v>0.4</v>
      </c>
      <c r="CR265" s="8">
        <f>SUMIFS('Aceite Virgen'!CR$6:CR$257,'Aceite Virgen'!$A$6:$A$257,"&gt;="&amp;$A265,'Aceite Virgen'!$B$6:$B$257,"&lt;="&amp;$B265)</f>
        <v>0</v>
      </c>
      <c r="CS265" s="8">
        <f>SUMIFS('Aceite Virgen'!CS$6:CS$257,'Aceite Virgen'!$A$6:$A$257,"&gt;="&amp;$A265,'Aceite Virgen'!$B$6:$B$257,"&lt;="&amp;$B265)</f>
        <v>0.34</v>
      </c>
      <c r="CT265" s="8">
        <f>SUMIFS('Aceite Virgen'!CT$6:CT$257,'Aceite Virgen'!$A$6:$A$257,"&gt;="&amp;$A265,'Aceite Virgen'!$B$6:$B$257,"&lt;="&amp;$B265)</f>
        <v>1.91</v>
      </c>
      <c r="CX265" s="8">
        <f>SUMIFS('Aceite Virgen'!CX$6:CX$257,'Aceite Virgen'!$A$6:$A$257,"&gt;="&amp;$A265,'Aceite Virgen'!$B$6:$B$257,"&lt;="&amp;$B265)</f>
        <v>0.33</v>
      </c>
      <c r="CY265" s="8">
        <f>SUMIFS('Aceite Virgen'!CY$6:CY$257,'Aceite Virgen'!$A$6:$A$257,"&gt;="&amp;$A265,'Aceite Virgen'!$B$6:$B$257,"&lt;="&amp;$B265)</f>
        <v>1.05</v>
      </c>
      <c r="CZ265" s="8">
        <f>SUMIFS('Aceite Virgen'!CZ$6:CZ$257,'Aceite Virgen'!$A$6:$A$257,"&gt;="&amp;$A265,'Aceite Virgen'!$B$6:$B$257,"&lt;="&amp;$B265)</f>
        <v>0.22</v>
      </c>
      <c r="DA265" s="8">
        <f>SUMIFS('Aceite Virgen'!DA$6:DA$257,'Aceite Virgen'!$A$6:$A$257,"&gt;="&amp;$A265,'Aceite Virgen'!$B$6:$B$257,"&lt;="&amp;$B265)</f>
        <v>0</v>
      </c>
      <c r="DE265" s="8">
        <f>SUMIFS('Aceite Virgen'!DE$6:DE$257,'Aceite Virgen'!$A$6:$A$257,"&gt;="&amp;$A265,'Aceite Virgen'!$B$6:$B$257,"&lt;="&amp;$B265)</f>
        <v>0.33</v>
      </c>
      <c r="DF265" s="8">
        <f>SUMIFS('Aceite Virgen'!DF$6:DF$257,'Aceite Virgen'!$A$6:$A$257,"&gt;="&amp;$A265,'Aceite Virgen'!$B$6:$B$257,"&lt;="&amp;$B265)</f>
        <v>0</v>
      </c>
      <c r="DG265" s="8">
        <f>SUMIFS('Aceite Virgen'!DG$6:DG$257,'Aceite Virgen'!$A$6:$A$257,"&gt;="&amp;$A265,'Aceite Virgen'!$B$6:$B$257,"&lt;="&amp;$B265)</f>
        <v>0.48</v>
      </c>
      <c r="DH265" s="8">
        <f>SUMIFS('Aceite Virgen'!DH$6:DH$257,'Aceite Virgen'!$A$6:$A$257,"&gt;="&amp;$A265,'Aceite Virgen'!$B$6:$B$257,"&lt;="&amp;$B265)</f>
        <v>0</v>
      </c>
      <c r="DL265" s="8">
        <f>SUMIFS('Aceite Virgen'!DL$6:DL$257,'Aceite Virgen'!$A$6:$A$257,"&gt;="&amp;$A265,'Aceite Virgen'!$B$6:$B$257,"&lt;="&amp;$B265)</f>
        <v>0.1</v>
      </c>
      <c r="DM265" s="8">
        <f>SUMIFS('Aceite Virgen'!DM$6:DM$257,'Aceite Virgen'!$A$6:$A$257,"&gt;="&amp;$A265,'Aceite Virgen'!$B$6:$B$257,"&lt;="&amp;$B265)</f>
        <v>0</v>
      </c>
      <c r="DN265" s="8">
        <f>SUMIFS('Aceite Virgen'!DN$6:DN$257,'Aceite Virgen'!$A$6:$A$257,"&gt;="&amp;$A265,'Aceite Virgen'!$B$6:$B$257,"&lt;="&amp;$B265)</f>
        <v>0.13</v>
      </c>
      <c r="DO265" s="8">
        <f>SUMIFS('Aceite Virgen'!DO$6:DO$257,'Aceite Virgen'!$A$6:$A$257,"&gt;="&amp;$A265,'Aceite Virgen'!$B$6:$B$257,"&lt;="&amp;$B265)</f>
        <v>0</v>
      </c>
      <c r="DS265" s="8">
        <f>SUMIFS('Aceite Virgen'!DS$6:DS$257,'Aceite Virgen'!$A$6:$A$257,"&gt;="&amp;$A265,'Aceite Virgen'!$B$6:$B$257,"&lt;="&amp;$B265)</f>
        <v>0.52</v>
      </c>
      <c r="DT265" s="8">
        <f>SUMIFS('Aceite Virgen'!DT$6:DT$257,'Aceite Virgen'!$A$6:$A$257,"&gt;="&amp;$A265,'Aceite Virgen'!$B$6:$B$257,"&lt;="&amp;$B265)</f>
        <v>0</v>
      </c>
      <c r="DU265" s="8">
        <f>SUMIFS('Aceite Virgen'!DU$6:DU$257,'Aceite Virgen'!$A$6:$A$257,"&gt;="&amp;$A265,'Aceite Virgen'!$B$6:$B$257,"&lt;="&amp;$B265)</f>
        <v>0.68</v>
      </c>
      <c r="DV265" s="8">
        <f>SUMIFS('Aceite Virgen'!DV$6:DV$257,'Aceite Virgen'!$A$6:$A$257,"&gt;="&amp;$A265,'Aceite Virgen'!$B$6:$B$257,"&lt;="&amp;$B265)</f>
        <v>0</v>
      </c>
      <c r="DZ265" s="8">
        <f>SUMIFS('Aceite Virgen'!DZ$6:DZ$257,'Aceite Virgen'!$A$6:$A$257,"&gt;="&amp;$A265,'Aceite Virgen'!$B$6:$B$257,"&lt;="&amp;$B265)</f>
        <v>0.19</v>
      </c>
      <c r="EA265" s="8">
        <f>SUMIFS('Aceite Virgen'!EA$6:EA$257,'Aceite Virgen'!$A$6:$A$257,"&gt;="&amp;$A265,'Aceite Virgen'!$B$6:$B$257,"&lt;="&amp;$B265)</f>
        <v>0</v>
      </c>
      <c r="EB265" s="8">
        <f>SUMIFS('Aceite Virgen'!EB$6:EB$257,'Aceite Virgen'!$A$6:$A$257,"&gt;="&amp;$A265,'Aceite Virgen'!$B$6:$B$257,"&lt;="&amp;$B265)</f>
        <v>0.26</v>
      </c>
      <c r="EC265" s="8">
        <f>SUMIFS('Aceite Virgen'!EC$6:EC$257,'Aceite Virgen'!$A$6:$A$257,"&gt;="&amp;$A265,'Aceite Virgen'!$B$6:$B$257,"&lt;="&amp;$B265)</f>
        <v>0</v>
      </c>
      <c r="EG265" s="8">
        <f>SUMIFS('Aceite Virgen'!EG$6:EG$257,'Aceite Virgen'!$A$6:$A$257,"&gt;="&amp;$A265,'Aceite Virgen'!$B$6:$B$257,"&lt;="&amp;$B265)</f>
        <v>2.69</v>
      </c>
      <c r="EH265" s="8">
        <f>SUMIFS('Aceite Virgen'!EH$6:EH$257,'Aceite Virgen'!$A$6:$A$257,"&gt;="&amp;$A265,'Aceite Virgen'!$B$6:$B$257,"&lt;="&amp;$B265)</f>
        <v>1.65</v>
      </c>
      <c r="EI265" s="8">
        <f>SUMIFS('Aceite Virgen'!EI$6:EI$257,'Aceite Virgen'!$A$6:$A$257,"&gt;="&amp;$A265,'Aceite Virgen'!$B$6:$B$257,"&lt;="&amp;$B265)</f>
        <v>3.49</v>
      </c>
      <c r="EJ265" s="8">
        <f>SUMIFS('Aceite Virgen'!EJ$6:EJ$257,'Aceite Virgen'!$A$6:$A$257,"&gt;="&amp;$A265,'Aceite Virgen'!$B$6:$B$257,"&lt;="&amp;$B265)</f>
        <v>0</v>
      </c>
      <c r="EN265" s="8">
        <f>SUMIFS('Aceite Virgen'!EN$6:EN$257,'Aceite Virgen'!$A$6:$A$257,"&gt;="&amp;$A265,'Aceite Virgen'!$B$6:$B$257,"&lt;="&amp;$B265)</f>
        <v>2.04</v>
      </c>
      <c r="EO265" s="8">
        <f>SUMIFS('Aceite Virgen'!EO$6:EO$257,'Aceite Virgen'!$A$6:$A$257,"&gt;="&amp;$A265,'Aceite Virgen'!$B$6:$B$257,"&lt;="&amp;$B265)</f>
        <v>0.48</v>
      </c>
      <c r="EP265" s="8">
        <f>SUMIFS('Aceite Virgen'!EP$6:EP$257,'Aceite Virgen'!$A$6:$A$257,"&gt;="&amp;$A265,'Aceite Virgen'!$B$6:$B$257,"&lt;="&amp;$B265)</f>
        <v>3.45</v>
      </c>
      <c r="EQ265" s="8">
        <f>SUMIFS('Aceite Virgen'!EQ$6:EQ$257,'Aceite Virgen'!$A$6:$A$257,"&gt;="&amp;$A265,'Aceite Virgen'!$B$6:$B$257,"&lt;="&amp;$B265)</f>
        <v>0</v>
      </c>
      <c r="EU265" s="8">
        <f>SUMIFS('Aceite Virgen'!EU$6:EU$257,'Aceite Virgen'!$A$6:$A$257,"&gt;="&amp;$A265,'Aceite Virgen'!$B$6:$B$257,"&lt;="&amp;$B265)</f>
        <v>0.6</v>
      </c>
      <c r="EV265" s="8">
        <f>SUMIFS('Aceite Virgen'!EV$6:EV$257,'Aceite Virgen'!$A$6:$A$257,"&gt;="&amp;$A265,'Aceite Virgen'!$B$6:$B$257,"&lt;="&amp;$B265)</f>
        <v>0.78</v>
      </c>
      <c r="EW265" s="8">
        <f>SUMIFS('Aceite Virgen'!EW$6:EW$257,'Aceite Virgen'!$A$6:$A$257,"&gt;="&amp;$A265,'Aceite Virgen'!$B$6:$B$257,"&lt;="&amp;$B265)</f>
        <v>0.56999999999999995</v>
      </c>
      <c r="EX265" s="8">
        <f>SUMIFS('Aceite Virgen'!EX$6:EX$257,'Aceite Virgen'!$A$6:$A$257,"&gt;="&amp;$A265,'Aceite Virgen'!$B$6:$B$257,"&lt;="&amp;$B265)</f>
        <v>0.88</v>
      </c>
      <c r="FB265" s="8">
        <f>SUMIFS('Aceite Virgen'!FB$6:FB$257,'Aceite Virgen'!$A$6:$A$257,"&gt;="&amp;$A265,'Aceite Virgen'!$B$6:$B$257,"&lt;="&amp;$B265)</f>
        <v>3.04</v>
      </c>
      <c r="FC265" s="8">
        <f>SUMIFS('Aceite Virgen'!FC$6:FC$257,'Aceite Virgen'!$A$6:$A$257,"&gt;="&amp;$A265,'Aceite Virgen'!$B$6:$B$257,"&lt;="&amp;$B265)</f>
        <v>2.02</v>
      </c>
      <c r="FD265" s="8">
        <f>SUMIFS('Aceite Virgen'!FD$6:FD$257,'Aceite Virgen'!$A$6:$A$257,"&gt;="&amp;$A265,'Aceite Virgen'!$B$6:$B$257,"&lt;="&amp;$B265)</f>
        <v>4.0199999999999996</v>
      </c>
      <c r="FE265" s="8">
        <f>SUMIFS('Aceite Virgen'!FE$6:FE$257,'Aceite Virgen'!$A$6:$A$257,"&gt;="&amp;$A265,'Aceite Virgen'!$B$6:$B$257,"&lt;="&amp;$B265)</f>
        <v>0</v>
      </c>
      <c r="FI265" s="8">
        <f>SUMIFS('Aceite Virgen'!FI$6:FI$257,'Aceite Virgen'!$A$6:$A$257,"&gt;="&amp;$A265,'Aceite Virgen'!$B$6:$B$257,"&lt;="&amp;$B265)</f>
        <v>3.72</v>
      </c>
      <c r="FJ265" s="8">
        <f>SUMIFS('Aceite Virgen'!FJ$6:FJ$257,'Aceite Virgen'!$A$6:$A$257,"&gt;="&amp;$A265,'Aceite Virgen'!$B$6:$B$257,"&lt;="&amp;$B265)</f>
        <v>2.34</v>
      </c>
      <c r="FK265" s="8">
        <f>SUMIFS('Aceite Virgen'!FK$6:FK$257,'Aceite Virgen'!$A$6:$A$257,"&gt;="&amp;$A265,'Aceite Virgen'!$B$6:$B$257,"&lt;="&amp;$B265)</f>
        <v>4.95</v>
      </c>
      <c r="FL265" s="8">
        <f>SUMIFS('Aceite Virgen'!FL$6:FL$257,'Aceite Virgen'!$A$6:$A$257,"&gt;="&amp;$A265,'Aceite Virgen'!$B$6:$B$257,"&lt;="&amp;$B265)</f>
        <v>0</v>
      </c>
      <c r="FP265" s="8">
        <f>SUMIFS('Aceite Virgen'!FP$6:FP$257,'Aceite Virgen'!$A$6:$A$257,"&gt;="&amp;$A265,'Aceite Virgen'!$B$6:$B$257,"&lt;="&amp;$B265)</f>
        <v>4.76</v>
      </c>
      <c r="FQ265" s="8">
        <f>SUMIFS('Aceite Virgen'!FQ$6:FQ$257,'Aceite Virgen'!$A$6:$A$257,"&gt;="&amp;$A265,'Aceite Virgen'!$B$6:$B$257,"&lt;="&amp;$B265)</f>
        <v>0.90999999999999992</v>
      </c>
      <c r="FR265" s="8">
        <f>SUMIFS('Aceite Virgen'!FR$6:FR$257,'Aceite Virgen'!$A$6:$A$257,"&gt;="&amp;$A265,'Aceite Virgen'!$B$6:$B$257,"&lt;="&amp;$B265)</f>
        <v>6.87</v>
      </c>
      <c r="FS265" s="8">
        <f>SUMIFS('Aceite Virgen'!FS$6:FS$257,'Aceite Virgen'!$A$6:$A$257,"&gt;="&amp;$A265,'Aceite Virgen'!$B$6:$B$257,"&lt;="&amp;$B265)</f>
        <v>0</v>
      </c>
      <c r="FW265" s="8">
        <f>SUMIFS('Aceite Virgen'!FW$6:FW$257,'Aceite Virgen'!$A$6:$A$257,"&gt;="&amp;$A265,'Aceite Virgen'!$B$6:$B$257,"&lt;="&amp;$B265)</f>
        <v>4.91</v>
      </c>
      <c r="FX265" s="8">
        <f>SUMIFS('Aceite Virgen'!FX$6:FX$257,'Aceite Virgen'!$A$6:$A$257,"&gt;="&amp;$A265,'Aceite Virgen'!$B$6:$B$257,"&lt;="&amp;$B265)</f>
        <v>7</v>
      </c>
      <c r="FY265" s="8">
        <f>SUMIFS('Aceite Virgen'!FY$6:FY$257,'Aceite Virgen'!$A$6:$A$257,"&gt;="&amp;$A265,'Aceite Virgen'!$B$6:$B$257,"&lt;="&amp;$B265)</f>
        <v>5.15</v>
      </c>
      <c r="FZ265" s="8">
        <f>SUMIFS('Aceite Virgen'!FZ$6:FZ$257,'Aceite Virgen'!$A$6:$A$257,"&gt;="&amp;$A265,'Aceite Virgen'!$B$6:$B$257,"&lt;="&amp;$B265)</f>
        <v>0</v>
      </c>
      <c r="GD265" s="8">
        <f>SUMIFS('Aceite Virgen'!GD$6:GD$257,'Aceite Virgen'!$A$6:$A$257,"&gt;="&amp;$A265,'Aceite Virgen'!$B$6:$B$257,"&lt;="&amp;$B265)</f>
        <v>3</v>
      </c>
      <c r="GE265" s="8">
        <f>SUMIFS('Aceite Virgen'!GE$6:GE$257,'Aceite Virgen'!$A$6:$A$257,"&gt;="&amp;$A265,'Aceite Virgen'!$B$6:$B$257,"&lt;="&amp;$B265)</f>
        <v>12.21</v>
      </c>
      <c r="GF265" s="8">
        <f>SUMIFS('Aceite Virgen'!GF$6:GF$257,'Aceite Virgen'!$A$6:$A$257,"&gt;="&amp;$A265,'Aceite Virgen'!$B$6:$B$257,"&lt;="&amp;$B265)</f>
        <v>0.78</v>
      </c>
      <c r="GG265" s="8">
        <f>SUMIFS('Aceite Virgen'!GG$6:GG$257,'Aceite Virgen'!$A$6:$A$257,"&gt;="&amp;$A265,'Aceite Virgen'!$B$6:$B$257,"&lt;="&amp;$B265)</f>
        <v>0</v>
      </c>
      <c r="GK265" s="8">
        <f>SUMIFS('Aceite Virgen'!GK$6:GK$257,'Aceite Virgen'!$A$6:$A$257,"&gt;="&amp;$A265,'Aceite Virgen'!$B$6:$B$257,"&lt;="&amp;$B265)</f>
        <v>5.97</v>
      </c>
      <c r="GL265" s="8">
        <f>SUMIFS('Aceite Virgen'!GL$6:GL$257,'Aceite Virgen'!$A$6:$A$257,"&gt;="&amp;$A265,'Aceite Virgen'!$B$6:$B$257,"&lt;="&amp;$B265)</f>
        <v>11.39</v>
      </c>
      <c r="GM265" s="8">
        <f>SUMIFS('Aceite Virgen'!GM$6:GM$257,'Aceite Virgen'!$A$6:$A$257,"&gt;="&amp;$A265,'Aceite Virgen'!$B$6:$B$257,"&lt;="&amp;$B265)</f>
        <v>5.6199999999999992</v>
      </c>
      <c r="GN265" s="8">
        <f>SUMIFS('Aceite Virgen'!GN$6:GN$257,'Aceite Virgen'!$A$6:$A$257,"&gt;="&amp;$A265,'Aceite Virgen'!$B$6:$B$257,"&lt;="&amp;$B265)</f>
        <v>0</v>
      </c>
      <c r="GR265" s="8">
        <f>SUMIFS('Aceite Virgen'!GR$6:GR$257,'Aceite Virgen'!$A$6:$A$257,"&gt;="&amp;$A265,'Aceite Virgen'!$B$6:$B$257,"&lt;="&amp;$B265)</f>
        <v>6.7</v>
      </c>
      <c r="GS265" s="8">
        <f>SUMIFS('Aceite Virgen'!GS$6:GS$257,'Aceite Virgen'!$A$6:$A$257,"&gt;="&amp;$A265,'Aceite Virgen'!$B$6:$B$257,"&lt;="&amp;$B265)</f>
        <v>5.21</v>
      </c>
      <c r="GT265" s="8">
        <f>SUMIFS('Aceite Virgen'!GT$6:GT$257,'Aceite Virgen'!$A$6:$A$257,"&gt;="&amp;$A265,'Aceite Virgen'!$B$6:$B$257,"&lt;="&amp;$B265)</f>
        <v>7.43</v>
      </c>
      <c r="GU265" s="8">
        <f>SUMIFS('Aceite Virgen'!GU$6:GU$257,'Aceite Virgen'!$A$6:$A$257,"&gt;="&amp;$A265,'Aceite Virgen'!$B$6:$B$257,"&lt;="&amp;$B265)</f>
        <v>1.94</v>
      </c>
      <c r="GY265" s="8">
        <f>SUMIFS('Aceite Virgen'!GY$6:GY$257,'Aceite Virgen'!$A$6:$A$257,"&gt;="&amp;$A265,'Aceite Virgen'!$B$6:$B$257,"&lt;="&amp;$B265)</f>
        <v>4.5999999999999996</v>
      </c>
      <c r="GZ265" s="8">
        <f>SUMIFS('Aceite Virgen'!GZ$6:GZ$257,'Aceite Virgen'!$A$6:$A$257,"&gt;="&amp;$A265,'Aceite Virgen'!$B$6:$B$257,"&lt;="&amp;$B265)</f>
        <v>6.4300000000000006</v>
      </c>
      <c r="HA265" s="8">
        <f>SUMIFS('Aceite Virgen'!HA$6:HA$257,'Aceite Virgen'!$A$6:$A$257,"&gt;="&amp;$A265,'Aceite Virgen'!$B$6:$B$257,"&lt;="&amp;$B265)</f>
        <v>4.83</v>
      </c>
      <c r="HB265" s="8">
        <f>SUMIFS('Aceite Virgen'!HB$6:HB$257,'Aceite Virgen'!$A$6:$A$257,"&gt;="&amp;$A265,'Aceite Virgen'!$B$6:$B$257,"&lt;="&amp;$B265)</f>
        <v>3.76</v>
      </c>
      <c r="HF265" s="8">
        <f>SUMIFS('Aceite Virgen'!HF$6:HF$257,'Aceite Virgen'!$A$6:$A$257,"&gt;="&amp;$A265,'Aceite Virgen'!$B$6:$B$257,"&lt;="&amp;$B265)</f>
        <v>2.78</v>
      </c>
      <c r="HG265" s="8">
        <f>SUMIFS('Aceite Virgen'!HG$6:HG$257,'Aceite Virgen'!$A$6:$A$257,"&gt;="&amp;$A265,'Aceite Virgen'!$B$6:$B$257,"&lt;="&amp;$B265)</f>
        <v>5.05</v>
      </c>
      <c r="HH265" s="8">
        <f>SUMIFS('Aceite Virgen'!HH$6:HH$257,'Aceite Virgen'!$A$6:$A$257,"&gt;="&amp;$A265,'Aceite Virgen'!$B$6:$B$257,"&lt;="&amp;$B265)</f>
        <v>2.88</v>
      </c>
      <c r="HI265" s="8">
        <f>SUMIFS('Aceite Virgen'!HI$6:HI$257,'Aceite Virgen'!$A$6:$A$257,"&gt;="&amp;$A265,'Aceite Virgen'!$B$6:$B$257,"&lt;="&amp;$B265)</f>
        <v>0</v>
      </c>
      <c r="HM265" s="8">
        <f>SUMIFS('Aceite Virgen'!HM$6:HM$257,'Aceite Virgen'!$A$6:$A$257,"&gt;="&amp;$A265,'Aceite Virgen'!$B$6:$B$257,"&lt;="&amp;$B265)</f>
        <v>1.05</v>
      </c>
      <c r="HN265" s="8">
        <f>SUMIFS('Aceite Virgen'!HN$6:HN$257,'Aceite Virgen'!$A$6:$A$257,"&gt;="&amp;$A265,'Aceite Virgen'!$B$6:$B$257,"&lt;="&amp;$B265)</f>
        <v>1.53</v>
      </c>
      <c r="HO265" s="8">
        <f>SUMIFS('Aceite Virgen'!HO$6:HO$257,'Aceite Virgen'!$A$6:$A$257,"&gt;="&amp;$A265,'Aceite Virgen'!$B$6:$B$257,"&lt;="&amp;$B265)</f>
        <v>1.1299999999999999</v>
      </c>
      <c r="HP265" s="8">
        <f>SUMIFS('Aceite Virgen'!HP$6:HP$257,'Aceite Virgen'!$A$6:$A$257,"&gt;="&amp;$A265,'Aceite Virgen'!$B$6:$B$257,"&lt;="&amp;$B265)</f>
        <v>0</v>
      </c>
      <c r="HT265" s="8">
        <f>SUMIFS('Aceite Virgen'!HT$6:HT$257,'Aceite Virgen'!$A$6:$A$257,"&gt;="&amp;$A265,'Aceite Virgen'!$B$6:$B$257,"&lt;="&amp;$B265)</f>
        <v>2.5</v>
      </c>
      <c r="HU265" s="8">
        <f>SUMIFS('Aceite Virgen'!HU$6:HU$257,'Aceite Virgen'!$A$6:$A$257,"&gt;="&amp;$A265,'Aceite Virgen'!$B$6:$B$257,"&lt;="&amp;$B265)</f>
        <v>6.58</v>
      </c>
      <c r="HV265" s="8">
        <f>SUMIFS('Aceite Virgen'!HV$6:HV$257,'Aceite Virgen'!$A$6:$A$257,"&gt;="&amp;$A265,'Aceite Virgen'!$B$6:$B$257,"&lt;="&amp;$B265)</f>
        <v>1.1499999999999999</v>
      </c>
      <c r="HW265" s="8">
        <f>SUMIFS('Aceite Virgen'!HW$6:HW$257,'Aceite Virgen'!$A$6:$A$257,"&gt;="&amp;$A265,'Aceite Virgen'!$B$6:$B$257,"&lt;="&amp;$B265)</f>
        <v>0</v>
      </c>
      <c r="IA265" s="8">
        <f>SUMIFS('Aceite Virgen'!IA$6:IA$257,'Aceite Virgen'!$A$6:$A$257,"&gt;="&amp;$A265,'Aceite Virgen'!$B$6:$B$257,"&lt;="&amp;$B265)</f>
        <v>6.42</v>
      </c>
      <c r="IB265" s="8">
        <f>SUMIFS('Aceite Virgen'!IB$6:IB$257,'Aceite Virgen'!$A$6:$A$257,"&gt;="&amp;$A265,'Aceite Virgen'!$B$6:$B$257,"&lt;="&amp;$B265)</f>
        <v>0</v>
      </c>
      <c r="IC265" s="8">
        <f>SUMIFS('Aceite Virgen'!IC$6:IC$257,'Aceite Virgen'!$A$6:$A$257,"&gt;="&amp;$A265,'Aceite Virgen'!$B$6:$B$257,"&lt;="&amp;$B265)</f>
        <v>8.01</v>
      </c>
      <c r="ID265" s="8">
        <f>SUMIFS('Aceite Virgen'!ID$6:ID$257,'Aceite Virgen'!$A$6:$A$257,"&gt;="&amp;$A265,'Aceite Virgen'!$B$6:$B$257,"&lt;="&amp;$B265)</f>
        <v>0</v>
      </c>
      <c r="IH265" s="8">
        <f>SUMIFS('Aceite Virgen'!IH$6:IH$257,'Aceite Virgen'!$A$6:$A$257,"&gt;="&amp;$A265,'Aceite Virgen'!$B$6:$B$257,"&lt;="&amp;$B265)</f>
        <v>2.69</v>
      </c>
      <c r="II265" s="8">
        <f>SUMIFS('Aceite Virgen'!II$6:II$257,'Aceite Virgen'!$A$6:$A$257,"&gt;="&amp;$A265,'Aceite Virgen'!$B$6:$B$257,"&lt;="&amp;$B265)</f>
        <v>1.41</v>
      </c>
      <c r="IJ265" s="8">
        <f>SUMIFS('Aceite Virgen'!IJ$6:IJ$257,'Aceite Virgen'!$A$6:$A$257,"&gt;="&amp;$A265,'Aceite Virgen'!$B$6:$B$257,"&lt;="&amp;$B265)</f>
        <v>3.3099999999999996</v>
      </c>
      <c r="IK265" s="8">
        <f>SUMIFS('Aceite Virgen'!IK$6:IK$257,'Aceite Virgen'!$A$6:$A$257,"&gt;="&amp;$A265,'Aceite Virgen'!$B$6:$B$257,"&lt;="&amp;$B265)</f>
        <v>0</v>
      </c>
      <c r="IO265" s="8">
        <f>SUMIFS('Aceite Virgen'!IO$6:IO$257,'Aceite Virgen'!$A$6:$A$257,"&gt;="&amp;$A265,'Aceite Virgen'!$B$6:$B$257,"&lt;="&amp;$B265)</f>
        <v>4.38</v>
      </c>
      <c r="IP265" s="8">
        <f>SUMIFS('Aceite Virgen'!IP$6:IP$257,'Aceite Virgen'!$A$6:$A$257,"&gt;="&amp;$A265,'Aceite Virgen'!$B$6:$B$257,"&lt;="&amp;$B265)</f>
        <v>13.6</v>
      </c>
      <c r="IQ265" s="8">
        <f>SUMIFS('Aceite Virgen'!IQ$6:IQ$257,'Aceite Virgen'!$A$6:$A$257,"&gt;="&amp;$A265,'Aceite Virgen'!$B$6:$B$257,"&lt;="&amp;$B265)</f>
        <v>3.67</v>
      </c>
      <c r="IR265" s="8">
        <f>SUMIFS('Aceite Virgen'!IR$6:IR$257,'Aceite Virgen'!$A$6:$A$257,"&gt;="&amp;$A265,'Aceite Virgen'!$B$6:$B$257,"&lt;="&amp;$B265)</f>
        <v>0</v>
      </c>
      <c r="IV265" s="8">
        <f>SUMIFS('Aceite Virgen'!IV$6:IV$257,'Aceite Virgen'!$A$6:$A$257,"&gt;="&amp;$A265,'Aceite Virgen'!$B$6:$B$257,"&lt;="&amp;$B265)</f>
        <v>14.59</v>
      </c>
      <c r="IW265" s="8">
        <f>SUMIFS('Aceite Virgen'!IW$6:IW$257,'Aceite Virgen'!$A$6:$A$257,"&gt;="&amp;$A265,'Aceite Virgen'!$B$6:$B$257,"&lt;="&amp;$B265)</f>
        <v>2.25</v>
      </c>
      <c r="IX265" s="8">
        <f>SUMIFS('Aceite Virgen'!IX$6:IX$257,'Aceite Virgen'!$A$6:$A$257,"&gt;="&amp;$A265,'Aceite Virgen'!$B$6:$B$257,"&lt;="&amp;$B265)</f>
        <v>20.98</v>
      </c>
      <c r="IY265" s="8">
        <f>SUMIFS('Aceite Virgen'!IY$6:IY$257,'Aceite Virgen'!$A$6:$A$257,"&gt;="&amp;$A265,'Aceite Virgen'!$B$6:$B$257,"&lt;="&amp;$B265)</f>
        <v>0</v>
      </c>
      <c r="JC265" s="8">
        <f>SUMIFS('Aceite Virgen'!JC$6:JC$257,'Aceite Virgen'!$A$6:$A$257,"&gt;="&amp;$A265,'Aceite Virgen'!$B$6:$B$257,"&lt;="&amp;$B265)</f>
        <v>19.63</v>
      </c>
      <c r="JD265" s="8">
        <f>SUMIFS('Aceite Virgen'!JD$6:JD$257,'Aceite Virgen'!$A$6:$A$257,"&gt;="&amp;$A265,'Aceite Virgen'!$B$6:$B$257,"&lt;="&amp;$B265)</f>
        <v>4.47</v>
      </c>
      <c r="JE265" s="8">
        <f>SUMIFS('Aceite Virgen'!JE$6:JE$257,'Aceite Virgen'!$A$6:$A$257,"&gt;="&amp;$A265,'Aceite Virgen'!$B$6:$B$257,"&lt;="&amp;$B265)</f>
        <v>27.59</v>
      </c>
      <c r="JF265" s="8">
        <f>SUMIFS('Aceite Virgen'!JF$6:JF$257,'Aceite Virgen'!$A$6:$A$257,"&gt;="&amp;$A265,'Aceite Virgen'!$B$6:$B$257,"&lt;="&amp;$B265)</f>
        <v>0</v>
      </c>
      <c r="JJ265" s="8">
        <f>SUMIFS('Aceite Virgen'!JJ$6:JJ$257,'Aceite Virgen'!$A$6:$A$257,"&gt;="&amp;$A265,'Aceite Virgen'!$B$6:$B$257,"&lt;="&amp;$B265)</f>
        <v>20.6</v>
      </c>
      <c r="JK265" s="8">
        <f>SUMIFS('Aceite Virgen'!JK$6:JK$257,'Aceite Virgen'!$A$6:$A$257,"&gt;="&amp;$A265,'Aceite Virgen'!$B$6:$B$257,"&lt;="&amp;$B265)</f>
        <v>21.56</v>
      </c>
      <c r="JL265" s="8">
        <f>SUMIFS('Aceite Virgen'!JL$6:JL$257,'Aceite Virgen'!$A$6:$A$257,"&gt;="&amp;$A265,'Aceite Virgen'!$B$6:$B$257,"&lt;="&amp;$B265)</f>
        <v>25.689999999999998</v>
      </c>
      <c r="JM265" s="8">
        <f>SUMIFS('Aceite Virgen'!JM$6:JM$257,'Aceite Virgen'!$A$6:$A$257,"&gt;="&amp;$A265,'Aceite Virgen'!$B$6:$B$257,"&lt;="&amp;$B265)</f>
        <v>0</v>
      </c>
      <c r="JQ265" s="8">
        <f>SUMIFS('Aceite Virgen'!JQ$6:JQ$257,'Aceite Virgen'!$A$6:$A$257,"&gt;="&amp;$A265,'Aceite Virgen'!$B$6:$B$257,"&lt;="&amp;$B265)</f>
        <v>17.959999999999997</v>
      </c>
      <c r="JR265" s="8">
        <f>SUMIFS('Aceite Virgen'!JR$6:JR$257,'Aceite Virgen'!$A$6:$A$257,"&gt;="&amp;$A265,'Aceite Virgen'!$B$6:$B$257,"&lt;="&amp;$B265)</f>
        <v>3.25</v>
      </c>
      <c r="JS265" s="8">
        <f>SUMIFS('Aceite Virgen'!JS$6:JS$257,'Aceite Virgen'!$A$6:$A$257,"&gt;="&amp;$A265,'Aceite Virgen'!$B$6:$B$257,"&lt;="&amp;$B265)</f>
        <v>27.97</v>
      </c>
      <c r="JT265" s="8">
        <f>SUMIFS('Aceite Virgen'!JT$6:JT$257,'Aceite Virgen'!$A$6:$A$257,"&gt;="&amp;$A265,'Aceite Virgen'!$B$6:$B$257,"&lt;="&amp;$B265)</f>
        <v>0</v>
      </c>
    </row>
    <row r="266" spans="1:280" x14ac:dyDescent="0.3">
      <c r="A266" s="14">
        <f>'TAM Aceite Virgen'!B14</f>
        <v>2.6</v>
      </c>
      <c r="B266" s="14">
        <f>'TAM Aceite Virgen'!C14</f>
        <v>2.7</v>
      </c>
      <c r="C266" s="14"/>
      <c r="D266" s="8">
        <f>SUMIFS('Aceite Virgen'!D$6:D$257,'Aceite Virgen'!$A$6:$A$257,"&gt;="&amp;$A266,'Aceite Virgen'!$B$6:$B$257,"&lt;="&amp;$B266)</f>
        <v>0</v>
      </c>
      <c r="E266" s="8">
        <f>SUMIFS('Aceite Virgen'!E$6:E$257,'Aceite Virgen'!$A$6:$A$257,"&gt;="&amp;$A266,'Aceite Virgen'!$B$6:$B$257,"&lt;="&amp;$B266)</f>
        <v>0</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0.23</v>
      </c>
      <c r="L266" s="8">
        <f>SUMIFS('Aceite Virgen'!L$6:L$257,'Aceite Virgen'!$A$6:$A$257,"&gt;="&amp;$A266,'Aceite Virgen'!$B$6:$B$257,"&lt;="&amp;$B266)</f>
        <v>1.65</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0.18</v>
      </c>
      <c r="S266" s="8">
        <f>SUMIFS('Aceite Virgen'!S$6:S$257,'Aceite Virgen'!$A$6:$A$257,"&gt;="&amp;$A266,'Aceite Virgen'!$B$6:$B$257,"&lt;="&amp;$B266)</f>
        <v>0</v>
      </c>
      <c r="T266" s="8">
        <f>SUMIFS('Aceite Virgen'!T$6:T$257,'Aceite Virgen'!$A$6:$A$257,"&gt;="&amp;$A266,'Aceite Virgen'!$B$6:$B$257,"&lt;="&amp;$B266)</f>
        <v>0.25</v>
      </c>
      <c r="U266" s="8">
        <f>SUMIFS('Aceite Virgen'!U$6:U$257,'Aceite Virgen'!$A$6:$A$257,"&gt;="&amp;$A266,'Aceite Virgen'!$B$6:$B$257,"&lt;="&amp;$B266)</f>
        <v>0</v>
      </c>
      <c r="V266" s="14"/>
      <c r="W266" s="14"/>
      <c r="X266" s="14"/>
      <c r="Y266" s="8">
        <f>SUMIFS('Aceite Virgen'!Y$6:Y$257,'Aceite Virgen'!$A$6:$A$257,"&gt;="&amp;$A266,'Aceite Virgen'!$B$6:$B$257,"&lt;="&amp;$B266)</f>
        <v>0.42</v>
      </c>
      <c r="Z266" s="8">
        <f>SUMIFS('Aceite Virgen'!Z$6:Z$257,'Aceite Virgen'!$A$6:$A$257,"&gt;="&amp;$A266,'Aceite Virgen'!$B$6:$B$257,"&lt;="&amp;$B266)</f>
        <v>1.71</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0.06</v>
      </c>
      <c r="AN266" s="8">
        <f>SUMIFS('Aceite Virgen'!AN$6:AN$257,'Aceite Virgen'!$A$6:$A$257,"&gt;="&amp;$A266,'Aceite Virgen'!$B$6:$B$257,"&lt;="&amp;$B266)</f>
        <v>0.68</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0.09</v>
      </c>
      <c r="BB266" s="8">
        <f>SUMIFS('Aceite Virgen'!BB$6:BB$257,'Aceite Virgen'!$A$6:$A$257,"&gt;="&amp;$A266,'Aceite Virgen'!$B$6:$B$257,"&lt;="&amp;$B266)</f>
        <v>0.83</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v>
      </c>
      <c r="BI266" s="8">
        <f>SUMIFS('Aceite Virgen'!BI$6:BI$257,'Aceite Virgen'!$A$6:$A$257,"&gt;="&amp;$A266,'Aceite Virgen'!$B$6:$B$257,"&lt;="&amp;$B266)</f>
        <v>0</v>
      </c>
      <c r="BJ266" s="8">
        <f>SUMIFS('Aceite Virgen'!BJ$6:BJ$257,'Aceite Virgen'!$A$6:$A$257,"&gt;="&amp;$A266,'Aceite Virgen'!$B$6:$B$257,"&lt;="&amp;$B266)</f>
        <v>0</v>
      </c>
      <c r="BK266" s="8">
        <f>SUMIFS('Aceite Virgen'!BK$6:BK$257,'Aceite Virgen'!$A$6:$A$257,"&gt;="&amp;$A266,'Aceite Virgen'!$B$6:$B$257,"&lt;="&amp;$B266)</f>
        <v>0</v>
      </c>
      <c r="BO266" s="8">
        <f>SUMIFS('Aceite Virgen'!BO$6:BO$257,'Aceite Virgen'!$A$6:$A$257,"&gt;="&amp;$A266,'Aceite Virgen'!$B$6:$B$257,"&lt;="&amp;$B266)</f>
        <v>0.09</v>
      </c>
      <c r="BP266" s="8">
        <f>SUMIFS('Aceite Virgen'!BP$6:BP$257,'Aceite Virgen'!$A$6:$A$257,"&gt;="&amp;$A266,'Aceite Virgen'!$B$6:$B$257,"&lt;="&amp;$B266)</f>
        <v>1.57</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0.16</v>
      </c>
      <c r="BW266" s="8">
        <f>SUMIFS('Aceite Virgen'!BW$6:BW$257,'Aceite Virgen'!$A$6:$A$257,"&gt;="&amp;$A266,'Aceite Virgen'!$B$6:$B$257,"&lt;="&amp;$B266)</f>
        <v>0</v>
      </c>
      <c r="BX266" s="8">
        <f>SUMIFS('Aceite Virgen'!BX$6:BX$257,'Aceite Virgen'!$A$6:$A$257,"&gt;="&amp;$A266,'Aceite Virgen'!$B$6:$B$257,"&lt;="&amp;$B266)</f>
        <v>0.2</v>
      </c>
      <c r="BY266" s="8">
        <f>SUMIFS('Aceite Virgen'!BY$6:BY$257,'Aceite Virgen'!$A$6:$A$257,"&gt;="&amp;$A266,'Aceite Virgen'!$B$6:$B$257,"&lt;="&amp;$B266)</f>
        <v>0</v>
      </c>
      <c r="CC266" s="8">
        <f>SUMIFS('Aceite Virgen'!CC$6:CC$257,'Aceite Virgen'!$A$6:$A$257,"&gt;="&amp;$A266,'Aceite Virgen'!$B$6:$B$257,"&lt;="&amp;$B266)</f>
        <v>0</v>
      </c>
      <c r="CD266" s="8">
        <f>SUMIFS('Aceite Virgen'!CD$6:CD$257,'Aceite Virgen'!$A$6:$A$257,"&gt;="&amp;$A266,'Aceite Virgen'!$B$6:$B$257,"&lt;="&amp;$B266)</f>
        <v>0</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0.06</v>
      </c>
      <c r="CK266" s="8">
        <f>SUMIFS('Aceite Virgen'!CK$6:CK$257,'Aceite Virgen'!$A$6:$A$257,"&gt;="&amp;$A266,'Aceite Virgen'!$B$6:$B$257,"&lt;="&amp;$B266)</f>
        <v>0</v>
      </c>
      <c r="CL266" s="8">
        <f>SUMIFS('Aceite Virgen'!CL$6:CL$257,'Aceite Virgen'!$A$6:$A$257,"&gt;="&amp;$A266,'Aceite Virgen'!$B$6:$B$257,"&lt;="&amp;$B266)</f>
        <v>7.0000000000000007E-2</v>
      </c>
      <c r="CM266" s="8">
        <f>SUMIFS('Aceite Virgen'!CM$6:CM$257,'Aceite Virgen'!$A$6:$A$257,"&gt;="&amp;$A266,'Aceite Virgen'!$B$6:$B$257,"&lt;="&amp;$B266)</f>
        <v>0</v>
      </c>
      <c r="CQ266" s="8">
        <f>SUMIFS('Aceite Virgen'!CQ$6:CQ$257,'Aceite Virgen'!$A$6:$A$257,"&gt;="&amp;$A266,'Aceite Virgen'!$B$6:$B$257,"&lt;="&amp;$B266)</f>
        <v>0</v>
      </c>
      <c r="CR266" s="8">
        <f>SUMIFS('Aceite Virgen'!CR$6:CR$257,'Aceite Virgen'!$A$6:$A$257,"&gt;="&amp;$A266,'Aceite Virgen'!$B$6:$B$257,"&lt;="&amp;$B266)</f>
        <v>0</v>
      </c>
      <c r="CS266" s="8">
        <f>SUMIFS('Aceite Virgen'!CS$6:CS$257,'Aceite Virgen'!$A$6:$A$257,"&gt;="&amp;$A266,'Aceite Virgen'!$B$6:$B$257,"&lt;="&amp;$B266)</f>
        <v>0</v>
      </c>
      <c r="CT266" s="8">
        <f>SUMIFS('Aceite Virgen'!CT$6:CT$257,'Aceite Virgen'!$A$6:$A$257,"&gt;="&amp;$A266,'Aceite Virgen'!$B$6:$B$257,"&lt;="&amp;$B266)</f>
        <v>0</v>
      </c>
      <c r="CX266" s="8">
        <f>SUMIFS('Aceite Virgen'!CX$6:CX$257,'Aceite Virgen'!$A$6:$A$257,"&gt;="&amp;$A266,'Aceite Virgen'!$B$6:$B$257,"&lt;="&amp;$B266)</f>
        <v>0</v>
      </c>
      <c r="CY266" s="8">
        <f>SUMIFS('Aceite Virgen'!CY$6:CY$257,'Aceite Virgen'!$A$6:$A$257,"&gt;="&amp;$A266,'Aceite Virgen'!$B$6:$B$257,"&lt;="&amp;$B266)</f>
        <v>0</v>
      </c>
      <c r="CZ266" s="8">
        <f>SUMIFS('Aceite Virgen'!CZ$6:CZ$257,'Aceite Virgen'!$A$6:$A$257,"&gt;="&amp;$A266,'Aceite Virgen'!$B$6:$B$257,"&lt;="&amp;$B266)</f>
        <v>0</v>
      </c>
      <c r="DA266" s="8">
        <f>SUMIFS('Aceite Virgen'!DA$6:DA$257,'Aceite Virgen'!$A$6:$A$257,"&gt;="&amp;$A266,'Aceite Virgen'!$B$6:$B$257,"&lt;="&amp;$B266)</f>
        <v>0</v>
      </c>
      <c r="DE266" s="8">
        <f>SUMIFS('Aceite Virgen'!DE$6:DE$257,'Aceite Virgen'!$A$6:$A$257,"&gt;="&amp;$A266,'Aceite Virgen'!$B$6:$B$257,"&lt;="&amp;$B266)</f>
        <v>2.04</v>
      </c>
      <c r="DF266" s="8">
        <f>SUMIFS('Aceite Virgen'!DF$6:DF$257,'Aceite Virgen'!$A$6:$A$257,"&gt;="&amp;$A266,'Aceite Virgen'!$B$6:$B$257,"&lt;="&amp;$B266)</f>
        <v>9.26</v>
      </c>
      <c r="DG266" s="8">
        <f>SUMIFS('Aceite Virgen'!DG$6:DG$257,'Aceite Virgen'!$A$6:$A$257,"&gt;="&amp;$A266,'Aceite Virgen'!$B$6:$B$257,"&lt;="&amp;$B266)</f>
        <v>0</v>
      </c>
      <c r="DH266" s="8">
        <f>SUMIFS('Aceite Virgen'!DH$6:DH$257,'Aceite Virgen'!$A$6:$A$257,"&gt;="&amp;$A266,'Aceite Virgen'!$B$6:$B$257,"&lt;="&amp;$B266)</f>
        <v>0</v>
      </c>
      <c r="DL266" s="8">
        <f>SUMIFS('Aceite Virgen'!DL$6:DL$257,'Aceite Virgen'!$A$6:$A$257,"&gt;="&amp;$A266,'Aceite Virgen'!$B$6:$B$257,"&lt;="&amp;$B266)</f>
        <v>0.26</v>
      </c>
      <c r="DM266" s="8">
        <f>SUMIFS('Aceite Virgen'!DM$6:DM$257,'Aceite Virgen'!$A$6:$A$257,"&gt;="&amp;$A266,'Aceite Virgen'!$B$6:$B$257,"&lt;="&amp;$B266)</f>
        <v>0</v>
      </c>
      <c r="DN266" s="8">
        <f>SUMIFS('Aceite Virgen'!DN$6:DN$257,'Aceite Virgen'!$A$6:$A$257,"&gt;="&amp;$A266,'Aceite Virgen'!$B$6:$B$257,"&lt;="&amp;$B266)</f>
        <v>0.37</v>
      </c>
      <c r="DO266" s="8">
        <f>SUMIFS('Aceite Virgen'!DO$6:DO$257,'Aceite Virgen'!$A$6:$A$257,"&gt;="&amp;$A266,'Aceite Virgen'!$B$6:$B$257,"&lt;="&amp;$B266)</f>
        <v>0</v>
      </c>
      <c r="DS266" s="8">
        <f>SUMIFS('Aceite Virgen'!DS$6:DS$257,'Aceite Virgen'!$A$6:$A$257,"&gt;="&amp;$A266,'Aceite Virgen'!$B$6:$B$257,"&lt;="&amp;$B266)</f>
        <v>0.45</v>
      </c>
      <c r="DT266" s="8">
        <f>SUMIFS('Aceite Virgen'!DT$6:DT$257,'Aceite Virgen'!$A$6:$A$257,"&gt;="&amp;$A266,'Aceite Virgen'!$B$6:$B$257,"&lt;="&amp;$B266)</f>
        <v>0</v>
      </c>
      <c r="DU266" s="8">
        <f>SUMIFS('Aceite Virgen'!DU$6:DU$257,'Aceite Virgen'!$A$6:$A$257,"&gt;="&amp;$A266,'Aceite Virgen'!$B$6:$B$257,"&lt;="&amp;$B266)</f>
        <v>0</v>
      </c>
      <c r="DV266" s="8">
        <f>SUMIFS('Aceite Virgen'!DV$6:DV$257,'Aceite Virgen'!$A$6:$A$257,"&gt;="&amp;$A266,'Aceite Virgen'!$B$6:$B$257,"&lt;="&amp;$B266)</f>
        <v>7.71</v>
      </c>
      <c r="DZ266" s="8">
        <f>SUMIFS('Aceite Virgen'!DZ$6:DZ$257,'Aceite Virgen'!$A$6:$A$257,"&gt;="&amp;$A266,'Aceite Virgen'!$B$6:$B$257,"&lt;="&amp;$B266)</f>
        <v>1.49</v>
      </c>
      <c r="EA266" s="8">
        <f>SUMIFS('Aceite Virgen'!EA$6:EA$257,'Aceite Virgen'!$A$6:$A$257,"&gt;="&amp;$A266,'Aceite Virgen'!$B$6:$B$257,"&lt;="&amp;$B266)</f>
        <v>9.81</v>
      </c>
      <c r="EB266" s="8">
        <f>SUMIFS('Aceite Virgen'!EB$6:EB$257,'Aceite Virgen'!$A$6:$A$257,"&gt;="&amp;$A266,'Aceite Virgen'!$B$6:$B$257,"&lt;="&amp;$B266)</f>
        <v>0</v>
      </c>
      <c r="EC266" s="8">
        <f>SUMIFS('Aceite Virgen'!EC$6:EC$257,'Aceite Virgen'!$A$6:$A$257,"&gt;="&amp;$A266,'Aceite Virgen'!$B$6:$B$257,"&lt;="&amp;$B266)</f>
        <v>0</v>
      </c>
      <c r="EG266" s="8">
        <f>SUMIFS('Aceite Virgen'!EG$6:EG$257,'Aceite Virgen'!$A$6:$A$257,"&gt;="&amp;$A266,'Aceite Virgen'!$B$6:$B$257,"&lt;="&amp;$B266)</f>
        <v>0</v>
      </c>
      <c r="EH266" s="8">
        <f>SUMIFS('Aceite Virgen'!EH$6:EH$257,'Aceite Virgen'!$A$6:$A$257,"&gt;="&amp;$A266,'Aceite Virgen'!$B$6:$B$257,"&lt;="&amp;$B266)</f>
        <v>0</v>
      </c>
      <c r="EI266" s="8">
        <f>SUMIFS('Aceite Virgen'!EI$6:EI$257,'Aceite Virgen'!$A$6:$A$257,"&gt;="&amp;$A266,'Aceite Virgen'!$B$6:$B$257,"&lt;="&amp;$B266)</f>
        <v>0</v>
      </c>
      <c r="EJ266" s="8">
        <f>SUMIFS('Aceite Virgen'!EJ$6:EJ$257,'Aceite Virgen'!$A$6:$A$257,"&gt;="&amp;$A266,'Aceite Virgen'!$B$6:$B$257,"&lt;="&amp;$B266)</f>
        <v>0</v>
      </c>
      <c r="EN266" s="8">
        <f>SUMIFS('Aceite Virgen'!EN$6:EN$257,'Aceite Virgen'!$A$6:$A$257,"&gt;="&amp;$A266,'Aceite Virgen'!$B$6:$B$257,"&lt;="&amp;$B266)</f>
        <v>0.35</v>
      </c>
      <c r="EO266" s="8">
        <f>SUMIFS('Aceite Virgen'!EO$6:EO$257,'Aceite Virgen'!$A$6:$A$257,"&gt;="&amp;$A266,'Aceite Virgen'!$B$6:$B$257,"&lt;="&amp;$B266)</f>
        <v>0.44</v>
      </c>
      <c r="EP266" s="8">
        <f>SUMIFS('Aceite Virgen'!EP$6:EP$257,'Aceite Virgen'!$A$6:$A$257,"&gt;="&amp;$A266,'Aceite Virgen'!$B$6:$B$257,"&lt;="&amp;$B266)</f>
        <v>0</v>
      </c>
      <c r="EQ266" s="8">
        <f>SUMIFS('Aceite Virgen'!EQ$6:EQ$257,'Aceite Virgen'!$A$6:$A$257,"&gt;="&amp;$A266,'Aceite Virgen'!$B$6:$B$257,"&lt;="&amp;$B266)</f>
        <v>2.5299999999999998</v>
      </c>
      <c r="EU266" s="8">
        <f>SUMIFS('Aceite Virgen'!EU$6:EU$257,'Aceite Virgen'!$A$6:$A$257,"&gt;="&amp;$A266,'Aceite Virgen'!$B$6:$B$257,"&lt;="&amp;$B266)</f>
        <v>0</v>
      </c>
      <c r="EV266" s="8">
        <f>SUMIFS('Aceite Virgen'!EV$6:EV$257,'Aceite Virgen'!$A$6:$A$257,"&gt;="&amp;$A266,'Aceite Virgen'!$B$6:$B$257,"&lt;="&amp;$B266)</f>
        <v>0</v>
      </c>
      <c r="EW266" s="8">
        <f>SUMIFS('Aceite Virgen'!EW$6:EW$257,'Aceite Virgen'!$A$6:$A$257,"&gt;="&amp;$A266,'Aceite Virgen'!$B$6:$B$257,"&lt;="&amp;$B266)</f>
        <v>0</v>
      </c>
      <c r="EX266" s="8">
        <f>SUMIFS('Aceite Virgen'!EX$6:EX$257,'Aceite Virgen'!$A$6:$A$257,"&gt;="&amp;$A266,'Aceite Virgen'!$B$6:$B$257,"&lt;="&amp;$B266)</f>
        <v>0</v>
      </c>
      <c r="FB266" s="8">
        <f>SUMIFS('Aceite Virgen'!FB$6:FB$257,'Aceite Virgen'!$A$6:$A$257,"&gt;="&amp;$A266,'Aceite Virgen'!$B$6:$B$257,"&lt;="&amp;$B266)</f>
        <v>3</v>
      </c>
      <c r="FC266" s="8">
        <f>SUMIFS('Aceite Virgen'!FC$6:FC$257,'Aceite Virgen'!$A$6:$A$257,"&gt;="&amp;$A266,'Aceite Virgen'!$B$6:$B$257,"&lt;="&amp;$B266)</f>
        <v>11.94</v>
      </c>
      <c r="FD266" s="8">
        <f>SUMIFS('Aceite Virgen'!FD$6:FD$257,'Aceite Virgen'!$A$6:$A$257,"&gt;="&amp;$A266,'Aceite Virgen'!$B$6:$B$257,"&lt;="&amp;$B266)</f>
        <v>1.29</v>
      </c>
      <c r="FE266" s="8">
        <f>SUMIFS('Aceite Virgen'!FE$6:FE$257,'Aceite Virgen'!$A$6:$A$257,"&gt;="&amp;$A266,'Aceite Virgen'!$B$6:$B$257,"&lt;="&amp;$B266)</f>
        <v>0</v>
      </c>
      <c r="FI266" s="8">
        <f>SUMIFS('Aceite Virgen'!FI$6:FI$257,'Aceite Virgen'!$A$6:$A$257,"&gt;="&amp;$A266,'Aceite Virgen'!$B$6:$B$257,"&lt;="&amp;$B266)</f>
        <v>3.28</v>
      </c>
      <c r="FJ266" s="8">
        <f>SUMIFS('Aceite Virgen'!FJ$6:FJ$257,'Aceite Virgen'!$A$6:$A$257,"&gt;="&amp;$A266,'Aceite Virgen'!$B$6:$B$257,"&lt;="&amp;$B266)</f>
        <v>0</v>
      </c>
      <c r="FK266" s="8">
        <f>SUMIFS('Aceite Virgen'!FK$6:FK$257,'Aceite Virgen'!$A$6:$A$257,"&gt;="&amp;$A266,'Aceite Virgen'!$B$6:$B$257,"&lt;="&amp;$B266)</f>
        <v>1.49</v>
      </c>
      <c r="FL266" s="8">
        <f>SUMIFS('Aceite Virgen'!FL$6:FL$257,'Aceite Virgen'!$A$6:$A$257,"&gt;="&amp;$A266,'Aceite Virgen'!$B$6:$B$257,"&lt;="&amp;$B266)</f>
        <v>23.3</v>
      </c>
      <c r="FP266" s="8">
        <f>SUMIFS('Aceite Virgen'!FP$6:FP$257,'Aceite Virgen'!$A$6:$A$257,"&gt;="&amp;$A266,'Aceite Virgen'!$B$6:$B$257,"&lt;="&amp;$B266)</f>
        <v>7.86</v>
      </c>
      <c r="FQ266" s="8">
        <f>SUMIFS('Aceite Virgen'!FQ$6:FQ$257,'Aceite Virgen'!$A$6:$A$257,"&gt;="&amp;$A266,'Aceite Virgen'!$B$6:$B$257,"&lt;="&amp;$B266)</f>
        <v>3.2</v>
      </c>
      <c r="FR266" s="8">
        <f>SUMIFS('Aceite Virgen'!FR$6:FR$257,'Aceite Virgen'!$A$6:$A$257,"&gt;="&amp;$A266,'Aceite Virgen'!$B$6:$B$257,"&lt;="&amp;$B266)</f>
        <v>10.72</v>
      </c>
      <c r="FS266" s="8">
        <f>SUMIFS('Aceite Virgen'!FS$6:FS$257,'Aceite Virgen'!$A$6:$A$257,"&gt;="&amp;$A266,'Aceite Virgen'!$B$6:$B$257,"&lt;="&amp;$B266)</f>
        <v>0</v>
      </c>
      <c r="FW266" s="8">
        <f>SUMIFS('Aceite Virgen'!FW$6:FW$257,'Aceite Virgen'!$A$6:$A$257,"&gt;="&amp;$A266,'Aceite Virgen'!$B$6:$B$257,"&lt;="&amp;$B266)</f>
        <v>6.2200000000000006</v>
      </c>
      <c r="FX266" s="8">
        <f>SUMIFS('Aceite Virgen'!FX$6:FX$257,'Aceite Virgen'!$A$6:$A$257,"&gt;="&amp;$A266,'Aceite Virgen'!$B$6:$B$257,"&lt;="&amp;$B266)</f>
        <v>3.91</v>
      </c>
      <c r="FY266" s="8">
        <f>SUMIFS('Aceite Virgen'!FY$6:FY$257,'Aceite Virgen'!$A$6:$A$257,"&gt;="&amp;$A266,'Aceite Virgen'!$B$6:$B$257,"&lt;="&amp;$B266)</f>
        <v>7.68</v>
      </c>
      <c r="FZ266" s="8">
        <f>SUMIFS('Aceite Virgen'!FZ$6:FZ$257,'Aceite Virgen'!$A$6:$A$257,"&gt;="&amp;$A266,'Aceite Virgen'!$B$6:$B$257,"&lt;="&amp;$B266)</f>
        <v>0</v>
      </c>
      <c r="GD266" s="8">
        <f>SUMIFS('Aceite Virgen'!GD$6:GD$257,'Aceite Virgen'!$A$6:$A$257,"&gt;="&amp;$A266,'Aceite Virgen'!$B$6:$B$257,"&lt;="&amp;$B266)</f>
        <v>16.16</v>
      </c>
      <c r="GE266" s="8">
        <f>SUMIFS('Aceite Virgen'!GE$6:GE$257,'Aceite Virgen'!$A$6:$A$257,"&gt;="&amp;$A266,'Aceite Virgen'!$B$6:$B$257,"&lt;="&amp;$B266)</f>
        <v>32.840000000000003</v>
      </c>
      <c r="GF266" s="8">
        <f>SUMIFS('Aceite Virgen'!GF$6:GF$257,'Aceite Virgen'!$A$6:$A$257,"&gt;="&amp;$A266,'Aceite Virgen'!$B$6:$B$257,"&lt;="&amp;$B266)</f>
        <v>13.53</v>
      </c>
      <c r="GG266" s="8">
        <f>SUMIFS('Aceite Virgen'!GG$6:GG$257,'Aceite Virgen'!$A$6:$A$257,"&gt;="&amp;$A266,'Aceite Virgen'!$B$6:$B$257,"&lt;="&amp;$B266)</f>
        <v>0</v>
      </c>
      <c r="GK266" s="8">
        <f>SUMIFS('Aceite Virgen'!GK$6:GK$257,'Aceite Virgen'!$A$6:$A$257,"&gt;="&amp;$A266,'Aceite Virgen'!$B$6:$B$257,"&lt;="&amp;$B266)</f>
        <v>14.51</v>
      </c>
      <c r="GL266" s="8">
        <f>SUMIFS('Aceite Virgen'!GL$6:GL$257,'Aceite Virgen'!$A$6:$A$257,"&gt;="&amp;$A266,'Aceite Virgen'!$B$6:$B$257,"&lt;="&amp;$B266)</f>
        <v>28.64</v>
      </c>
      <c r="GM266" s="8">
        <f>SUMIFS('Aceite Virgen'!GM$6:GM$257,'Aceite Virgen'!$A$6:$A$257,"&gt;="&amp;$A266,'Aceite Virgen'!$B$6:$B$257,"&lt;="&amp;$B266)</f>
        <v>11.67</v>
      </c>
      <c r="GN266" s="8">
        <f>SUMIFS('Aceite Virgen'!GN$6:GN$257,'Aceite Virgen'!$A$6:$A$257,"&gt;="&amp;$A266,'Aceite Virgen'!$B$6:$B$257,"&lt;="&amp;$B266)</f>
        <v>0</v>
      </c>
      <c r="GR266" s="8">
        <f>SUMIFS('Aceite Virgen'!GR$6:GR$257,'Aceite Virgen'!$A$6:$A$257,"&gt;="&amp;$A266,'Aceite Virgen'!$B$6:$B$257,"&lt;="&amp;$B266)</f>
        <v>26.540000000000003</v>
      </c>
      <c r="GS266" s="8">
        <f>SUMIFS('Aceite Virgen'!GS$6:GS$257,'Aceite Virgen'!$A$6:$A$257,"&gt;="&amp;$A266,'Aceite Virgen'!$B$6:$B$257,"&lt;="&amp;$B266)</f>
        <v>21.39</v>
      </c>
      <c r="GT266" s="8">
        <f>SUMIFS('Aceite Virgen'!GT$6:GT$257,'Aceite Virgen'!$A$6:$A$257,"&gt;="&amp;$A266,'Aceite Virgen'!$B$6:$B$257,"&lt;="&amp;$B266)</f>
        <v>27.63</v>
      </c>
      <c r="GU266" s="8">
        <f>SUMIFS('Aceite Virgen'!GU$6:GU$257,'Aceite Virgen'!$A$6:$A$257,"&gt;="&amp;$A266,'Aceite Virgen'!$B$6:$B$257,"&lt;="&amp;$B266)</f>
        <v>12.07</v>
      </c>
      <c r="GY266" s="8">
        <f>SUMIFS('Aceite Virgen'!GY$6:GY$257,'Aceite Virgen'!$A$6:$A$257,"&gt;="&amp;$A266,'Aceite Virgen'!$B$6:$B$257,"&lt;="&amp;$B266)</f>
        <v>32.619999999999997</v>
      </c>
      <c r="GZ266" s="8">
        <f>SUMIFS('Aceite Virgen'!GZ$6:GZ$257,'Aceite Virgen'!$A$6:$A$257,"&gt;="&amp;$A266,'Aceite Virgen'!$B$6:$B$257,"&lt;="&amp;$B266)</f>
        <v>12.22</v>
      </c>
      <c r="HA266" s="8">
        <f>SUMIFS('Aceite Virgen'!HA$6:HA$257,'Aceite Virgen'!$A$6:$A$257,"&gt;="&amp;$A266,'Aceite Virgen'!$B$6:$B$257,"&lt;="&amp;$B266)</f>
        <v>35.910000000000004</v>
      </c>
      <c r="HB266" s="8">
        <f>SUMIFS('Aceite Virgen'!HB$6:HB$257,'Aceite Virgen'!$A$6:$A$257,"&gt;="&amp;$A266,'Aceite Virgen'!$B$6:$B$257,"&lt;="&amp;$B266)</f>
        <v>30.229999999999997</v>
      </c>
      <c r="HF266" s="8">
        <f>SUMIFS('Aceite Virgen'!HF$6:HF$257,'Aceite Virgen'!$A$6:$A$257,"&gt;="&amp;$A266,'Aceite Virgen'!$B$6:$B$257,"&lt;="&amp;$B266)</f>
        <v>32.799999999999997</v>
      </c>
      <c r="HG266" s="8">
        <f>SUMIFS('Aceite Virgen'!HG$6:HG$257,'Aceite Virgen'!$A$6:$A$257,"&gt;="&amp;$A266,'Aceite Virgen'!$B$6:$B$257,"&lt;="&amp;$B266)</f>
        <v>20.98</v>
      </c>
      <c r="HH266" s="8">
        <f>SUMIFS('Aceite Virgen'!HH$6:HH$257,'Aceite Virgen'!$A$6:$A$257,"&gt;="&amp;$A266,'Aceite Virgen'!$B$6:$B$257,"&lt;="&amp;$B266)</f>
        <v>35.43</v>
      </c>
      <c r="HI266" s="8">
        <f>SUMIFS('Aceite Virgen'!HI$6:HI$257,'Aceite Virgen'!$A$6:$A$257,"&gt;="&amp;$A266,'Aceite Virgen'!$B$6:$B$257,"&lt;="&amp;$B266)</f>
        <v>39.229999999999997</v>
      </c>
      <c r="HM266" s="8">
        <f>SUMIFS('Aceite Virgen'!HM$6:HM$257,'Aceite Virgen'!$A$6:$A$257,"&gt;="&amp;$A266,'Aceite Virgen'!$B$6:$B$257,"&lt;="&amp;$B266)</f>
        <v>27.45</v>
      </c>
      <c r="HN266" s="8">
        <f>SUMIFS('Aceite Virgen'!HN$6:HN$257,'Aceite Virgen'!$A$6:$A$257,"&gt;="&amp;$A266,'Aceite Virgen'!$B$6:$B$257,"&lt;="&amp;$B266)</f>
        <v>30.74</v>
      </c>
      <c r="HO266" s="8">
        <f>SUMIFS('Aceite Virgen'!HO$6:HO$257,'Aceite Virgen'!$A$6:$A$257,"&gt;="&amp;$A266,'Aceite Virgen'!$B$6:$B$257,"&lt;="&amp;$B266)</f>
        <v>26.47</v>
      </c>
      <c r="HP266" s="8">
        <f>SUMIFS('Aceite Virgen'!HP$6:HP$257,'Aceite Virgen'!$A$6:$A$257,"&gt;="&amp;$A266,'Aceite Virgen'!$B$6:$B$257,"&lt;="&amp;$B266)</f>
        <v>24.31</v>
      </c>
      <c r="HT266" s="8">
        <f>SUMIFS('Aceite Virgen'!HT$6:HT$257,'Aceite Virgen'!$A$6:$A$257,"&gt;="&amp;$A266,'Aceite Virgen'!$B$6:$B$257,"&lt;="&amp;$B266)</f>
        <v>25.11</v>
      </c>
      <c r="HU266" s="8">
        <f>SUMIFS('Aceite Virgen'!HU$6:HU$257,'Aceite Virgen'!$A$6:$A$257,"&gt;="&amp;$A266,'Aceite Virgen'!$B$6:$B$257,"&lt;="&amp;$B266)</f>
        <v>6.83</v>
      </c>
      <c r="HV266" s="8">
        <f>SUMIFS('Aceite Virgen'!HV$6:HV$257,'Aceite Virgen'!$A$6:$A$257,"&gt;="&amp;$A266,'Aceite Virgen'!$B$6:$B$257,"&lt;="&amp;$B266)</f>
        <v>32.159999999999997</v>
      </c>
      <c r="HW266" s="8">
        <f>SUMIFS('Aceite Virgen'!HW$6:HW$257,'Aceite Virgen'!$A$6:$A$257,"&gt;="&amp;$A266,'Aceite Virgen'!$B$6:$B$257,"&lt;="&amp;$B266)</f>
        <v>21.55</v>
      </c>
      <c r="IA266" s="8">
        <f>SUMIFS('Aceite Virgen'!IA$6:IA$257,'Aceite Virgen'!$A$6:$A$257,"&gt;="&amp;$A266,'Aceite Virgen'!$B$6:$B$257,"&lt;="&amp;$B266)</f>
        <v>19.47</v>
      </c>
      <c r="IB266" s="8">
        <f>SUMIFS('Aceite Virgen'!IB$6:IB$257,'Aceite Virgen'!$A$6:$A$257,"&gt;="&amp;$A266,'Aceite Virgen'!$B$6:$B$257,"&lt;="&amp;$B266)</f>
        <v>0.92</v>
      </c>
      <c r="IC266" s="8">
        <f>SUMIFS('Aceite Virgen'!IC$6:IC$257,'Aceite Virgen'!$A$6:$A$257,"&gt;="&amp;$A266,'Aceite Virgen'!$B$6:$B$257,"&lt;="&amp;$B266)</f>
        <v>26.92</v>
      </c>
      <c r="ID266" s="8">
        <f>SUMIFS('Aceite Virgen'!ID$6:ID$257,'Aceite Virgen'!$A$6:$A$257,"&gt;="&amp;$A266,'Aceite Virgen'!$B$6:$B$257,"&lt;="&amp;$B266)</f>
        <v>27.72</v>
      </c>
      <c r="IH266" s="8">
        <f>SUMIFS('Aceite Virgen'!IH$6:IH$257,'Aceite Virgen'!$A$6:$A$257,"&gt;="&amp;$A266,'Aceite Virgen'!$B$6:$B$257,"&lt;="&amp;$B266)</f>
        <v>22.24</v>
      </c>
      <c r="II266" s="8">
        <f>SUMIFS('Aceite Virgen'!II$6:II$257,'Aceite Virgen'!$A$6:$A$257,"&gt;="&amp;$A266,'Aceite Virgen'!$B$6:$B$257,"&lt;="&amp;$B266)</f>
        <v>3.21</v>
      </c>
      <c r="IJ266" s="8">
        <f>SUMIFS('Aceite Virgen'!IJ$6:IJ$257,'Aceite Virgen'!$A$6:$A$257,"&gt;="&amp;$A266,'Aceite Virgen'!$B$6:$B$257,"&lt;="&amp;$B266)</f>
        <v>25.599999999999998</v>
      </c>
      <c r="IK266" s="8">
        <f>SUMIFS('Aceite Virgen'!IK$6:IK$257,'Aceite Virgen'!$A$6:$A$257,"&gt;="&amp;$A266,'Aceite Virgen'!$B$6:$B$257,"&lt;="&amp;$B266)</f>
        <v>33.25</v>
      </c>
      <c r="IO266" s="8">
        <f>SUMIFS('Aceite Virgen'!IO$6:IO$257,'Aceite Virgen'!$A$6:$A$257,"&gt;="&amp;$A266,'Aceite Virgen'!$B$6:$B$257,"&lt;="&amp;$B266)</f>
        <v>25.91</v>
      </c>
      <c r="IP266" s="8">
        <f>SUMIFS('Aceite Virgen'!IP$6:IP$257,'Aceite Virgen'!$A$6:$A$257,"&gt;="&amp;$A266,'Aceite Virgen'!$B$6:$B$257,"&lt;="&amp;$B266)</f>
        <v>13.32</v>
      </c>
      <c r="IQ266" s="8">
        <f>SUMIFS('Aceite Virgen'!IQ$6:IQ$257,'Aceite Virgen'!$A$6:$A$257,"&gt;="&amp;$A266,'Aceite Virgen'!$B$6:$B$257,"&lt;="&amp;$B266)</f>
        <v>28.09</v>
      </c>
      <c r="IR266" s="8">
        <f>SUMIFS('Aceite Virgen'!IR$6:IR$257,'Aceite Virgen'!$A$6:$A$257,"&gt;="&amp;$A266,'Aceite Virgen'!$B$6:$B$257,"&lt;="&amp;$B266)</f>
        <v>31.29</v>
      </c>
      <c r="IV266" s="8">
        <f>SUMIFS('Aceite Virgen'!IV$6:IV$257,'Aceite Virgen'!$A$6:$A$257,"&gt;="&amp;$A266,'Aceite Virgen'!$B$6:$B$257,"&lt;="&amp;$B266)</f>
        <v>11.22</v>
      </c>
      <c r="IW266" s="8">
        <f>SUMIFS('Aceite Virgen'!IW$6:IW$257,'Aceite Virgen'!$A$6:$A$257,"&gt;="&amp;$A266,'Aceite Virgen'!$B$6:$B$257,"&lt;="&amp;$B266)</f>
        <v>1.1100000000000001</v>
      </c>
      <c r="IX266" s="8">
        <f>SUMIFS('Aceite Virgen'!IX$6:IX$257,'Aceite Virgen'!$A$6:$A$257,"&gt;="&amp;$A266,'Aceite Virgen'!$B$6:$B$257,"&lt;="&amp;$B266)</f>
        <v>9.25</v>
      </c>
      <c r="IY266" s="8">
        <f>SUMIFS('Aceite Virgen'!IY$6:IY$257,'Aceite Virgen'!$A$6:$A$257,"&gt;="&amp;$A266,'Aceite Virgen'!$B$6:$B$257,"&lt;="&amp;$B266)</f>
        <v>46.28</v>
      </c>
      <c r="JC266" s="8">
        <f>SUMIFS('Aceite Virgen'!JC$6:JC$257,'Aceite Virgen'!$A$6:$A$257,"&gt;="&amp;$A266,'Aceite Virgen'!$B$6:$B$257,"&lt;="&amp;$B266)</f>
        <v>3.2199999999999998</v>
      </c>
      <c r="JD266" s="8">
        <f>SUMIFS('Aceite Virgen'!JD$6:JD$257,'Aceite Virgen'!$A$6:$A$257,"&gt;="&amp;$A266,'Aceite Virgen'!$B$6:$B$257,"&lt;="&amp;$B266)</f>
        <v>0</v>
      </c>
      <c r="JE266" s="8">
        <f>SUMIFS('Aceite Virgen'!JE$6:JE$257,'Aceite Virgen'!$A$6:$A$257,"&gt;="&amp;$A266,'Aceite Virgen'!$B$6:$B$257,"&lt;="&amp;$B266)</f>
        <v>1.35</v>
      </c>
      <c r="JF266" s="8">
        <f>SUMIFS('Aceite Virgen'!JF$6:JF$257,'Aceite Virgen'!$A$6:$A$257,"&gt;="&amp;$A266,'Aceite Virgen'!$B$6:$B$257,"&lt;="&amp;$B266)</f>
        <v>15.14</v>
      </c>
      <c r="JJ266" s="8">
        <f>SUMIFS('Aceite Virgen'!JJ$6:JJ$257,'Aceite Virgen'!$A$6:$A$257,"&gt;="&amp;$A266,'Aceite Virgen'!$B$6:$B$257,"&lt;="&amp;$B266)</f>
        <v>2.8</v>
      </c>
      <c r="JK266" s="8">
        <f>SUMIFS('Aceite Virgen'!JK$6:JK$257,'Aceite Virgen'!$A$6:$A$257,"&gt;="&amp;$A266,'Aceite Virgen'!$B$6:$B$257,"&lt;="&amp;$B266)</f>
        <v>6.76</v>
      </c>
      <c r="JL266" s="8">
        <f>SUMIFS('Aceite Virgen'!JL$6:JL$257,'Aceite Virgen'!$A$6:$A$257,"&gt;="&amp;$A266,'Aceite Virgen'!$B$6:$B$257,"&lt;="&amp;$B266)</f>
        <v>1.55</v>
      </c>
      <c r="JM266" s="8">
        <f>SUMIFS('Aceite Virgen'!JM$6:JM$257,'Aceite Virgen'!$A$6:$A$257,"&gt;="&amp;$A266,'Aceite Virgen'!$B$6:$B$257,"&lt;="&amp;$B266)</f>
        <v>7.25</v>
      </c>
      <c r="JQ266" s="8">
        <f>SUMIFS('Aceite Virgen'!JQ$6:JQ$257,'Aceite Virgen'!$A$6:$A$257,"&gt;="&amp;$A266,'Aceite Virgen'!$B$6:$B$257,"&lt;="&amp;$B266)</f>
        <v>2.58</v>
      </c>
      <c r="JR266" s="8">
        <f>SUMIFS('Aceite Virgen'!JR$6:JR$257,'Aceite Virgen'!$A$6:$A$257,"&gt;="&amp;$A266,'Aceite Virgen'!$B$6:$B$257,"&lt;="&amp;$B266)</f>
        <v>0.97</v>
      </c>
      <c r="JS266" s="8">
        <f>SUMIFS('Aceite Virgen'!JS$6:JS$257,'Aceite Virgen'!$A$6:$A$257,"&gt;="&amp;$A266,'Aceite Virgen'!$B$6:$B$257,"&lt;="&amp;$B266)</f>
        <v>0.77</v>
      </c>
      <c r="JT266" s="8">
        <f>SUMIFS('Aceite Virgen'!JT$6:JT$257,'Aceite Virgen'!$A$6:$A$257,"&gt;="&amp;$A266,'Aceite Virgen'!$B$6:$B$257,"&lt;="&amp;$B266)</f>
        <v>12.379999999999999</v>
      </c>
    </row>
    <row r="267" spans="1:280" x14ac:dyDescent="0.3">
      <c r="A267" s="14">
        <f>'TAM Aceite Virgen'!B15</f>
        <v>2.7</v>
      </c>
      <c r="B267" s="14">
        <f>'TAM Aceite Virgen'!C15</f>
        <v>2.8</v>
      </c>
      <c r="C267" s="14"/>
      <c r="D267" s="8">
        <f>SUMIFS('Aceite Virgen'!D$6:D$257,'Aceite Virgen'!$A$6:$A$257,"&gt;="&amp;$A267,'Aceite Virgen'!$B$6:$B$257,"&lt;="&amp;$B267)</f>
        <v>1.1399999999999999</v>
      </c>
      <c r="E267" s="8">
        <f>SUMIFS('Aceite Virgen'!E$6:E$257,'Aceite Virgen'!$A$6:$A$257,"&gt;="&amp;$A267,'Aceite Virgen'!$B$6:$B$257,"&lt;="&amp;$B267)</f>
        <v>5.3100000000000005</v>
      </c>
      <c r="F267" s="8">
        <f>SUMIFS('Aceite Virgen'!F$6:F$257,'Aceite Virgen'!$A$6:$A$257,"&gt;="&amp;$A267,'Aceite Virgen'!$B$6:$B$257,"&lt;="&amp;$B267)</f>
        <v>0.64</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0</v>
      </c>
      <c r="M267" s="8">
        <f>SUMIFS('Aceite Virgen'!M$6:M$257,'Aceite Virgen'!$A$6:$A$257,"&gt;="&amp;$A267,'Aceite Virgen'!$B$6:$B$257,"&lt;="&amp;$B267)</f>
        <v>0.35</v>
      </c>
      <c r="N267" s="8">
        <f>SUMIFS('Aceite Virgen'!N$6:N$257,'Aceite Virgen'!$A$6:$A$257,"&gt;="&amp;$A267,'Aceite Virgen'!$B$6:$B$257,"&lt;="&amp;$B267)</f>
        <v>0</v>
      </c>
      <c r="O267" s="14"/>
      <c r="P267" s="14"/>
      <c r="Q267" s="14"/>
      <c r="R267" s="8">
        <f>SUMIFS('Aceite Virgen'!R$6:R$257,'Aceite Virgen'!$A$6:$A$257,"&gt;="&amp;$A267,'Aceite Virgen'!$B$6:$B$257,"&lt;="&amp;$B267)</f>
        <v>0.31</v>
      </c>
      <c r="S267" s="8">
        <f>SUMIFS('Aceite Virgen'!S$6:S$257,'Aceite Virgen'!$A$6:$A$257,"&gt;="&amp;$A267,'Aceite Virgen'!$B$6:$B$257,"&lt;="&amp;$B267)</f>
        <v>0</v>
      </c>
      <c r="T267" s="8">
        <f>SUMIFS('Aceite Virgen'!T$6:T$257,'Aceite Virgen'!$A$6:$A$257,"&gt;="&amp;$A267,'Aceite Virgen'!$B$6:$B$257,"&lt;="&amp;$B267)</f>
        <v>0.43</v>
      </c>
      <c r="U267" s="8">
        <f>SUMIFS('Aceite Virgen'!U$6:U$257,'Aceite Virgen'!$A$6:$A$257,"&gt;="&amp;$A267,'Aceite Virgen'!$B$6:$B$257,"&lt;="&amp;$B267)</f>
        <v>0</v>
      </c>
      <c r="V267" s="14"/>
      <c r="W267" s="14"/>
      <c r="X267" s="14"/>
      <c r="Y267" s="8">
        <f>SUMIFS('Aceite Virgen'!Y$6:Y$257,'Aceite Virgen'!$A$6:$A$257,"&gt;="&amp;$A267,'Aceite Virgen'!$B$6:$B$257,"&lt;="&amp;$B267)</f>
        <v>0.15</v>
      </c>
      <c r="Z267" s="8">
        <f>SUMIFS('Aceite Virgen'!Z$6:Z$257,'Aceite Virgen'!$A$6:$A$257,"&gt;="&amp;$A267,'Aceite Virgen'!$B$6:$B$257,"&lt;="&amp;$B267)</f>
        <v>0</v>
      </c>
      <c r="AA267" s="8">
        <f>SUMIFS('Aceite Virgen'!AA$6:AA$257,'Aceite Virgen'!$A$6:$A$257,"&gt;="&amp;$A267,'Aceite Virgen'!$B$6:$B$257,"&lt;="&amp;$B267)</f>
        <v>0.22</v>
      </c>
      <c r="AB267" s="8">
        <f>SUMIFS('Aceite Virgen'!AB$6:AB$257,'Aceite Virgen'!$A$6:$A$257,"&gt;="&amp;$A267,'Aceite Virgen'!$B$6:$B$257,"&lt;="&amp;$B267)</f>
        <v>0</v>
      </c>
      <c r="AC267" s="14"/>
      <c r="AD267" s="14"/>
      <c r="AE267" s="14"/>
      <c r="AF267" s="8">
        <f>SUMIFS('Aceite Virgen'!AF$6:AF$257,'Aceite Virgen'!$A$6:$A$257,"&gt;="&amp;$A267,'Aceite Virgen'!$B$6:$B$257,"&lt;="&amp;$B267)</f>
        <v>0.11</v>
      </c>
      <c r="AG267" s="8">
        <f>SUMIFS('Aceite Virgen'!AG$6:AG$257,'Aceite Virgen'!$A$6:$A$257,"&gt;="&amp;$A267,'Aceite Virgen'!$B$6:$B$257,"&lt;="&amp;$B267)</f>
        <v>0</v>
      </c>
      <c r="AH267" s="8">
        <f>SUMIFS('Aceite Virgen'!AH$6:AH$257,'Aceite Virgen'!$A$6:$A$257,"&gt;="&amp;$A267,'Aceite Virgen'!$B$6:$B$257,"&lt;="&amp;$B267)</f>
        <v>0.12</v>
      </c>
      <c r="AI267" s="8">
        <f>SUMIFS('Aceite Virgen'!AI$6:AI$257,'Aceite Virgen'!$A$6:$A$257,"&gt;="&amp;$A267,'Aceite Virgen'!$B$6:$B$257,"&lt;="&amp;$B267)</f>
        <v>0</v>
      </c>
      <c r="AJ267" s="14"/>
      <c r="AK267" s="14"/>
      <c r="AL267" s="14"/>
      <c r="AM267" s="8">
        <f>SUMIFS('Aceite Virgen'!AM$6:AM$257,'Aceite Virgen'!$A$6:$A$257,"&gt;="&amp;$A267,'Aceite Virgen'!$B$6:$B$257,"&lt;="&amp;$B267)</f>
        <v>0.2</v>
      </c>
      <c r="AN267" s="8">
        <f>SUMIFS('Aceite Virgen'!AN$6:AN$257,'Aceite Virgen'!$A$6:$A$257,"&gt;="&amp;$A267,'Aceite Virgen'!$B$6:$B$257,"&lt;="&amp;$B267)</f>
        <v>0.39</v>
      </c>
      <c r="AO267" s="8">
        <f>SUMIFS('Aceite Virgen'!AO$6:AO$257,'Aceite Virgen'!$A$6:$A$257,"&gt;="&amp;$A267,'Aceite Virgen'!$B$6:$B$257,"&lt;="&amp;$B267)</f>
        <v>0.2</v>
      </c>
      <c r="AP267" s="8">
        <f>SUMIFS('Aceite Virgen'!AP$6:AP$257,'Aceite Virgen'!$A$6:$A$257,"&gt;="&amp;$A267,'Aceite Virgen'!$B$6:$B$257,"&lt;="&amp;$B267)</f>
        <v>0</v>
      </c>
      <c r="AQ267" s="14"/>
      <c r="AR267" s="14"/>
      <c r="AT267" s="8">
        <f>SUMIFS('Aceite Virgen'!AT$6:AT$257,'Aceite Virgen'!$A$6:$A$257,"&gt;="&amp;$A267,'Aceite Virgen'!$B$6:$B$257,"&lt;="&amp;$B267)</f>
        <v>0.04</v>
      </c>
      <c r="AU267" s="8">
        <f>SUMIFS('Aceite Virgen'!AU$6:AU$257,'Aceite Virgen'!$A$6:$A$257,"&gt;="&amp;$A267,'Aceite Virgen'!$B$6:$B$257,"&lt;="&amp;$B267)</f>
        <v>0</v>
      </c>
      <c r="AV267" s="8">
        <f>SUMIFS('Aceite Virgen'!AV$6:AV$257,'Aceite Virgen'!$A$6:$A$257,"&gt;="&amp;$A267,'Aceite Virgen'!$B$6:$B$257,"&lt;="&amp;$B267)</f>
        <v>0.05</v>
      </c>
      <c r="AW267" s="8">
        <f>SUMIFS('Aceite Virgen'!AW$6:AW$257,'Aceite Virgen'!$A$6:$A$257,"&gt;="&amp;$A267,'Aceite Virgen'!$B$6:$B$257,"&lt;="&amp;$B267)</f>
        <v>0</v>
      </c>
      <c r="BA267" s="8">
        <f>SUMIFS('Aceite Virgen'!BA$6:BA$257,'Aceite Virgen'!$A$6:$A$257,"&gt;="&amp;A267,'Aceite Virgen'!$B$6:$B$257,"&lt;="&amp;B267)</f>
        <v>0.08</v>
      </c>
      <c r="BB267" s="8">
        <f>SUMIFS('Aceite Virgen'!BB$6:BB$257,'Aceite Virgen'!$A$6:$A$257,"&gt;="&amp;$A267,'Aceite Virgen'!$B$6:$B$257,"&lt;="&amp;$B267)</f>
        <v>0</v>
      </c>
      <c r="BC267" s="8">
        <f>SUMIFS('Aceite Virgen'!BC$6:BC$257,'Aceite Virgen'!$A$6:$A$257,"&gt;="&amp;$A267,'Aceite Virgen'!$B$6:$B$257,"&lt;="&amp;$B267)</f>
        <v>0.1</v>
      </c>
      <c r="BD267" s="8">
        <f>SUMIFS('Aceite Virgen'!BD$6:BD$257,'Aceite Virgen'!$A$6:$A$257,"&gt;="&amp;$A267,'Aceite Virgen'!$B$6:$B$257,"&lt;="&amp;$B267)</f>
        <v>0</v>
      </c>
      <c r="BH267" s="8">
        <f>SUMIFS('Aceite Virgen'!BH$6:BH$257,'Aceite Virgen'!$A$6:$A$257,"&gt;="&amp;$A267,'Aceite Virgen'!$B$6:$B$257,"&lt;="&amp;$B267)</f>
        <v>0.48</v>
      </c>
      <c r="BI267" s="8">
        <f>SUMIFS('Aceite Virgen'!BI$6:BI$257,'Aceite Virgen'!$A$6:$A$257,"&gt;="&amp;$A267,'Aceite Virgen'!$B$6:$B$257,"&lt;="&amp;$B267)</f>
        <v>3.08</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0.16</v>
      </c>
      <c r="BP267" s="8">
        <f>SUMIFS('Aceite Virgen'!BP$6:BP$257,'Aceite Virgen'!$A$6:$A$257,"&gt;="&amp;$A267,'Aceite Virgen'!$B$6:$B$257,"&lt;="&amp;$B267)</f>
        <v>1.01</v>
      </c>
      <c r="BQ267" s="8">
        <f>SUMIFS('Aceite Virgen'!BQ$6:BQ$257,'Aceite Virgen'!$A$6:$A$257,"&gt;="&amp;$A267,'Aceite Virgen'!$B$6:$B$257,"&lt;="&amp;$B267)</f>
        <v>0.12</v>
      </c>
      <c r="BR267" s="8">
        <f>SUMIFS('Aceite Virgen'!BR$6:BR$257,'Aceite Virgen'!$A$6:$A$257,"&gt;="&amp;$A267,'Aceite Virgen'!$B$6:$B$257,"&lt;="&amp;$B267)</f>
        <v>0</v>
      </c>
      <c r="BV267" s="8">
        <f>SUMIFS('Aceite Virgen'!BV$6:BV$257,'Aceite Virgen'!$A$6:$A$257,"&gt;="&amp;$A267,'Aceite Virgen'!$B$6:$B$257,"&lt;="&amp;$B267)</f>
        <v>0.13</v>
      </c>
      <c r="BW267" s="8">
        <f>SUMIFS('Aceite Virgen'!BW$6:BW$257,'Aceite Virgen'!$A$6:$A$257,"&gt;="&amp;$A267,'Aceite Virgen'!$B$6:$B$257,"&lt;="&amp;$B267)</f>
        <v>0</v>
      </c>
      <c r="BX267" s="8">
        <f>SUMIFS('Aceite Virgen'!BX$6:BX$257,'Aceite Virgen'!$A$6:$A$257,"&gt;="&amp;$A267,'Aceite Virgen'!$B$6:$B$257,"&lt;="&amp;$B267)</f>
        <v>0.16</v>
      </c>
      <c r="BY267" s="8">
        <f>SUMIFS('Aceite Virgen'!BY$6:BY$257,'Aceite Virgen'!$A$6:$A$257,"&gt;="&amp;$A267,'Aceite Virgen'!$B$6:$B$257,"&lt;="&amp;$B267)</f>
        <v>0</v>
      </c>
      <c r="CC267" s="8">
        <f>SUMIFS('Aceite Virgen'!CC$6:CC$257,'Aceite Virgen'!$A$6:$A$257,"&gt;="&amp;$A267,'Aceite Virgen'!$B$6:$B$257,"&lt;="&amp;$B267)</f>
        <v>0</v>
      </c>
      <c r="CD267" s="8">
        <f>SUMIFS('Aceite Virgen'!CD$6:CD$257,'Aceite Virgen'!$A$6:$A$257,"&gt;="&amp;$A267,'Aceite Virgen'!$B$6:$B$257,"&lt;="&amp;$B267)</f>
        <v>0</v>
      </c>
      <c r="CE267" s="8">
        <f>SUMIFS('Aceite Virgen'!CE$6:CE$257,'Aceite Virgen'!$A$6:$A$257,"&gt;="&amp;$A267,'Aceite Virgen'!$B$6:$B$257,"&lt;="&amp;$B267)</f>
        <v>0</v>
      </c>
      <c r="CF267" s="8">
        <f>SUMIFS('Aceite Virgen'!CF$6:CF$257,'Aceite Virgen'!$A$6:$A$257,"&gt;="&amp;$A267,'Aceite Virgen'!$B$6:$B$257,"&lt;="&amp;$B267)</f>
        <v>0</v>
      </c>
      <c r="CJ267" s="8">
        <f>SUMIFS('Aceite Virgen'!CJ$6:CJ$257,'Aceite Virgen'!$A$6:$A$257,"&gt;="&amp;$A267,'Aceite Virgen'!$B$6:$B$257,"&lt;="&amp;$B267)</f>
        <v>7.0000000000000007E-2</v>
      </c>
      <c r="CK267" s="8">
        <f>SUMIFS('Aceite Virgen'!CK$6:CK$257,'Aceite Virgen'!$A$6:$A$257,"&gt;="&amp;$A267,'Aceite Virgen'!$B$6:$B$257,"&lt;="&amp;$B267)</f>
        <v>0</v>
      </c>
      <c r="CL267" s="8">
        <f>SUMIFS('Aceite Virgen'!CL$6:CL$257,'Aceite Virgen'!$A$6:$A$257,"&gt;="&amp;$A267,'Aceite Virgen'!$B$6:$B$257,"&lt;="&amp;$B267)</f>
        <v>0.08</v>
      </c>
      <c r="CM267" s="8">
        <f>SUMIFS('Aceite Virgen'!CM$6:CM$257,'Aceite Virgen'!$A$6:$A$257,"&gt;="&amp;$A267,'Aceite Virgen'!$B$6:$B$257,"&lt;="&amp;$B267)</f>
        <v>0</v>
      </c>
      <c r="CQ267" s="8">
        <f>SUMIFS('Aceite Virgen'!CQ$6:CQ$257,'Aceite Virgen'!$A$6:$A$257,"&gt;="&amp;$A267,'Aceite Virgen'!$B$6:$B$257,"&lt;="&amp;$B267)</f>
        <v>0.32</v>
      </c>
      <c r="CR267" s="8">
        <f>SUMIFS('Aceite Virgen'!CR$6:CR$257,'Aceite Virgen'!$A$6:$A$257,"&gt;="&amp;$A267,'Aceite Virgen'!$B$6:$B$257,"&lt;="&amp;$B267)</f>
        <v>0</v>
      </c>
      <c r="CS267" s="8">
        <f>SUMIFS('Aceite Virgen'!CS$6:CS$257,'Aceite Virgen'!$A$6:$A$257,"&gt;="&amp;$A267,'Aceite Virgen'!$B$6:$B$257,"&lt;="&amp;$B267)</f>
        <v>0.4</v>
      </c>
      <c r="CT267" s="8">
        <f>SUMIFS('Aceite Virgen'!CT$6:CT$257,'Aceite Virgen'!$A$6:$A$257,"&gt;="&amp;$A267,'Aceite Virgen'!$B$6:$B$257,"&lt;="&amp;$B267)</f>
        <v>0</v>
      </c>
      <c r="CX267" s="8">
        <f>SUMIFS('Aceite Virgen'!CX$6:CX$257,'Aceite Virgen'!$A$6:$A$257,"&gt;="&amp;$A267,'Aceite Virgen'!$B$6:$B$257,"&lt;="&amp;$B267)</f>
        <v>0</v>
      </c>
      <c r="CY267" s="8">
        <f>SUMIFS('Aceite Virgen'!CY$6:CY$257,'Aceite Virgen'!$A$6:$A$257,"&gt;="&amp;$A267,'Aceite Virgen'!$B$6:$B$257,"&lt;="&amp;$B267)</f>
        <v>0</v>
      </c>
      <c r="CZ267" s="8">
        <f>SUMIFS('Aceite Virgen'!CZ$6:CZ$257,'Aceite Virgen'!$A$6:$A$257,"&gt;="&amp;$A267,'Aceite Virgen'!$B$6:$B$257,"&lt;="&amp;$B267)</f>
        <v>0</v>
      </c>
      <c r="DA267" s="8">
        <f>SUMIFS('Aceite Virgen'!DA$6:DA$257,'Aceite Virgen'!$A$6:$A$257,"&gt;="&amp;$A267,'Aceite Virgen'!$B$6:$B$257,"&lt;="&amp;$B267)</f>
        <v>0</v>
      </c>
      <c r="DE267" s="8">
        <f>SUMIFS('Aceite Virgen'!DE$6:DE$257,'Aceite Virgen'!$A$6:$A$257,"&gt;="&amp;$A267,'Aceite Virgen'!$B$6:$B$257,"&lt;="&amp;$B267)</f>
        <v>0.53</v>
      </c>
      <c r="DF267" s="8">
        <f>SUMIFS('Aceite Virgen'!DF$6:DF$257,'Aceite Virgen'!$A$6:$A$257,"&gt;="&amp;$A267,'Aceite Virgen'!$B$6:$B$257,"&lt;="&amp;$B267)</f>
        <v>0.27</v>
      </c>
      <c r="DG267" s="8">
        <f>SUMIFS('Aceite Virgen'!DG$6:DG$257,'Aceite Virgen'!$A$6:$A$257,"&gt;="&amp;$A267,'Aceite Virgen'!$B$6:$B$257,"&lt;="&amp;$B267)</f>
        <v>0.67</v>
      </c>
      <c r="DH267" s="8">
        <f>SUMIFS('Aceite Virgen'!DH$6:DH$257,'Aceite Virgen'!$A$6:$A$257,"&gt;="&amp;$A267,'Aceite Virgen'!$B$6:$B$257,"&lt;="&amp;$B267)</f>
        <v>0</v>
      </c>
      <c r="DL267" s="8">
        <f>SUMIFS('Aceite Virgen'!DL$6:DL$257,'Aceite Virgen'!$A$6:$A$257,"&gt;="&amp;$A267,'Aceite Virgen'!$B$6:$B$257,"&lt;="&amp;$B267)</f>
        <v>0.28000000000000003</v>
      </c>
      <c r="DM267" s="8">
        <f>SUMIFS('Aceite Virgen'!DM$6:DM$257,'Aceite Virgen'!$A$6:$A$257,"&gt;="&amp;$A267,'Aceite Virgen'!$B$6:$B$257,"&lt;="&amp;$B267)</f>
        <v>0</v>
      </c>
      <c r="DN267" s="8">
        <f>SUMIFS('Aceite Virgen'!DN$6:DN$257,'Aceite Virgen'!$A$6:$A$257,"&gt;="&amp;$A267,'Aceite Virgen'!$B$6:$B$257,"&lt;="&amp;$B267)</f>
        <v>0.38</v>
      </c>
      <c r="DO267" s="8">
        <f>SUMIFS('Aceite Virgen'!DO$6:DO$257,'Aceite Virgen'!$A$6:$A$257,"&gt;="&amp;$A267,'Aceite Virgen'!$B$6:$B$257,"&lt;="&amp;$B267)</f>
        <v>0</v>
      </c>
      <c r="DS267" s="8">
        <f>SUMIFS('Aceite Virgen'!DS$6:DS$257,'Aceite Virgen'!$A$6:$A$257,"&gt;="&amp;$A267,'Aceite Virgen'!$B$6:$B$257,"&lt;="&amp;$B267)</f>
        <v>4.1399999999999997</v>
      </c>
      <c r="DT267" s="8">
        <f>SUMIFS('Aceite Virgen'!DT$6:DT$257,'Aceite Virgen'!$A$6:$A$257,"&gt;="&amp;$A267,'Aceite Virgen'!$B$6:$B$257,"&lt;="&amp;$B267)</f>
        <v>5.85</v>
      </c>
      <c r="DU267" s="8">
        <f>SUMIFS('Aceite Virgen'!DU$6:DU$257,'Aceite Virgen'!$A$6:$A$257,"&gt;="&amp;$A267,'Aceite Virgen'!$B$6:$B$257,"&lt;="&amp;$B267)</f>
        <v>4.47</v>
      </c>
      <c r="DV267" s="8">
        <f>SUMIFS('Aceite Virgen'!DV$6:DV$257,'Aceite Virgen'!$A$6:$A$257,"&gt;="&amp;$A267,'Aceite Virgen'!$B$6:$B$257,"&lt;="&amp;$B267)</f>
        <v>0</v>
      </c>
      <c r="DZ267" s="8">
        <f>SUMIFS('Aceite Virgen'!DZ$6:DZ$257,'Aceite Virgen'!$A$6:$A$257,"&gt;="&amp;$A267,'Aceite Virgen'!$B$6:$B$257,"&lt;="&amp;$B267)</f>
        <v>2.19</v>
      </c>
      <c r="EA267" s="8">
        <f>SUMIFS('Aceite Virgen'!EA$6:EA$257,'Aceite Virgen'!$A$6:$A$257,"&gt;="&amp;$A267,'Aceite Virgen'!$B$6:$B$257,"&lt;="&amp;$B267)</f>
        <v>4.93</v>
      </c>
      <c r="EB267" s="8">
        <f>SUMIFS('Aceite Virgen'!EB$6:EB$257,'Aceite Virgen'!$A$6:$A$257,"&gt;="&amp;$A267,'Aceite Virgen'!$B$6:$B$257,"&lt;="&amp;$B267)</f>
        <v>1.98</v>
      </c>
      <c r="EC267" s="8">
        <f>SUMIFS('Aceite Virgen'!EC$6:EC$257,'Aceite Virgen'!$A$6:$A$257,"&gt;="&amp;$A267,'Aceite Virgen'!$B$6:$B$257,"&lt;="&amp;$B267)</f>
        <v>0</v>
      </c>
      <c r="EG267" s="8">
        <f>SUMIFS('Aceite Virgen'!EG$6:EG$257,'Aceite Virgen'!$A$6:$A$257,"&gt;="&amp;$A267,'Aceite Virgen'!$B$6:$B$257,"&lt;="&amp;$B267)</f>
        <v>6.22</v>
      </c>
      <c r="EH267" s="8">
        <f>SUMIFS('Aceite Virgen'!EH$6:EH$257,'Aceite Virgen'!$A$6:$A$257,"&gt;="&amp;$A267,'Aceite Virgen'!$B$6:$B$257,"&lt;="&amp;$B267)</f>
        <v>25.549999999999997</v>
      </c>
      <c r="EI267" s="8">
        <f>SUMIFS('Aceite Virgen'!EI$6:EI$257,'Aceite Virgen'!$A$6:$A$257,"&gt;="&amp;$A267,'Aceite Virgen'!$B$6:$B$257,"&lt;="&amp;$B267)</f>
        <v>0.53</v>
      </c>
      <c r="EJ267" s="8">
        <f>SUMIFS('Aceite Virgen'!EJ$6:EJ$257,'Aceite Virgen'!$A$6:$A$257,"&gt;="&amp;$A267,'Aceite Virgen'!$B$6:$B$257,"&lt;="&amp;$B267)</f>
        <v>0</v>
      </c>
      <c r="EN267" s="8">
        <f>SUMIFS('Aceite Virgen'!EN$6:EN$257,'Aceite Virgen'!$A$6:$A$257,"&gt;="&amp;$A267,'Aceite Virgen'!$B$6:$B$257,"&lt;="&amp;$B267)</f>
        <v>10.11</v>
      </c>
      <c r="EO267" s="8">
        <f>SUMIFS('Aceite Virgen'!EO$6:EO$257,'Aceite Virgen'!$A$6:$A$257,"&gt;="&amp;$A267,'Aceite Virgen'!$B$6:$B$257,"&lt;="&amp;$B267)</f>
        <v>31.43</v>
      </c>
      <c r="EP267" s="8">
        <f>SUMIFS('Aceite Virgen'!EP$6:EP$257,'Aceite Virgen'!$A$6:$A$257,"&gt;="&amp;$A267,'Aceite Virgen'!$B$6:$B$257,"&lt;="&amp;$B267)</f>
        <v>2.27</v>
      </c>
      <c r="EQ267" s="8">
        <f>SUMIFS('Aceite Virgen'!EQ$6:EQ$257,'Aceite Virgen'!$A$6:$A$257,"&gt;="&amp;$A267,'Aceite Virgen'!$B$6:$B$257,"&lt;="&amp;$B267)</f>
        <v>0</v>
      </c>
      <c r="EU267" s="8">
        <f>SUMIFS('Aceite Virgen'!EU$6:EU$257,'Aceite Virgen'!$A$6:$A$257,"&gt;="&amp;$A267,'Aceite Virgen'!$B$6:$B$257,"&lt;="&amp;$B267)</f>
        <v>5.89</v>
      </c>
      <c r="EV267" s="8">
        <f>SUMIFS('Aceite Virgen'!EV$6:EV$257,'Aceite Virgen'!$A$6:$A$257,"&gt;="&amp;$A267,'Aceite Virgen'!$B$6:$B$257,"&lt;="&amp;$B267)</f>
        <v>31.09</v>
      </c>
      <c r="EW267" s="8">
        <f>SUMIFS('Aceite Virgen'!EW$6:EW$257,'Aceite Virgen'!$A$6:$A$257,"&gt;="&amp;$A267,'Aceite Virgen'!$B$6:$B$257,"&lt;="&amp;$B267)</f>
        <v>0.95</v>
      </c>
      <c r="EX267" s="8">
        <f>SUMIFS('Aceite Virgen'!EX$6:EX$257,'Aceite Virgen'!$A$6:$A$257,"&gt;="&amp;$A267,'Aceite Virgen'!$B$6:$B$257,"&lt;="&amp;$B267)</f>
        <v>0</v>
      </c>
      <c r="FB267" s="8">
        <f>SUMIFS('Aceite Virgen'!FB$6:FB$257,'Aceite Virgen'!$A$6:$A$257,"&gt;="&amp;$A267,'Aceite Virgen'!$B$6:$B$257,"&lt;="&amp;$B267)</f>
        <v>4.5599999999999996</v>
      </c>
      <c r="FC267" s="8">
        <f>SUMIFS('Aceite Virgen'!FC$6:FC$257,'Aceite Virgen'!$A$6:$A$257,"&gt;="&amp;$A267,'Aceite Virgen'!$B$6:$B$257,"&lt;="&amp;$B267)</f>
        <v>24.66</v>
      </c>
      <c r="FD267" s="8">
        <f>SUMIFS('Aceite Virgen'!FD$6:FD$257,'Aceite Virgen'!$A$6:$A$257,"&gt;="&amp;$A267,'Aceite Virgen'!$B$6:$B$257,"&lt;="&amp;$B267)</f>
        <v>0.2</v>
      </c>
      <c r="FE267" s="8">
        <f>SUMIFS('Aceite Virgen'!FE$6:FE$257,'Aceite Virgen'!$A$6:$A$257,"&gt;="&amp;$A267,'Aceite Virgen'!$B$6:$B$257,"&lt;="&amp;$B267)</f>
        <v>0</v>
      </c>
      <c r="FI267" s="8">
        <f>SUMIFS('Aceite Virgen'!FI$6:FI$257,'Aceite Virgen'!$A$6:$A$257,"&gt;="&amp;$A267,'Aceite Virgen'!$B$6:$B$257,"&lt;="&amp;$B267)</f>
        <v>7.98</v>
      </c>
      <c r="FJ267" s="8">
        <f>SUMIFS('Aceite Virgen'!FJ$6:FJ$257,'Aceite Virgen'!$A$6:$A$257,"&gt;="&amp;$A267,'Aceite Virgen'!$B$6:$B$257,"&lt;="&amp;$B267)</f>
        <v>11.71</v>
      </c>
      <c r="FK267" s="8">
        <f>SUMIFS('Aceite Virgen'!FK$6:FK$257,'Aceite Virgen'!$A$6:$A$257,"&gt;="&amp;$A267,'Aceite Virgen'!$B$6:$B$257,"&lt;="&amp;$B267)</f>
        <v>7.42</v>
      </c>
      <c r="FL267" s="8">
        <f>SUMIFS('Aceite Virgen'!FL$6:FL$257,'Aceite Virgen'!$A$6:$A$257,"&gt;="&amp;$A267,'Aceite Virgen'!$B$6:$B$257,"&lt;="&amp;$B267)</f>
        <v>0</v>
      </c>
      <c r="FP267" s="8">
        <f>SUMIFS('Aceite Virgen'!FP$6:FP$257,'Aceite Virgen'!$A$6:$A$257,"&gt;="&amp;$A267,'Aceite Virgen'!$B$6:$B$257,"&lt;="&amp;$B267)</f>
        <v>4.57</v>
      </c>
      <c r="FQ267" s="8">
        <f>SUMIFS('Aceite Virgen'!FQ$6:FQ$257,'Aceite Virgen'!$A$6:$A$257,"&gt;="&amp;$A267,'Aceite Virgen'!$B$6:$B$257,"&lt;="&amp;$B267)</f>
        <v>7.55</v>
      </c>
      <c r="FR267" s="8">
        <f>SUMIFS('Aceite Virgen'!FR$6:FR$257,'Aceite Virgen'!$A$6:$A$257,"&gt;="&amp;$A267,'Aceite Virgen'!$B$6:$B$257,"&lt;="&amp;$B267)</f>
        <v>4.07</v>
      </c>
      <c r="FS267" s="8">
        <f>SUMIFS('Aceite Virgen'!FS$6:FS$257,'Aceite Virgen'!$A$6:$A$257,"&gt;="&amp;$A267,'Aceite Virgen'!$B$6:$B$257,"&lt;="&amp;$B267)</f>
        <v>0</v>
      </c>
      <c r="FW267" s="8">
        <f>SUMIFS('Aceite Virgen'!FW$6:FW$257,'Aceite Virgen'!$A$6:$A$257,"&gt;="&amp;$A267,'Aceite Virgen'!$B$6:$B$257,"&lt;="&amp;$B267)</f>
        <v>2.34</v>
      </c>
      <c r="FX267" s="8">
        <f>SUMIFS('Aceite Virgen'!FX$6:FX$257,'Aceite Virgen'!$A$6:$A$257,"&gt;="&amp;$A267,'Aceite Virgen'!$B$6:$B$257,"&lt;="&amp;$B267)</f>
        <v>6.73</v>
      </c>
      <c r="FY267" s="8">
        <f>SUMIFS('Aceite Virgen'!FY$6:FY$257,'Aceite Virgen'!$A$6:$A$257,"&gt;="&amp;$A267,'Aceite Virgen'!$B$6:$B$257,"&lt;="&amp;$B267)</f>
        <v>1.6700000000000002</v>
      </c>
      <c r="FZ267" s="8">
        <f>SUMIFS('Aceite Virgen'!FZ$6:FZ$257,'Aceite Virgen'!$A$6:$A$257,"&gt;="&amp;$A267,'Aceite Virgen'!$B$6:$B$257,"&lt;="&amp;$B267)</f>
        <v>0</v>
      </c>
      <c r="GD267" s="8">
        <f>SUMIFS('Aceite Virgen'!GD$6:GD$257,'Aceite Virgen'!$A$6:$A$257,"&gt;="&amp;$A267,'Aceite Virgen'!$B$6:$B$257,"&lt;="&amp;$B267)</f>
        <v>5.0500000000000007</v>
      </c>
      <c r="GE267" s="8">
        <f>SUMIFS('Aceite Virgen'!GE$6:GE$257,'Aceite Virgen'!$A$6:$A$257,"&gt;="&amp;$A267,'Aceite Virgen'!$B$6:$B$257,"&lt;="&amp;$B267)</f>
        <v>0</v>
      </c>
      <c r="GF267" s="8">
        <f>SUMIFS('Aceite Virgen'!GF$6:GF$257,'Aceite Virgen'!$A$6:$A$257,"&gt;="&amp;$A267,'Aceite Virgen'!$B$6:$B$257,"&lt;="&amp;$B267)</f>
        <v>7.4799999999999995</v>
      </c>
      <c r="GG267" s="8">
        <f>SUMIFS('Aceite Virgen'!GG$6:GG$257,'Aceite Virgen'!$A$6:$A$257,"&gt;="&amp;$A267,'Aceite Virgen'!$B$6:$B$257,"&lt;="&amp;$B267)</f>
        <v>0</v>
      </c>
      <c r="GK267" s="8">
        <f>SUMIFS('Aceite Virgen'!GK$6:GK$257,'Aceite Virgen'!$A$6:$A$257,"&gt;="&amp;$A267,'Aceite Virgen'!$B$6:$B$257,"&lt;="&amp;$B267)</f>
        <v>4.78</v>
      </c>
      <c r="GL267" s="8">
        <f>SUMIFS('Aceite Virgen'!GL$6:GL$257,'Aceite Virgen'!$A$6:$A$257,"&gt;="&amp;$A267,'Aceite Virgen'!$B$6:$B$257,"&lt;="&amp;$B267)</f>
        <v>6.38</v>
      </c>
      <c r="GM267" s="8">
        <f>SUMIFS('Aceite Virgen'!GM$6:GM$257,'Aceite Virgen'!$A$6:$A$257,"&gt;="&amp;$A267,'Aceite Virgen'!$B$6:$B$257,"&lt;="&amp;$B267)</f>
        <v>5.16</v>
      </c>
      <c r="GN267" s="8">
        <f>SUMIFS('Aceite Virgen'!GN$6:GN$257,'Aceite Virgen'!$A$6:$A$257,"&gt;="&amp;$A267,'Aceite Virgen'!$B$6:$B$257,"&lt;="&amp;$B267)</f>
        <v>0</v>
      </c>
      <c r="GR267" s="8">
        <f>SUMIFS('Aceite Virgen'!GR$6:GR$257,'Aceite Virgen'!$A$6:$A$257,"&gt;="&amp;$A267,'Aceite Virgen'!$B$6:$B$257,"&lt;="&amp;$B267)</f>
        <v>2.6</v>
      </c>
      <c r="GS267" s="8">
        <f>SUMIFS('Aceite Virgen'!GS$6:GS$257,'Aceite Virgen'!$A$6:$A$257,"&gt;="&amp;$A267,'Aceite Virgen'!$B$6:$B$257,"&lt;="&amp;$B267)</f>
        <v>4.67</v>
      </c>
      <c r="GT267" s="8">
        <f>SUMIFS('Aceite Virgen'!GT$6:GT$257,'Aceite Virgen'!$A$6:$A$257,"&gt;="&amp;$A267,'Aceite Virgen'!$B$6:$B$257,"&lt;="&amp;$B267)</f>
        <v>2.79</v>
      </c>
      <c r="GU267" s="8">
        <f>SUMIFS('Aceite Virgen'!GU$6:GU$257,'Aceite Virgen'!$A$6:$A$257,"&gt;="&amp;$A267,'Aceite Virgen'!$B$6:$B$257,"&lt;="&amp;$B267)</f>
        <v>0</v>
      </c>
      <c r="GY267" s="8">
        <f>SUMIFS('Aceite Virgen'!GY$6:GY$257,'Aceite Virgen'!$A$6:$A$257,"&gt;="&amp;$A267,'Aceite Virgen'!$B$6:$B$257,"&lt;="&amp;$B267)</f>
        <v>1.9</v>
      </c>
      <c r="GZ267" s="8">
        <f>SUMIFS('Aceite Virgen'!GZ$6:GZ$257,'Aceite Virgen'!$A$6:$A$257,"&gt;="&amp;$A267,'Aceite Virgen'!$B$6:$B$257,"&lt;="&amp;$B267)</f>
        <v>11.15</v>
      </c>
      <c r="HA267" s="8">
        <f>SUMIFS('Aceite Virgen'!HA$6:HA$257,'Aceite Virgen'!$A$6:$A$257,"&gt;="&amp;$A267,'Aceite Virgen'!$B$6:$B$257,"&lt;="&amp;$B267)</f>
        <v>0.27</v>
      </c>
      <c r="HB267" s="8">
        <f>SUMIFS('Aceite Virgen'!HB$6:HB$257,'Aceite Virgen'!$A$6:$A$257,"&gt;="&amp;$A267,'Aceite Virgen'!$B$6:$B$257,"&lt;="&amp;$B267)</f>
        <v>7.03</v>
      </c>
      <c r="HF267" s="8">
        <f>SUMIFS('Aceite Virgen'!HF$6:HF$257,'Aceite Virgen'!$A$6:$A$257,"&gt;="&amp;$A267,'Aceite Virgen'!$B$6:$B$257,"&lt;="&amp;$B267)</f>
        <v>2.1800000000000002</v>
      </c>
      <c r="HG267" s="8">
        <f>SUMIFS('Aceite Virgen'!HG$6:HG$257,'Aceite Virgen'!$A$6:$A$257,"&gt;="&amp;$A267,'Aceite Virgen'!$B$6:$B$257,"&lt;="&amp;$B267)</f>
        <v>3.57</v>
      </c>
      <c r="HH267" s="8">
        <f>SUMIFS('Aceite Virgen'!HH$6:HH$257,'Aceite Virgen'!$A$6:$A$257,"&gt;="&amp;$A267,'Aceite Virgen'!$B$6:$B$257,"&lt;="&amp;$B267)</f>
        <v>0.97</v>
      </c>
      <c r="HI267" s="8">
        <f>SUMIFS('Aceite Virgen'!HI$6:HI$257,'Aceite Virgen'!$A$6:$A$257,"&gt;="&amp;$A267,'Aceite Virgen'!$B$6:$B$257,"&lt;="&amp;$B267)</f>
        <v>11.74</v>
      </c>
      <c r="HM267" s="8">
        <f>SUMIFS('Aceite Virgen'!HM$6:HM$257,'Aceite Virgen'!$A$6:$A$257,"&gt;="&amp;$A267,'Aceite Virgen'!$B$6:$B$257,"&lt;="&amp;$B267)</f>
        <v>0.72</v>
      </c>
      <c r="HN267" s="8">
        <f>SUMIFS('Aceite Virgen'!HN$6:HN$257,'Aceite Virgen'!$A$6:$A$257,"&gt;="&amp;$A267,'Aceite Virgen'!$B$6:$B$257,"&lt;="&amp;$B267)</f>
        <v>0</v>
      </c>
      <c r="HO267" s="8">
        <f>SUMIFS('Aceite Virgen'!HO$6:HO$257,'Aceite Virgen'!$A$6:$A$257,"&gt;="&amp;$A267,'Aceite Virgen'!$B$6:$B$257,"&lt;="&amp;$B267)</f>
        <v>0.77</v>
      </c>
      <c r="HP267" s="8">
        <f>SUMIFS('Aceite Virgen'!HP$6:HP$257,'Aceite Virgen'!$A$6:$A$257,"&gt;="&amp;$A267,'Aceite Virgen'!$B$6:$B$257,"&lt;="&amp;$B267)</f>
        <v>0</v>
      </c>
      <c r="HT267" s="8">
        <f>SUMIFS('Aceite Virgen'!HT$6:HT$257,'Aceite Virgen'!$A$6:$A$257,"&gt;="&amp;$A267,'Aceite Virgen'!$B$6:$B$257,"&lt;="&amp;$B267)</f>
        <v>0.79</v>
      </c>
      <c r="HU267" s="8">
        <f>SUMIFS('Aceite Virgen'!HU$6:HU$257,'Aceite Virgen'!$A$6:$A$257,"&gt;="&amp;$A267,'Aceite Virgen'!$B$6:$B$257,"&lt;="&amp;$B267)</f>
        <v>0</v>
      </c>
      <c r="HV267" s="8">
        <f>SUMIFS('Aceite Virgen'!HV$6:HV$257,'Aceite Virgen'!$A$6:$A$257,"&gt;="&amp;$A267,'Aceite Virgen'!$B$6:$B$257,"&lt;="&amp;$B267)</f>
        <v>0.73</v>
      </c>
      <c r="HW267" s="8">
        <f>SUMIFS('Aceite Virgen'!HW$6:HW$257,'Aceite Virgen'!$A$6:$A$257,"&gt;="&amp;$A267,'Aceite Virgen'!$B$6:$B$257,"&lt;="&amp;$B267)</f>
        <v>2.76</v>
      </c>
      <c r="IA267" s="8">
        <f>SUMIFS('Aceite Virgen'!IA$6:IA$257,'Aceite Virgen'!$A$6:$A$257,"&gt;="&amp;$A267,'Aceite Virgen'!$B$6:$B$257,"&lt;="&amp;$B267)</f>
        <v>3.0999999999999996</v>
      </c>
      <c r="IB267" s="8">
        <f>SUMIFS('Aceite Virgen'!IB$6:IB$257,'Aceite Virgen'!$A$6:$A$257,"&gt;="&amp;$A267,'Aceite Virgen'!$B$6:$B$257,"&lt;="&amp;$B267)</f>
        <v>2.4</v>
      </c>
      <c r="IC267" s="8">
        <f>SUMIFS('Aceite Virgen'!IC$6:IC$257,'Aceite Virgen'!$A$6:$A$257,"&gt;="&amp;$A267,'Aceite Virgen'!$B$6:$B$257,"&lt;="&amp;$B267)</f>
        <v>2.83</v>
      </c>
      <c r="ID267" s="8">
        <f>SUMIFS('Aceite Virgen'!ID$6:ID$257,'Aceite Virgen'!$A$6:$A$257,"&gt;="&amp;$A267,'Aceite Virgen'!$B$6:$B$257,"&lt;="&amp;$B267)</f>
        <v>1.79</v>
      </c>
      <c r="IH267" s="8">
        <f>SUMIFS('Aceite Virgen'!IH$6:IH$257,'Aceite Virgen'!$A$6:$A$257,"&gt;="&amp;$A267,'Aceite Virgen'!$B$6:$B$257,"&lt;="&amp;$B267)</f>
        <v>5.21</v>
      </c>
      <c r="II267" s="8">
        <f>SUMIFS('Aceite Virgen'!II$6:II$257,'Aceite Virgen'!$A$6:$A$257,"&gt;="&amp;$A267,'Aceite Virgen'!$B$6:$B$257,"&lt;="&amp;$B267)</f>
        <v>1.33</v>
      </c>
      <c r="IJ267" s="8">
        <f>SUMIFS('Aceite Virgen'!IJ$6:IJ$257,'Aceite Virgen'!$A$6:$A$257,"&gt;="&amp;$A267,'Aceite Virgen'!$B$6:$B$257,"&lt;="&amp;$B267)</f>
        <v>4.18</v>
      </c>
      <c r="IK267" s="8">
        <f>SUMIFS('Aceite Virgen'!IK$6:IK$257,'Aceite Virgen'!$A$6:$A$257,"&gt;="&amp;$A267,'Aceite Virgen'!$B$6:$B$257,"&lt;="&amp;$B267)</f>
        <v>14.23</v>
      </c>
      <c r="IO267" s="8">
        <f>SUMIFS('Aceite Virgen'!IO$6:IO$257,'Aceite Virgen'!$A$6:$A$257,"&gt;="&amp;$A267,'Aceite Virgen'!$B$6:$B$257,"&lt;="&amp;$B267)</f>
        <v>9.2899999999999991</v>
      </c>
      <c r="IP267" s="8">
        <f>SUMIFS('Aceite Virgen'!IP$6:IP$257,'Aceite Virgen'!$A$6:$A$257,"&gt;="&amp;$A267,'Aceite Virgen'!$B$6:$B$257,"&lt;="&amp;$B267)</f>
        <v>12.18</v>
      </c>
      <c r="IQ267" s="8">
        <f>SUMIFS('Aceite Virgen'!IQ$6:IQ$257,'Aceite Virgen'!$A$6:$A$257,"&gt;="&amp;$A267,'Aceite Virgen'!$B$6:$B$257,"&lt;="&amp;$B267)</f>
        <v>4.75</v>
      </c>
      <c r="IR267" s="8">
        <f>SUMIFS('Aceite Virgen'!IR$6:IR$257,'Aceite Virgen'!$A$6:$A$257,"&gt;="&amp;$A267,'Aceite Virgen'!$B$6:$B$257,"&lt;="&amp;$B267)</f>
        <v>27.11</v>
      </c>
      <c r="IV267" s="8">
        <f>SUMIFS('Aceite Virgen'!IV$6:IV$257,'Aceite Virgen'!$A$6:$A$257,"&gt;="&amp;$A267,'Aceite Virgen'!$B$6:$B$257,"&lt;="&amp;$B267)</f>
        <v>5.76</v>
      </c>
      <c r="IW267" s="8">
        <f>SUMIFS('Aceite Virgen'!IW$6:IW$257,'Aceite Virgen'!$A$6:$A$257,"&gt;="&amp;$A267,'Aceite Virgen'!$B$6:$B$257,"&lt;="&amp;$B267)</f>
        <v>6.61</v>
      </c>
      <c r="IX267" s="8">
        <f>SUMIFS('Aceite Virgen'!IX$6:IX$257,'Aceite Virgen'!$A$6:$A$257,"&gt;="&amp;$A267,'Aceite Virgen'!$B$6:$B$257,"&lt;="&amp;$B267)</f>
        <v>2.19</v>
      </c>
      <c r="IY267" s="8">
        <f>SUMIFS('Aceite Virgen'!IY$6:IY$257,'Aceite Virgen'!$A$6:$A$257,"&gt;="&amp;$A267,'Aceite Virgen'!$B$6:$B$257,"&lt;="&amp;$B267)</f>
        <v>17.32</v>
      </c>
      <c r="JC267" s="8">
        <f>SUMIFS('Aceite Virgen'!JC$6:JC$257,'Aceite Virgen'!$A$6:$A$257,"&gt;="&amp;$A267,'Aceite Virgen'!$B$6:$B$257,"&lt;="&amp;$B267)</f>
        <v>1.1000000000000001</v>
      </c>
      <c r="JD267" s="8">
        <f>SUMIFS('Aceite Virgen'!JD$6:JD$257,'Aceite Virgen'!$A$6:$A$257,"&gt;="&amp;$A267,'Aceite Virgen'!$B$6:$B$257,"&lt;="&amp;$B267)</f>
        <v>0</v>
      </c>
      <c r="JE267" s="8">
        <f>SUMIFS('Aceite Virgen'!JE$6:JE$257,'Aceite Virgen'!$A$6:$A$257,"&gt;="&amp;$A267,'Aceite Virgen'!$B$6:$B$257,"&lt;="&amp;$B267)</f>
        <v>0.51</v>
      </c>
      <c r="JF267" s="8">
        <f>SUMIFS('Aceite Virgen'!JF$6:JF$257,'Aceite Virgen'!$A$6:$A$257,"&gt;="&amp;$A267,'Aceite Virgen'!$B$6:$B$257,"&lt;="&amp;$B267)</f>
        <v>6.23</v>
      </c>
      <c r="JJ267" s="8">
        <f>SUMIFS('Aceite Virgen'!JJ$6:JJ$257,'Aceite Virgen'!$A$6:$A$257,"&gt;="&amp;$A267,'Aceite Virgen'!$B$6:$B$257,"&lt;="&amp;$B267)</f>
        <v>4.3600000000000003</v>
      </c>
      <c r="JK267" s="8">
        <f>SUMIFS('Aceite Virgen'!JK$6:JK$257,'Aceite Virgen'!$A$6:$A$257,"&gt;="&amp;$A267,'Aceite Virgen'!$B$6:$B$257,"&lt;="&amp;$B267)</f>
        <v>12.33</v>
      </c>
      <c r="JL267" s="8">
        <f>SUMIFS('Aceite Virgen'!JL$6:JL$257,'Aceite Virgen'!$A$6:$A$257,"&gt;="&amp;$A267,'Aceite Virgen'!$B$6:$B$257,"&lt;="&amp;$B267)</f>
        <v>4.1100000000000003</v>
      </c>
      <c r="JM267" s="8">
        <f>SUMIFS('Aceite Virgen'!JM$6:JM$257,'Aceite Virgen'!$A$6:$A$257,"&gt;="&amp;$A267,'Aceite Virgen'!$B$6:$B$257,"&lt;="&amp;$B267)</f>
        <v>0</v>
      </c>
      <c r="JQ267" s="8">
        <f>SUMIFS('Aceite Virgen'!JQ$6:JQ$257,'Aceite Virgen'!$A$6:$A$257,"&gt;="&amp;$A267,'Aceite Virgen'!$B$6:$B$257,"&lt;="&amp;$B267)</f>
        <v>8.7200000000000006</v>
      </c>
      <c r="JR267" s="8">
        <f>SUMIFS('Aceite Virgen'!JR$6:JR$257,'Aceite Virgen'!$A$6:$A$257,"&gt;="&amp;$A267,'Aceite Virgen'!$B$6:$B$257,"&lt;="&amp;$B267)</f>
        <v>3.17</v>
      </c>
      <c r="JS267" s="8">
        <f>SUMIFS('Aceite Virgen'!JS$6:JS$257,'Aceite Virgen'!$A$6:$A$257,"&gt;="&amp;$A267,'Aceite Virgen'!$B$6:$B$257,"&lt;="&amp;$B267)</f>
        <v>9.4</v>
      </c>
      <c r="JT267" s="8">
        <f>SUMIFS('Aceite Virgen'!JT$6:JT$257,'Aceite Virgen'!$A$6:$A$257,"&gt;="&amp;$A267,'Aceite Virgen'!$B$6:$B$257,"&lt;="&amp;$B267)</f>
        <v>15.04</v>
      </c>
    </row>
    <row r="268" spans="1:280" x14ac:dyDescent="0.3">
      <c r="A268" s="14">
        <f>'TAM Aceite Virgen'!B16</f>
        <v>2.8</v>
      </c>
      <c r="B268" s="14">
        <f>'TAM Aceite Virgen'!C16</f>
        <v>2.9</v>
      </c>
      <c r="C268" s="14"/>
      <c r="D268" s="8">
        <f>SUMIFS('Aceite Virgen'!D$6:D$257,'Aceite Virgen'!$A$6:$A$257,"&gt;="&amp;$A268,'Aceite Virgen'!$B$6:$B$257,"&lt;="&amp;$B268)</f>
        <v>0.16</v>
      </c>
      <c r="E268" s="8">
        <f>SUMIFS('Aceite Virgen'!E$6:E$257,'Aceite Virgen'!$A$6:$A$257,"&gt;="&amp;$A268,'Aceite Virgen'!$B$6:$B$257,"&lt;="&amp;$B268)</f>
        <v>1.3</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0.1</v>
      </c>
      <c r="L268" s="8">
        <f>SUMIFS('Aceite Virgen'!L$6:L$257,'Aceite Virgen'!$A$6:$A$257,"&gt;="&amp;$A268,'Aceite Virgen'!$B$6:$B$257,"&lt;="&amp;$B268)</f>
        <v>0.74</v>
      </c>
      <c r="M268" s="8">
        <f>SUMIFS('Aceite Virgen'!M$6:M$257,'Aceite Virgen'!$A$6:$A$257,"&gt;="&amp;$A268,'Aceite Virgen'!$B$6:$B$257,"&lt;="&amp;$B268)</f>
        <v>0</v>
      </c>
      <c r="N268" s="8">
        <f>SUMIFS('Aceite Virgen'!N$6:N$257,'Aceite Virgen'!$A$6:$A$257,"&gt;="&amp;$A268,'Aceite Virgen'!$B$6:$B$257,"&lt;="&amp;$B268)</f>
        <v>0</v>
      </c>
      <c r="O268" s="14"/>
      <c r="P268" s="14"/>
      <c r="Q268" s="14"/>
      <c r="R268" s="8">
        <f>SUMIFS('Aceite Virgen'!R$6:R$257,'Aceite Virgen'!$A$6:$A$257,"&gt;="&amp;$A268,'Aceite Virgen'!$B$6:$B$257,"&lt;="&amp;$B268)</f>
        <v>0.63</v>
      </c>
      <c r="S268" s="8">
        <f>SUMIFS('Aceite Virgen'!S$6:S$257,'Aceite Virgen'!$A$6:$A$257,"&gt;="&amp;$A268,'Aceite Virgen'!$B$6:$B$257,"&lt;="&amp;$B268)</f>
        <v>3.92</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v>
      </c>
      <c r="Z268" s="8">
        <f>SUMIFS('Aceite Virgen'!Z$6:Z$257,'Aceite Virgen'!$A$6:$A$257,"&gt;="&amp;$A268,'Aceite Virgen'!$B$6:$B$257,"&lt;="&amp;$B268)</f>
        <v>0</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0.04</v>
      </c>
      <c r="AG268" s="8">
        <f>SUMIFS('Aceite Virgen'!AG$6:AG$257,'Aceite Virgen'!$A$6:$A$257,"&gt;="&amp;$A268,'Aceite Virgen'!$B$6:$B$257,"&lt;="&amp;$B268)</f>
        <v>0.48</v>
      </c>
      <c r="AH268" s="8">
        <f>SUMIFS('Aceite Virgen'!AH$6:AH$257,'Aceite Virgen'!$A$6:$A$257,"&gt;="&amp;$A268,'Aceite Virgen'!$B$6:$B$257,"&lt;="&amp;$B268)</f>
        <v>0</v>
      </c>
      <c r="AI268" s="8">
        <f>SUMIFS('Aceite Virgen'!AI$6:AI$257,'Aceite Virgen'!$A$6:$A$257,"&gt;="&amp;$A268,'Aceite Virgen'!$B$6:$B$257,"&lt;="&amp;$B268)</f>
        <v>0</v>
      </c>
      <c r="AJ268" s="14"/>
      <c r="AK268" s="14"/>
      <c r="AL268" s="14"/>
      <c r="AM268" s="8">
        <f>SUMIFS('Aceite Virgen'!AM$6:AM$257,'Aceite Virgen'!$A$6:$A$257,"&gt;="&amp;$A268,'Aceite Virgen'!$B$6:$B$257,"&lt;="&amp;$B268)</f>
        <v>0</v>
      </c>
      <c r="AN268" s="8">
        <f>SUMIFS('Aceite Virgen'!AN$6:AN$257,'Aceite Virgen'!$A$6:$A$257,"&gt;="&amp;$A268,'Aceite Virgen'!$B$6:$B$257,"&lt;="&amp;$B268)</f>
        <v>0</v>
      </c>
      <c r="AO268" s="8">
        <f>SUMIFS('Aceite Virgen'!AO$6:AO$257,'Aceite Virgen'!$A$6:$A$257,"&gt;="&amp;$A268,'Aceite Virgen'!$B$6:$B$257,"&lt;="&amp;$B268)</f>
        <v>0</v>
      </c>
      <c r="AP268" s="8">
        <f>SUMIFS('Aceite Virgen'!AP$6:AP$257,'Aceite Virgen'!$A$6:$A$257,"&gt;="&amp;$A268,'Aceite Virgen'!$B$6:$B$257,"&lt;="&amp;$B268)</f>
        <v>0</v>
      </c>
      <c r="AQ268" s="14"/>
      <c r="AR268" s="14"/>
      <c r="AT268" s="8">
        <f>SUMIFS('Aceite Virgen'!AT$6:AT$257,'Aceite Virgen'!$A$6:$A$257,"&gt;="&amp;$A268,'Aceite Virgen'!$B$6:$B$257,"&lt;="&amp;$B268)</f>
        <v>0</v>
      </c>
      <c r="AU268" s="8">
        <f>SUMIFS('Aceite Virgen'!AU$6:AU$257,'Aceite Virgen'!$A$6:$A$257,"&gt;="&amp;$A268,'Aceite Virgen'!$B$6:$B$257,"&lt;="&amp;$B268)</f>
        <v>0</v>
      </c>
      <c r="AV268" s="8">
        <f>SUMIFS('Aceite Virgen'!AV$6:AV$257,'Aceite Virgen'!$A$6:$A$257,"&gt;="&amp;$A268,'Aceite Virgen'!$B$6:$B$257,"&lt;="&amp;$B268)</f>
        <v>0</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0.11</v>
      </c>
      <c r="BI268" s="8">
        <f>SUMIFS('Aceite Virgen'!BI$6:BI$257,'Aceite Virgen'!$A$6:$A$257,"&gt;="&amp;$A268,'Aceite Virgen'!$B$6:$B$257,"&lt;="&amp;$B268)</f>
        <v>0</v>
      </c>
      <c r="BJ268" s="8">
        <f>SUMIFS('Aceite Virgen'!BJ$6:BJ$257,'Aceite Virgen'!$A$6:$A$257,"&gt;="&amp;$A268,'Aceite Virgen'!$B$6:$B$257,"&lt;="&amp;$B268)</f>
        <v>7.0000000000000007E-2</v>
      </c>
      <c r="BK268" s="8">
        <f>SUMIFS('Aceite Virgen'!BK$6:BK$257,'Aceite Virgen'!$A$6:$A$257,"&gt;="&amp;$A268,'Aceite Virgen'!$B$6:$B$257,"&lt;="&amp;$B268)</f>
        <v>0</v>
      </c>
      <c r="BO268" s="8">
        <f>SUMIFS('Aceite Virgen'!BO$6:BO$257,'Aceite Virgen'!$A$6:$A$257,"&gt;="&amp;$A268,'Aceite Virgen'!$B$6:$B$257,"&lt;="&amp;$B268)</f>
        <v>0.1</v>
      </c>
      <c r="BP268" s="8">
        <f>SUMIFS('Aceite Virgen'!BP$6:BP$257,'Aceite Virgen'!$A$6:$A$257,"&gt;="&amp;$A268,'Aceite Virgen'!$B$6:$B$257,"&lt;="&amp;$B268)</f>
        <v>1.64</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0.13</v>
      </c>
      <c r="CD268" s="8">
        <f>SUMIFS('Aceite Virgen'!CD$6:CD$257,'Aceite Virgen'!$A$6:$A$257,"&gt;="&amp;$A268,'Aceite Virgen'!$B$6:$B$257,"&lt;="&amp;$B268)</f>
        <v>1.43</v>
      </c>
      <c r="CE268" s="8">
        <f>SUMIFS('Aceite Virgen'!CE$6:CE$257,'Aceite Virgen'!$A$6:$A$257,"&gt;="&amp;$A268,'Aceite Virgen'!$B$6:$B$257,"&lt;="&amp;$B268)</f>
        <v>0</v>
      </c>
      <c r="CF268" s="8">
        <f>SUMIFS('Aceite Virgen'!CF$6:CF$257,'Aceite Virgen'!$A$6:$A$257,"&gt;="&amp;$A268,'Aceite Virgen'!$B$6:$B$257,"&lt;="&amp;$B268)</f>
        <v>0</v>
      </c>
      <c r="CJ268" s="8">
        <f>SUMIFS('Aceite Virgen'!CJ$6:CJ$257,'Aceite Virgen'!$A$6:$A$257,"&gt;="&amp;$A268,'Aceite Virgen'!$B$6:$B$257,"&lt;="&amp;$B268)</f>
        <v>0</v>
      </c>
      <c r="CK268" s="8">
        <f>SUMIFS('Aceite Virgen'!CK$6:CK$257,'Aceite Virgen'!$A$6:$A$257,"&gt;="&amp;$A268,'Aceite Virgen'!$B$6:$B$257,"&lt;="&amp;$B268)</f>
        <v>0</v>
      </c>
      <c r="CL268" s="8">
        <f>SUMIFS('Aceite Virgen'!CL$6:CL$257,'Aceite Virgen'!$A$6:$A$257,"&gt;="&amp;$A268,'Aceite Virgen'!$B$6:$B$257,"&lt;="&amp;$B268)</f>
        <v>0</v>
      </c>
      <c r="CM268" s="8">
        <f>SUMIFS('Aceite Virgen'!CM$6:CM$257,'Aceite Virgen'!$A$6:$A$257,"&gt;="&amp;$A268,'Aceite Virgen'!$B$6:$B$257,"&lt;="&amp;$B268)</f>
        <v>0</v>
      </c>
      <c r="CQ268" s="8">
        <f>SUMIFS('Aceite Virgen'!CQ$6:CQ$257,'Aceite Virgen'!$A$6:$A$257,"&gt;="&amp;$A268,'Aceite Virgen'!$B$6:$B$257,"&lt;="&amp;$B268)</f>
        <v>0.28000000000000003</v>
      </c>
      <c r="CR268" s="8">
        <f>SUMIFS('Aceite Virgen'!CR$6:CR$257,'Aceite Virgen'!$A$6:$A$257,"&gt;="&amp;$A268,'Aceite Virgen'!$B$6:$B$257,"&lt;="&amp;$B268)</f>
        <v>2.81</v>
      </c>
      <c r="CS268" s="8">
        <f>SUMIFS('Aceite Virgen'!CS$6:CS$257,'Aceite Virgen'!$A$6:$A$257,"&gt;="&amp;$A268,'Aceite Virgen'!$B$6:$B$257,"&lt;="&amp;$B268)</f>
        <v>0</v>
      </c>
      <c r="CT268" s="8">
        <f>SUMIFS('Aceite Virgen'!CT$6:CT$257,'Aceite Virgen'!$A$6:$A$257,"&gt;="&amp;$A268,'Aceite Virgen'!$B$6:$B$257,"&lt;="&amp;$B268)</f>
        <v>0</v>
      </c>
      <c r="CX268" s="8">
        <f>SUMIFS('Aceite Virgen'!CX$6:CX$257,'Aceite Virgen'!$A$6:$A$257,"&gt;="&amp;$A268,'Aceite Virgen'!$B$6:$B$257,"&lt;="&amp;$B268)</f>
        <v>0</v>
      </c>
      <c r="CY268" s="8">
        <f>SUMIFS('Aceite Virgen'!CY$6:CY$257,'Aceite Virgen'!$A$6:$A$257,"&gt;="&amp;$A268,'Aceite Virgen'!$B$6:$B$257,"&lt;="&amp;$B268)</f>
        <v>0</v>
      </c>
      <c r="CZ268" s="8">
        <f>SUMIFS('Aceite Virgen'!CZ$6:CZ$257,'Aceite Virgen'!$A$6:$A$257,"&gt;="&amp;$A268,'Aceite Virgen'!$B$6:$B$257,"&lt;="&amp;$B268)</f>
        <v>0</v>
      </c>
      <c r="DA268" s="8">
        <f>SUMIFS('Aceite Virgen'!DA$6:DA$257,'Aceite Virgen'!$A$6:$A$257,"&gt;="&amp;$A268,'Aceite Virgen'!$B$6:$B$257,"&lt;="&amp;$B268)</f>
        <v>0</v>
      </c>
      <c r="DE268" s="8">
        <f>SUMIFS('Aceite Virgen'!DE$6:DE$257,'Aceite Virgen'!$A$6:$A$257,"&gt;="&amp;$A268,'Aceite Virgen'!$B$6:$B$257,"&lt;="&amp;$B268)</f>
        <v>0.37</v>
      </c>
      <c r="DF268" s="8">
        <f>SUMIFS('Aceite Virgen'!DF$6:DF$257,'Aceite Virgen'!$A$6:$A$257,"&gt;="&amp;$A268,'Aceite Virgen'!$B$6:$B$257,"&lt;="&amp;$B268)</f>
        <v>1.24</v>
      </c>
      <c r="DG268" s="8">
        <f>SUMIFS('Aceite Virgen'!DG$6:DG$257,'Aceite Virgen'!$A$6:$A$257,"&gt;="&amp;$A268,'Aceite Virgen'!$B$6:$B$257,"&lt;="&amp;$B268)</f>
        <v>0</v>
      </c>
      <c r="DH268" s="8">
        <f>SUMIFS('Aceite Virgen'!DH$6:DH$257,'Aceite Virgen'!$A$6:$A$257,"&gt;="&amp;$A268,'Aceite Virgen'!$B$6:$B$257,"&lt;="&amp;$B268)</f>
        <v>0</v>
      </c>
      <c r="DL268" s="8">
        <f>SUMIFS('Aceite Virgen'!DL$6:DL$257,'Aceite Virgen'!$A$6:$A$257,"&gt;="&amp;$A268,'Aceite Virgen'!$B$6:$B$257,"&lt;="&amp;$B268)</f>
        <v>0.32</v>
      </c>
      <c r="DM268" s="8">
        <f>SUMIFS('Aceite Virgen'!DM$6:DM$257,'Aceite Virgen'!$A$6:$A$257,"&gt;="&amp;$A268,'Aceite Virgen'!$B$6:$B$257,"&lt;="&amp;$B268)</f>
        <v>1.69</v>
      </c>
      <c r="DN268" s="8">
        <f>SUMIFS('Aceite Virgen'!DN$6:DN$257,'Aceite Virgen'!$A$6:$A$257,"&gt;="&amp;$A268,'Aceite Virgen'!$B$6:$B$257,"&lt;="&amp;$B268)</f>
        <v>0.05</v>
      </c>
      <c r="DO268" s="8">
        <f>SUMIFS('Aceite Virgen'!DO$6:DO$257,'Aceite Virgen'!$A$6:$A$257,"&gt;="&amp;$A268,'Aceite Virgen'!$B$6:$B$257,"&lt;="&amp;$B268)</f>
        <v>0</v>
      </c>
      <c r="DS268" s="8">
        <f>SUMIFS('Aceite Virgen'!DS$6:DS$257,'Aceite Virgen'!$A$6:$A$257,"&gt;="&amp;$A268,'Aceite Virgen'!$B$6:$B$257,"&lt;="&amp;$B268)</f>
        <v>0.44</v>
      </c>
      <c r="DT268" s="8">
        <f>SUMIFS('Aceite Virgen'!DT$6:DT$257,'Aceite Virgen'!$A$6:$A$257,"&gt;="&amp;$A268,'Aceite Virgen'!$B$6:$B$257,"&lt;="&amp;$B268)</f>
        <v>1.82</v>
      </c>
      <c r="DU268" s="8">
        <f>SUMIFS('Aceite Virgen'!DU$6:DU$257,'Aceite Virgen'!$A$6:$A$257,"&gt;="&amp;$A268,'Aceite Virgen'!$B$6:$B$257,"&lt;="&amp;$B268)</f>
        <v>0</v>
      </c>
      <c r="DV268" s="8">
        <f>SUMIFS('Aceite Virgen'!DV$6:DV$257,'Aceite Virgen'!$A$6:$A$257,"&gt;="&amp;$A268,'Aceite Virgen'!$B$6:$B$257,"&lt;="&amp;$B268)</f>
        <v>0</v>
      </c>
      <c r="DZ268" s="8">
        <f>SUMIFS('Aceite Virgen'!DZ$6:DZ$257,'Aceite Virgen'!$A$6:$A$257,"&gt;="&amp;$A268,'Aceite Virgen'!$B$6:$B$257,"&lt;="&amp;$B268)</f>
        <v>3.1300000000000003</v>
      </c>
      <c r="EA268" s="8">
        <f>SUMIFS('Aceite Virgen'!EA$6:EA$257,'Aceite Virgen'!$A$6:$A$257,"&gt;="&amp;$A268,'Aceite Virgen'!$B$6:$B$257,"&lt;="&amp;$B268)</f>
        <v>7.54</v>
      </c>
      <c r="EB268" s="8">
        <f>SUMIFS('Aceite Virgen'!EB$6:EB$257,'Aceite Virgen'!$A$6:$A$257,"&gt;="&amp;$A268,'Aceite Virgen'!$B$6:$B$257,"&lt;="&amp;$B268)</f>
        <v>0</v>
      </c>
      <c r="EC268" s="8">
        <f>SUMIFS('Aceite Virgen'!EC$6:EC$257,'Aceite Virgen'!$A$6:$A$257,"&gt;="&amp;$A268,'Aceite Virgen'!$B$6:$B$257,"&lt;="&amp;$B268)</f>
        <v>32.43</v>
      </c>
      <c r="EG268" s="8">
        <f>SUMIFS('Aceite Virgen'!EG$6:EG$257,'Aceite Virgen'!$A$6:$A$257,"&gt;="&amp;$A268,'Aceite Virgen'!$B$6:$B$257,"&lt;="&amp;$B268)</f>
        <v>2.5099999999999998</v>
      </c>
      <c r="EH268" s="8">
        <f>SUMIFS('Aceite Virgen'!EH$6:EH$257,'Aceite Virgen'!$A$6:$A$257,"&gt;="&amp;$A268,'Aceite Virgen'!$B$6:$B$257,"&lt;="&amp;$B268)</f>
        <v>0</v>
      </c>
      <c r="EI268" s="8">
        <f>SUMIFS('Aceite Virgen'!EI$6:EI$257,'Aceite Virgen'!$A$6:$A$257,"&gt;="&amp;$A268,'Aceite Virgen'!$B$6:$B$257,"&lt;="&amp;$B268)</f>
        <v>1.32</v>
      </c>
      <c r="EJ268" s="8">
        <f>SUMIFS('Aceite Virgen'!EJ$6:EJ$257,'Aceite Virgen'!$A$6:$A$257,"&gt;="&amp;$A268,'Aceite Virgen'!$B$6:$B$257,"&lt;="&amp;$B268)</f>
        <v>21.27</v>
      </c>
      <c r="EN268" s="8">
        <f>SUMIFS('Aceite Virgen'!EN$6:EN$257,'Aceite Virgen'!$A$6:$A$257,"&gt;="&amp;$A268,'Aceite Virgen'!$B$6:$B$257,"&lt;="&amp;$B268)</f>
        <v>5.04</v>
      </c>
      <c r="EO268" s="8">
        <f>SUMIFS('Aceite Virgen'!EO$6:EO$257,'Aceite Virgen'!$A$6:$A$257,"&gt;="&amp;$A268,'Aceite Virgen'!$B$6:$B$257,"&lt;="&amp;$B268)</f>
        <v>1.81</v>
      </c>
      <c r="EP268" s="8">
        <f>SUMIFS('Aceite Virgen'!EP$6:EP$257,'Aceite Virgen'!$A$6:$A$257,"&gt;="&amp;$A268,'Aceite Virgen'!$B$6:$B$257,"&lt;="&amp;$B268)</f>
        <v>0.66</v>
      </c>
      <c r="EQ268" s="8">
        <f>SUMIFS('Aceite Virgen'!EQ$6:EQ$257,'Aceite Virgen'!$A$6:$A$257,"&gt;="&amp;$A268,'Aceite Virgen'!$B$6:$B$257,"&lt;="&amp;$B268)</f>
        <v>47.53</v>
      </c>
      <c r="EU268" s="8">
        <f>SUMIFS('Aceite Virgen'!EU$6:EU$257,'Aceite Virgen'!$A$6:$A$257,"&gt;="&amp;$A268,'Aceite Virgen'!$B$6:$B$257,"&lt;="&amp;$B268)</f>
        <v>5.5</v>
      </c>
      <c r="EV268" s="8">
        <f>SUMIFS('Aceite Virgen'!EV$6:EV$257,'Aceite Virgen'!$A$6:$A$257,"&gt;="&amp;$A268,'Aceite Virgen'!$B$6:$B$257,"&lt;="&amp;$B268)</f>
        <v>3.39</v>
      </c>
      <c r="EW268" s="8">
        <f>SUMIFS('Aceite Virgen'!EW$6:EW$257,'Aceite Virgen'!$A$6:$A$257,"&gt;="&amp;$A268,'Aceite Virgen'!$B$6:$B$257,"&lt;="&amp;$B268)</f>
        <v>1.06</v>
      </c>
      <c r="EX268" s="8">
        <f>SUMIFS('Aceite Virgen'!EX$6:EX$257,'Aceite Virgen'!$A$6:$A$257,"&gt;="&amp;$A268,'Aceite Virgen'!$B$6:$B$257,"&lt;="&amp;$B268)</f>
        <v>28.11</v>
      </c>
      <c r="FB268" s="8">
        <f>SUMIFS('Aceite Virgen'!FB$6:FB$257,'Aceite Virgen'!$A$6:$A$257,"&gt;="&amp;$A268,'Aceite Virgen'!$B$6:$B$257,"&lt;="&amp;$B268)</f>
        <v>7.66</v>
      </c>
      <c r="FC268" s="8">
        <f>SUMIFS('Aceite Virgen'!FC$6:FC$257,'Aceite Virgen'!$A$6:$A$257,"&gt;="&amp;$A268,'Aceite Virgen'!$B$6:$B$257,"&lt;="&amp;$B268)</f>
        <v>7.42</v>
      </c>
      <c r="FD268" s="8">
        <f>SUMIFS('Aceite Virgen'!FD$6:FD$257,'Aceite Virgen'!$A$6:$A$257,"&gt;="&amp;$A268,'Aceite Virgen'!$B$6:$B$257,"&lt;="&amp;$B268)</f>
        <v>0.9</v>
      </c>
      <c r="FE268" s="8">
        <f>SUMIFS('Aceite Virgen'!FE$6:FE$257,'Aceite Virgen'!$A$6:$A$257,"&gt;="&amp;$A268,'Aceite Virgen'!$B$6:$B$257,"&lt;="&amp;$B268)</f>
        <v>49.14</v>
      </c>
      <c r="FI268" s="8">
        <f>SUMIFS('Aceite Virgen'!FI$6:FI$257,'Aceite Virgen'!$A$6:$A$257,"&gt;="&amp;$A268,'Aceite Virgen'!$B$6:$B$257,"&lt;="&amp;$B268)</f>
        <v>7.45</v>
      </c>
      <c r="FJ268" s="8">
        <f>SUMIFS('Aceite Virgen'!FJ$6:FJ$257,'Aceite Virgen'!$A$6:$A$257,"&gt;="&amp;$A268,'Aceite Virgen'!$B$6:$B$257,"&lt;="&amp;$B268)</f>
        <v>16.18</v>
      </c>
      <c r="FK268" s="8">
        <f>SUMIFS('Aceite Virgen'!FK$6:FK$257,'Aceite Virgen'!$A$6:$A$257,"&gt;="&amp;$A268,'Aceite Virgen'!$B$6:$B$257,"&lt;="&amp;$B268)</f>
        <v>3.2</v>
      </c>
      <c r="FL268" s="8">
        <f>SUMIFS('Aceite Virgen'!FL$6:FL$257,'Aceite Virgen'!$A$6:$A$257,"&gt;="&amp;$A268,'Aceite Virgen'!$B$6:$B$257,"&lt;="&amp;$B268)</f>
        <v>16.05</v>
      </c>
      <c r="FP268" s="8">
        <f>SUMIFS('Aceite Virgen'!FP$6:FP$257,'Aceite Virgen'!$A$6:$A$257,"&gt;="&amp;$A268,'Aceite Virgen'!$B$6:$B$257,"&lt;="&amp;$B268)</f>
        <v>5.9</v>
      </c>
      <c r="FQ268" s="8">
        <f>SUMIFS('Aceite Virgen'!FQ$6:FQ$257,'Aceite Virgen'!$A$6:$A$257,"&gt;="&amp;$A268,'Aceite Virgen'!$B$6:$B$257,"&lt;="&amp;$B268)</f>
        <v>9.4600000000000009</v>
      </c>
      <c r="FR268" s="8">
        <f>SUMIFS('Aceite Virgen'!FR$6:FR$257,'Aceite Virgen'!$A$6:$A$257,"&gt;="&amp;$A268,'Aceite Virgen'!$B$6:$B$257,"&lt;="&amp;$B268)</f>
        <v>1.57</v>
      </c>
      <c r="FS268" s="8">
        <f>SUMIFS('Aceite Virgen'!FS$6:FS$257,'Aceite Virgen'!$A$6:$A$257,"&gt;="&amp;$A268,'Aceite Virgen'!$B$6:$B$257,"&lt;="&amp;$B268)</f>
        <v>29.87</v>
      </c>
      <c r="FW268" s="8">
        <f>SUMIFS('Aceite Virgen'!FW$6:FW$257,'Aceite Virgen'!$A$6:$A$257,"&gt;="&amp;$A268,'Aceite Virgen'!$B$6:$B$257,"&lt;="&amp;$B268)</f>
        <v>8.7100000000000009</v>
      </c>
      <c r="FX268" s="8">
        <f>SUMIFS('Aceite Virgen'!FX$6:FX$257,'Aceite Virgen'!$A$6:$A$257,"&gt;="&amp;$A268,'Aceite Virgen'!$B$6:$B$257,"&lt;="&amp;$B268)</f>
        <v>12.75</v>
      </c>
      <c r="FY268" s="8">
        <f>SUMIFS('Aceite Virgen'!FY$6:FY$257,'Aceite Virgen'!$A$6:$A$257,"&gt;="&amp;$A268,'Aceite Virgen'!$B$6:$B$257,"&lt;="&amp;$B268)</f>
        <v>2.2599999999999998</v>
      </c>
      <c r="FZ268" s="8">
        <f>SUMIFS('Aceite Virgen'!FZ$6:FZ$257,'Aceite Virgen'!$A$6:$A$257,"&gt;="&amp;$A268,'Aceite Virgen'!$B$6:$B$257,"&lt;="&amp;$B268)</f>
        <v>65.67</v>
      </c>
      <c r="GD268" s="8">
        <f>SUMIFS('Aceite Virgen'!GD$6:GD$257,'Aceite Virgen'!$A$6:$A$257,"&gt;="&amp;$A268,'Aceite Virgen'!$B$6:$B$257,"&lt;="&amp;$B268)</f>
        <v>8.6300000000000008</v>
      </c>
      <c r="GE268" s="8">
        <f>SUMIFS('Aceite Virgen'!GE$6:GE$257,'Aceite Virgen'!$A$6:$A$257,"&gt;="&amp;$A268,'Aceite Virgen'!$B$6:$B$257,"&lt;="&amp;$B268)</f>
        <v>1.5</v>
      </c>
      <c r="GF268" s="8">
        <f>SUMIFS('Aceite Virgen'!GF$6:GF$257,'Aceite Virgen'!$A$6:$A$257,"&gt;="&amp;$A268,'Aceite Virgen'!$B$6:$B$257,"&lt;="&amp;$B268)</f>
        <v>2.67</v>
      </c>
      <c r="GG268" s="8">
        <f>SUMIFS('Aceite Virgen'!GG$6:GG$257,'Aceite Virgen'!$A$6:$A$257,"&gt;="&amp;$A268,'Aceite Virgen'!$B$6:$B$257,"&lt;="&amp;$B268)</f>
        <v>54.55</v>
      </c>
      <c r="GK268" s="8">
        <f>SUMIFS('Aceite Virgen'!GK$6:GK$257,'Aceite Virgen'!$A$6:$A$257,"&gt;="&amp;$A268,'Aceite Virgen'!$B$6:$B$257,"&lt;="&amp;$B268)</f>
        <v>3.59</v>
      </c>
      <c r="GL268" s="8">
        <f>SUMIFS('Aceite Virgen'!GL$6:GL$257,'Aceite Virgen'!$A$6:$A$257,"&gt;="&amp;$A268,'Aceite Virgen'!$B$6:$B$257,"&lt;="&amp;$B268)</f>
        <v>4.42</v>
      </c>
      <c r="GM268" s="8">
        <f>SUMIFS('Aceite Virgen'!GM$6:GM$257,'Aceite Virgen'!$A$6:$A$257,"&gt;="&amp;$A268,'Aceite Virgen'!$B$6:$B$257,"&lt;="&amp;$B268)</f>
        <v>0.52</v>
      </c>
      <c r="GN268" s="8">
        <f>SUMIFS('Aceite Virgen'!GN$6:GN$257,'Aceite Virgen'!$A$6:$A$257,"&gt;="&amp;$A268,'Aceite Virgen'!$B$6:$B$257,"&lt;="&amp;$B268)</f>
        <v>29.98</v>
      </c>
      <c r="GR268" s="8">
        <f>SUMIFS('Aceite Virgen'!GR$6:GR$257,'Aceite Virgen'!$A$6:$A$257,"&gt;="&amp;$A268,'Aceite Virgen'!$B$6:$B$257,"&lt;="&amp;$B268)</f>
        <v>0.18</v>
      </c>
      <c r="GS268" s="8">
        <f>SUMIFS('Aceite Virgen'!GS$6:GS$257,'Aceite Virgen'!$A$6:$A$257,"&gt;="&amp;$A268,'Aceite Virgen'!$B$6:$B$257,"&lt;="&amp;$B268)</f>
        <v>0.88</v>
      </c>
      <c r="GT268" s="8">
        <f>SUMIFS('Aceite Virgen'!GT$6:GT$257,'Aceite Virgen'!$A$6:$A$257,"&gt;="&amp;$A268,'Aceite Virgen'!$B$6:$B$257,"&lt;="&amp;$B268)</f>
        <v>0.08</v>
      </c>
      <c r="GU268" s="8">
        <f>SUMIFS('Aceite Virgen'!GU$6:GU$257,'Aceite Virgen'!$A$6:$A$257,"&gt;="&amp;$A268,'Aceite Virgen'!$B$6:$B$257,"&lt;="&amp;$B268)</f>
        <v>0</v>
      </c>
      <c r="GY268" s="8">
        <f>SUMIFS('Aceite Virgen'!GY$6:GY$257,'Aceite Virgen'!$A$6:$A$257,"&gt;="&amp;$A268,'Aceite Virgen'!$B$6:$B$257,"&lt;="&amp;$B268)</f>
        <v>6.66</v>
      </c>
      <c r="GZ268" s="8">
        <f>SUMIFS('Aceite Virgen'!GZ$6:GZ$257,'Aceite Virgen'!$A$6:$A$257,"&gt;="&amp;$A268,'Aceite Virgen'!$B$6:$B$257,"&lt;="&amp;$B268)</f>
        <v>0</v>
      </c>
      <c r="HA268" s="8">
        <f>SUMIFS('Aceite Virgen'!HA$6:HA$257,'Aceite Virgen'!$A$6:$A$257,"&gt;="&amp;$A268,'Aceite Virgen'!$B$6:$B$257,"&lt;="&amp;$B268)</f>
        <v>6.08</v>
      </c>
      <c r="HB268" s="8">
        <f>SUMIFS('Aceite Virgen'!HB$6:HB$257,'Aceite Virgen'!$A$6:$A$257,"&gt;="&amp;$A268,'Aceite Virgen'!$B$6:$B$257,"&lt;="&amp;$B268)</f>
        <v>22.61</v>
      </c>
      <c r="HF268" s="8">
        <f>SUMIFS('Aceite Virgen'!HF$6:HF$257,'Aceite Virgen'!$A$6:$A$257,"&gt;="&amp;$A268,'Aceite Virgen'!$B$6:$B$257,"&lt;="&amp;$B268)</f>
        <v>0.76</v>
      </c>
      <c r="HG268" s="8">
        <f>SUMIFS('Aceite Virgen'!HG$6:HG$257,'Aceite Virgen'!$A$6:$A$257,"&gt;="&amp;$A268,'Aceite Virgen'!$B$6:$B$257,"&lt;="&amp;$B268)</f>
        <v>2.78</v>
      </c>
      <c r="HH268" s="8">
        <f>SUMIFS('Aceite Virgen'!HH$6:HH$257,'Aceite Virgen'!$A$6:$A$257,"&gt;="&amp;$A268,'Aceite Virgen'!$B$6:$B$257,"&lt;="&amp;$B268)</f>
        <v>0.27</v>
      </c>
      <c r="HI268" s="8">
        <f>SUMIFS('Aceite Virgen'!HI$6:HI$257,'Aceite Virgen'!$A$6:$A$257,"&gt;="&amp;$A268,'Aceite Virgen'!$B$6:$B$257,"&lt;="&amp;$B268)</f>
        <v>0</v>
      </c>
      <c r="HM268" s="8">
        <f>SUMIFS('Aceite Virgen'!HM$6:HM$257,'Aceite Virgen'!$A$6:$A$257,"&gt;="&amp;$A268,'Aceite Virgen'!$B$6:$B$257,"&lt;="&amp;$B268)</f>
        <v>0</v>
      </c>
      <c r="HN268" s="8">
        <f>SUMIFS('Aceite Virgen'!HN$6:HN$257,'Aceite Virgen'!$A$6:$A$257,"&gt;="&amp;$A268,'Aceite Virgen'!$B$6:$B$257,"&lt;="&amp;$B268)</f>
        <v>0</v>
      </c>
      <c r="HO268" s="8">
        <f>SUMIFS('Aceite Virgen'!HO$6:HO$257,'Aceite Virgen'!$A$6:$A$257,"&gt;="&amp;$A268,'Aceite Virgen'!$B$6:$B$257,"&lt;="&amp;$B268)</f>
        <v>0</v>
      </c>
      <c r="HP268" s="8">
        <f>SUMIFS('Aceite Virgen'!HP$6:HP$257,'Aceite Virgen'!$A$6:$A$257,"&gt;="&amp;$A268,'Aceite Virgen'!$B$6:$B$257,"&lt;="&amp;$B268)</f>
        <v>0</v>
      </c>
      <c r="HT268" s="8">
        <f>SUMIFS('Aceite Virgen'!HT$6:HT$257,'Aceite Virgen'!$A$6:$A$257,"&gt;="&amp;$A268,'Aceite Virgen'!$B$6:$B$257,"&lt;="&amp;$B268)</f>
        <v>2.6</v>
      </c>
      <c r="HU268" s="8">
        <f>SUMIFS('Aceite Virgen'!HU$6:HU$257,'Aceite Virgen'!$A$6:$A$257,"&gt;="&amp;$A268,'Aceite Virgen'!$B$6:$B$257,"&lt;="&amp;$B268)</f>
        <v>0</v>
      </c>
      <c r="HV268" s="8">
        <f>SUMIFS('Aceite Virgen'!HV$6:HV$257,'Aceite Virgen'!$A$6:$A$257,"&gt;="&amp;$A268,'Aceite Virgen'!$B$6:$B$257,"&lt;="&amp;$B268)</f>
        <v>2.85</v>
      </c>
      <c r="HW268" s="8">
        <f>SUMIFS('Aceite Virgen'!HW$6:HW$257,'Aceite Virgen'!$A$6:$A$257,"&gt;="&amp;$A268,'Aceite Virgen'!$B$6:$B$257,"&lt;="&amp;$B268)</f>
        <v>6.55</v>
      </c>
      <c r="IA268" s="8">
        <f>SUMIFS('Aceite Virgen'!IA$6:IA$257,'Aceite Virgen'!$A$6:$A$257,"&gt;="&amp;$A268,'Aceite Virgen'!$B$6:$B$257,"&lt;="&amp;$B268)</f>
        <v>4.68</v>
      </c>
      <c r="IB268" s="8">
        <f>SUMIFS('Aceite Virgen'!IB$6:IB$257,'Aceite Virgen'!$A$6:$A$257,"&gt;="&amp;$A268,'Aceite Virgen'!$B$6:$B$257,"&lt;="&amp;$B268)</f>
        <v>0</v>
      </c>
      <c r="IC268" s="8">
        <f>SUMIFS('Aceite Virgen'!IC$6:IC$257,'Aceite Virgen'!$A$6:$A$257,"&gt;="&amp;$A268,'Aceite Virgen'!$B$6:$B$257,"&lt;="&amp;$B268)</f>
        <v>2.75</v>
      </c>
      <c r="ID268" s="8">
        <f>SUMIFS('Aceite Virgen'!ID$6:ID$257,'Aceite Virgen'!$A$6:$A$257,"&gt;="&amp;$A268,'Aceite Virgen'!$B$6:$B$257,"&lt;="&amp;$B268)</f>
        <v>26.74</v>
      </c>
      <c r="IH268" s="8">
        <f>SUMIFS('Aceite Virgen'!IH$6:IH$257,'Aceite Virgen'!$A$6:$A$257,"&gt;="&amp;$A268,'Aceite Virgen'!$B$6:$B$257,"&lt;="&amp;$B268)</f>
        <v>2.9000000000000004</v>
      </c>
      <c r="II268" s="8">
        <f>SUMIFS('Aceite Virgen'!II$6:II$257,'Aceite Virgen'!$A$6:$A$257,"&gt;="&amp;$A268,'Aceite Virgen'!$B$6:$B$257,"&lt;="&amp;$B268)</f>
        <v>0</v>
      </c>
      <c r="IJ268" s="8">
        <f>SUMIFS('Aceite Virgen'!IJ$6:IJ$257,'Aceite Virgen'!$A$6:$A$257,"&gt;="&amp;$A268,'Aceite Virgen'!$B$6:$B$257,"&lt;="&amp;$B268)</f>
        <v>3.38</v>
      </c>
      <c r="IK268" s="8">
        <f>SUMIFS('Aceite Virgen'!IK$6:IK$257,'Aceite Virgen'!$A$6:$A$257,"&gt;="&amp;$A268,'Aceite Virgen'!$B$6:$B$257,"&lt;="&amp;$B268)</f>
        <v>0</v>
      </c>
      <c r="IO268" s="8">
        <f>SUMIFS('Aceite Virgen'!IO$6:IO$257,'Aceite Virgen'!$A$6:$A$257,"&gt;="&amp;$A268,'Aceite Virgen'!$B$6:$B$257,"&lt;="&amp;$B268)</f>
        <v>0.49</v>
      </c>
      <c r="IP268" s="8">
        <f>SUMIFS('Aceite Virgen'!IP$6:IP$257,'Aceite Virgen'!$A$6:$A$257,"&gt;="&amp;$A268,'Aceite Virgen'!$B$6:$B$257,"&lt;="&amp;$B268)</f>
        <v>0</v>
      </c>
      <c r="IQ268" s="8">
        <f>SUMIFS('Aceite Virgen'!IQ$6:IQ$257,'Aceite Virgen'!$A$6:$A$257,"&gt;="&amp;$A268,'Aceite Virgen'!$B$6:$B$257,"&lt;="&amp;$B268)</f>
        <v>0.69</v>
      </c>
      <c r="IR268" s="8">
        <f>SUMIFS('Aceite Virgen'!IR$6:IR$257,'Aceite Virgen'!$A$6:$A$257,"&gt;="&amp;$A268,'Aceite Virgen'!$B$6:$B$257,"&lt;="&amp;$B268)</f>
        <v>0</v>
      </c>
      <c r="IV268" s="8">
        <f>SUMIFS('Aceite Virgen'!IV$6:IV$257,'Aceite Virgen'!$A$6:$A$257,"&gt;="&amp;$A268,'Aceite Virgen'!$B$6:$B$257,"&lt;="&amp;$B268)</f>
        <v>0.72</v>
      </c>
      <c r="IW268" s="8">
        <f>SUMIFS('Aceite Virgen'!IW$6:IW$257,'Aceite Virgen'!$A$6:$A$257,"&gt;="&amp;$A268,'Aceite Virgen'!$B$6:$B$257,"&lt;="&amp;$B268)</f>
        <v>0</v>
      </c>
      <c r="IX268" s="8">
        <f>SUMIFS('Aceite Virgen'!IX$6:IX$257,'Aceite Virgen'!$A$6:$A$257,"&gt;="&amp;$A268,'Aceite Virgen'!$B$6:$B$257,"&lt;="&amp;$B268)</f>
        <v>1.06</v>
      </c>
      <c r="IY268" s="8">
        <f>SUMIFS('Aceite Virgen'!IY$6:IY$257,'Aceite Virgen'!$A$6:$A$257,"&gt;="&amp;$A268,'Aceite Virgen'!$B$6:$B$257,"&lt;="&amp;$B268)</f>
        <v>0</v>
      </c>
      <c r="JC268" s="8">
        <f>SUMIFS('Aceite Virgen'!JC$6:JC$257,'Aceite Virgen'!$A$6:$A$257,"&gt;="&amp;$A268,'Aceite Virgen'!$B$6:$B$257,"&lt;="&amp;$B268)</f>
        <v>2.0699999999999998</v>
      </c>
      <c r="JD268" s="8">
        <f>SUMIFS('Aceite Virgen'!JD$6:JD$257,'Aceite Virgen'!$A$6:$A$257,"&gt;="&amp;$A268,'Aceite Virgen'!$B$6:$B$257,"&lt;="&amp;$B268)</f>
        <v>4.67</v>
      </c>
      <c r="JE268" s="8">
        <f>SUMIFS('Aceite Virgen'!JE$6:JE$257,'Aceite Virgen'!$A$6:$A$257,"&gt;="&amp;$A268,'Aceite Virgen'!$B$6:$B$257,"&lt;="&amp;$B268)</f>
        <v>1.96</v>
      </c>
      <c r="JF268" s="8">
        <f>SUMIFS('Aceite Virgen'!JF$6:JF$257,'Aceite Virgen'!$A$6:$A$257,"&gt;="&amp;$A268,'Aceite Virgen'!$B$6:$B$257,"&lt;="&amp;$B268)</f>
        <v>0</v>
      </c>
      <c r="JJ268" s="8">
        <f>SUMIFS('Aceite Virgen'!JJ$6:JJ$257,'Aceite Virgen'!$A$6:$A$257,"&gt;="&amp;$A268,'Aceite Virgen'!$B$6:$B$257,"&lt;="&amp;$B268)</f>
        <v>0.99</v>
      </c>
      <c r="JK268" s="8">
        <f>SUMIFS('Aceite Virgen'!JK$6:JK$257,'Aceite Virgen'!$A$6:$A$257,"&gt;="&amp;$A268,'Aceite Virgen'!$B$6:$B$257,"&lt;="&amp;$B268)</f>
        <v>0</v>
      </c>
      <c r="JL268" s="8">
        <f>SUMIFS('Aceite Virgen'!JL$6:JL$257,'Aceite Virgen'!$A$6:$A$257,"&gt;="&amp;$A268,'Aceite Virgen'!$B$6:$B$257,"&lt;="&amp;$B268)</f>
        <v>1.21</v>
      </c>
      <c r="JM268" s="8">
        <f>SUMIFS('Aceite Virgen'!JM$6:JM$257,'Aceite Virgen'!$A$6:$A$257,"&gt;="&amp;$A268,'Aceite Virgen'!$B$6:$B$257,"&lt;="&amp;$B268)</f>
        <v>1.38</v>
      </c>
      <c r="JQ268" s="8">
        <f>SUMIFS('Aceite Virgen'!JQ$6:JQ$257,'Aceite Virgen'!$A$6:$A$257,"&gt;="&amp;$A268,'Aceite Virgen'!$B$6:$B$257,"&lt;="&amp;$B268)</f>
        <v>1.25</v>
      </c>
      <c r="JR268" s="8">
        <f>SUMIFS('Aceite Virgen'!JR$6:JR$257,'Aceite Virgen'!$A$6:$A$257,"&gt;="&amp;$A268,'Aceite Virgen'!$B$6:$B$257,"&lt;="&amp;$B268)</f>
        <v>0</v>
      </c>
      <c r="JS268" s="8">
        <f>SUMIFS('Aceite Virgen'!JS$6:JS$257,'Aceite Virgen'!$A$6:$A$257,"&gt;="&amp;$A268,'Aceite Virgen'!$B$6:$B$257,"&lt;="&amp;$B268)</f>
        <v>1.77</v>
      </c>
      <c r="JT268" s="8">
        <f>SUMIFS('Aceite Virgen'!JT$6:JT$257,'Aceite Virgen'!$A$6:$A$257,"&gt;="&amp;$A268,'Aceite Virgen'!$B$6:$B$257,"&lt;="&amp;$B268)</f>
        <v>0</v>
      </c>
    </row>
    <row r="269" spans="1:280" x14ac:dyDescent="0.3">
      <c r="A269" s="14">
        <f>'TAM Aceite Virgen'!B17</f>
        <v>2.9</v>
      </c>
      <c r="B269" s="14">
        <f>'TAM Aceite Virgen'!C17</f>
        <v>3</v>
      </c>
      <c r="C269" s="14"/>
      <c r="D269" s="8">
        <f>SUMIFS('Aceite Virgen'!D$6:D$257,'Aceite Virgen'!$A$6:$A$257,"&gt;="&amp;$A269,'Aceite Virgen'!$B$6:$B$257,"&lt;="&amp;$B269)</f>
        <v>0.5</v>
      </c>
      <c r="E269" s="8">
        <f>SUMIFS('Aceite Virgen'!E$6:E$257,'Aceite Virgen'!$A$6:$A$257,"&gt;="&amp;$A269,'Aceite Virgen'!$B$6:$B$257,"&lt;="&amp;$B269)</f>
        <v>2.21</v>
      </c>
      <c r="F269" s="8">
        <f>SUMIFS('Aceite Virgen'!F$6:F$257,'Aceite Virgen'!$A$6:$A$257,"&gt;="&amp;$A269,'Aceite Virgen'!$B$6:$B$257,"&lt;="&amp;$B269)</f>
        <v>0.28999999999999998</v>
      </c>
      <c r="G269" s="8">
        <f>SUMIFS('Aceite Virgen'!G$6:G$257,'Aceite Virgen'!$A$6:$A$257,"&gt;="&amp;$A269,'Aceite Virgen'!$B$6:$B$257,"&lt;="&amp;$B269)</f>
        <v>0</v>
      </c>
      <c r="H269" s="14"/>
      <c r="I269" s="14"/>
      <c r="J269" s="14"/>
      <c r="K269" s="8">
        <f>SUMIFS('Aceite Virgen'!K$6:K$257,'Aceite Virgen'!$A$6:$A$257,"&gt;="&amp;$A269,'Aceite Virgen'!$B$6:$B$257,"&lt;="&amp;$B269)</f>
        <v>0.15</v>
      </c>
      <c r="L269" s="8">
        <f>SUMIFS('Aceite Virgen'!L$6:L$257,'Aceite Virgen'!$A$6:$A$257,"&gt;="&amp;$A269,'Aceite Virgen'!$B$6:$B$257,"&lt;="&amp;$B269)</f>
        <v>0</v>
      </c>
      <c r="M269" s="8">
        <f>SUMIFS('Aceite Virgen'!M$6:M$257,'Aceite Virgen'!$A$6:$A$257,"&gt;="&amp;$A269,'Aceite Virgen'!$B$6:$B$257,"&lt;="&amp;$B269)</f>
        <v>0.19</v>
      </c>
      <c r="N269" s="8">
        <f>SUMIFS('Aceite Virgen'!N$6:N$257,'Aceite Virgen'!$A$6:$A$257,"&gt;="&amp;$A269,'Aceite Virgen'!$B$6:$B$257,"&lt;="&amp;$B269)</f>
        <v>0</v>
      </c>
      <c r="O269" s="14"/>
      <c r="P269" s="14"/>
      <c r="Q269" s="14"/>
      <c r="R269" s="8">
        <f>SUMIFS('Aceite Virgen'!R$6:R$257,'Aceite Virgen'!$A$6:$A$257,"&gt;="&amp;$A269,'Aceite Virgen'!$B$6:$B$257,"&lt;="&amp;$B269)</f>
        <v>0.22</v>
      </c>
      <c r="S269" s="8">
        <f>SUMIFS('Aceite Virgen'!S$6:S$257,'Aceite Virgen'!$A$6:$A$257,"&gt;="&amp;$A269,'Aceite Virgen'!$B$6:$B$257,"&lt;="&amp;$B269)</f>
        <v>0</v>
      </c>
      <c r="T269" s="8">
        <f>SUMIFS('Aceite Virgen'!T$6:T$257,'Aceite Virgen'!$A$6:$A$257,"&gt;="&amp;$A269,'Aceite Virgen'!$B$6:$B$257,"&lt;="&amp;$B269)</f>
        <v>0.31</v>
      </c>
      <c r="U269" s="8">
        <f>SUMIFS('Aceite Virgen'!U$6:U$257,'Aceite Virgen'!$A$6:$A$257,"&gt;="&amp;$A269,'Aceite Virgen'!$B$6:$B$257,"&lt;="&amp;$B269)</f>
        <v>0</v>
      </c>
      <c r="V269" s="14"/>
      <c r="W269" s="14"/>
      <c r="X269" s="14"/>
      <c r="Y269" s="8">
        <f>SUMIFS('Aceite Virgen'!Y$6:Y$257,'Aceite Virgen'!$A$6:$A$257,"&gt;="&amp;$A269,'Aceite Virgen'!$B$6:$B$257,"&lt;="&amp;$B269)</f>
        <v>1.1700000000000002</v>
      </c>
      <c r="Z269" s="8">
        <f>SUMIFS('Aceite Virgen'!Z$6:Z$257,'Aceite Virgen'!$A$6:$A$257,"&gt;="&amp;$A269,'Aceite Virgen'!$B$6:$B$257,"&lt;="&amp;$B269)</f>
        <v>0</v>
      </c>
      <c r="AA269" s="8">
        <f>SUMIFS('Aceite Virgen'!AA$6:AA$257,'Aceite Virgen'!$A$6:$A$257,"&gt;="&amp;$A269,'Aceite Virgen'!$B$6:$B$257,"&lt;="&amp;$B269)</f>
        <v>1.7200000000000002</v>
      </c>
      <c r="AB269" s="8">
        <f>SUMIFS('Aceite Virgen'!AB$6:AB$257,'Aceite Virgen'!$A$6:$A$257,"&gt;="&amp;$A269,'Aceite Virgen'!$B$6:$B$257,"&lt;="&amp;$B269)</f>
        <v>0</v>
      </c>
      <c r="AC269" s="14"/>
      <c r="AD269" s="14"/>
      <c r="AE269" s="14"/>
      <c r="AF269" s="8">
        <f>SUMIFS('Aceite Virgen'!AF$6:AF$257,'Aceite Virgen'!$A$6:$A$257,"&gt;="&amp;$A269,'Aceite Virgen'!$B$6:$B$257,"&lt;="&amp;$B269)</f>
        <v>0.09</v>
      </c>
      <c r="AG269" s="8">
        <f>SUMIFS('Aceite Virgen'!AG$6:AG$257,'Aceite Virgen'!$A$6:$A$257,"&gt;="&amp;$A269,'Aceite Virgen'!$B$6:$B$257,"&lt;="&amp;$B269)</f>
        <v>0.5</v>
      </c>
      <c r="AH269" s="8">
        <f>SUMIFS('Aceite Virgen'!AH$6:AH$257,'Aceite Virgen'!$A$6:$A$257,"&gt;="&amp;$A269,'Aceite Virgen'!$B$6:$B$257,"&lt;="&amp;$B269)</f>
        <v>0</v>
      </c>
      <c r="AI269" s="8">
        <f>SUMIFS('Aceite Virgen'!AI$6:AI$257,'Aceite Virgen'!$A$6:$A$257,"&gt;="&amp;$A269,'Aceite Virgen'!$B$6:$B$257,"&lt;="&amp;$B269)</f>
        <v>1.56</v>
      </c>
      <c r="AJ269" s="14"/>
      <c r="AK269" s="14"/>
      <c r="AL269" s="14"/>
      <c r="AM269" s="8">
        <f>SUMIFS('Aceite Virgen'!AM$6:AM$257,'Aceite Virgen'!$A$6:$A$257,"&gt;="&amp;$A269,'Aceite Virgen'!$B$6:$B$257,"&lt;="&amp;$B269)</f>
        <v>0.22</v>
      </c>
      <c r="AN269" s="8">
        <f>SUMIFS('Aceite Virgen'!AN$6:AN$257,'Aceite Virgen'!$A$6:$A$257,"&gt;="&amp;$A269,'Aceite Virgen'!$B$6:$B$257,"&lt;="&amp;$B269)</f>
        <v>0</v>
      </c>
      <c r="AO269" s="8">
        <f>SUMIFS('Aceite Virgen'!AO$6:AO$257,'Aceite Virgen'!$A$6:$A$257,"&gt;="&amp;$A269,'Aceite Virgen'!$B$6:$B$257,"&lt;="&amp;$B269)</f>
        <v>0.27</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0.14000000000000001</v>
      </c>
      <c r="BB269" s="8">
        <f>SUMIFS('Aceite Virgen'!BB$6:BB$257,'Aceite Virgen'!$A$6:$A$257,"&gt;="&amp;$A269,'Aceite Virgen'!$B$6:$B$257,"&lt;="&amp;$B269)</f>
        <v>1.28</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0.26</v>
      </c>
      <c r="BI269" s="8">
        <f>SUMIFS('Aceite Virgen'!BI$6:BI$257,'Aceite Virgen'!$A$6:$A$257,"&gt;="&amp;$A269,'Aceite Virgen'!$B$6:$B$257,"&lt;="&amp;$B269)</f>
        <v>3.54</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0.44</v>
      </c>
      <c r="BP269" s="8">
        <f>SUMIFS('Aceite Virgen'!BP$6:BP$257,'Aceite Virgen'!$A$6:$A$257,"&gt;="&amp;$A269,'Aceite Virgen'!$B$6:$B$257,"&lt;="&amp;$B269)</f>
        <v>3.74</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0.37</v>
      </c>
      <c r="BW269" s="8">
        <f>SUMIFS('Aceite Virgen'!BW$6:BW$257,'Aceite Virgen'!$A$6:$A$257,"&gt;="&amp;$A269,'Aceite Virgen'!$B$6:$B$257,"&lt;="&amp;$B269)</f>
        <v>3.44</v>
      </c>
      <c r="BX269" s="8">
        <f>SUMIFS('Aceite Virgen'!BX$6:BX$257,'Aceite Virgen'!$A$6:$A$257,"&gt;="&amp;$A269,'Aceite Virgen'!$B$6:$B$257,"&lt;="&amp;$B269)</f>
        <v>0</v>
      </c>
      <c r="BY269" s="8">
        <f>SUMIFS('Aceite Virgen'!BY$6:BY$257,'Aceite Virgen'!$A$6:$A$257,"&gt;="&amp;$A269,'Aceite Virgen'!$B$6:$B$257,"&lt;="&amp;$B269)</f>
        <v>1.06</v>
      </c>
      <c r="CC269" s="8">
        <f>SUMIFS('Aceite Virgen'!CC$6:CC$257,'Aceite Virgen'!$A$6:$A$257,"&gt;="&amp;$A269,'Aceite Virgen'!$B$6:$B$257,"&lt;="&amp;$B269)</f>
        <v>0.77</v>
      </c>
      <c r="CD269" s="8">
        <f>SUMIFS('Aceite Virgen'!CD$6:CD$257,'Aceite Virgen'!$A$6:$A$257,"&gt;="&amp;$A269,'Aceite Virgen'!$B$6:$B$257,"&lt;="&amp;$B269)</f>
        <v>3.95</v>
      </c>
      <c r="CE269" s="8">
        <f>SUMIFS('Aceite Virgen'!CE$6:CE$257,'Aceite Virgen'!$A$6:$A$257,"&gt;="&amp;$A269,'Aceite Virgen'!$B$6:$B$257,"&lt;="&amp;$B269)</f>
        <v>0</v>
      </c>
      <c r="CF269" s="8">
        <f>SUMIFS('Aceite Virgen'!CF$6:CF$257,'Aceite Virgen'!$A$6:$A$257,"&gt;="&amp;$A269,'Aceite Virgen'!$B$6:$B$257,"&lt;="&amp;$B269)</f>
        <v>19.18</v>
      </c>
      <c r="CJ269" s="8">
        <f>SUMIFS('Aceite Virgen'!CJ$6:CJ$257,'Aceite Virgen'!$A$6:$A$257,"&gt;="&amp;$A269,'Aceite Virgen'!$B$6:$B$257,"&lt;="&amp;$B269)</f>
        <v>1.1599999999999999</v>
      </c>
      <c r="CK269" s="8">
        <f>SUMIFS('Aceite Virgen'!CK$6:CK$257,'Aceite Virgen'!$A$6:$A$257,"&gt;="&amp;$A269,'Aceite Virgen'!$B$6:$B$257,"&lt;="&amp;$B269)</f>
        <v>4.63</v>
      </c>
      <c r="CL269" s="8">
        <f>SUMIFS('Aceite Virgen'!CL$6:CL$257,'Aceite Virgen'!$A$6:$A$257,"&gt;="&amp;$A269,'Aceite Virgen'!$B$6:$B$257,"&lt;="&amp;$B269)</f>
        <v>0.78</v>
      </c>
      <c r="CM269" s="8">
        <f>SUMIFS('Aceite Virgen'!CM$6:CM$257,'Aceite Virgen'!$A$6:$A$257,"&gt;="&amp;$A269,'Aceite Virgen'!$B$6:$B$257,"&lt;="&amp;$B269)</f>
        <v>0</v>
      </c>
      <c r="CQ269" s="8">
        <f>SUMIFS('Aceite Virgen'!CQ$6:CQ$257,'Aceite Virgen'!$A$6:$A$257,"&gt;="&amp;$A269,'Aceite Virgen'!$B$6:$B$257,"&lt;="&amp;$B269)</f>
        <v>3.34</v>
      </c>
      <c r="CR269" s="8">
        <f>SUMIFS('Aceite Virgen'!CR$6:CR$257,'Aceite Virgen'!$A$6:$A$257,"&gt;="&amp;$A269,'Aceite Virgen'!$B$6:$B$257,"&lt;="&amp;$B269)</f>
        <v>1.97</v>
      </c>
      <c r="CS269" s="8">
        <f>SUMIFS('Aceite Virgen'!CS$6:CS$257,'Aceite Virgen'!$A$6:$A$257,"&gt;="&amp;$A269,'Aceite Virgen'!$B$6:$B$257,"&lt;="&amp;$B269)</f>
        <v>3.79</v>
      </c>
      <c r="CT269" s="8">
        <f>SUMIFS('Aceite Virgen'!CT$6:CT$257,'Aceite Virgen'!$A$6:$A$257,"&gt;="&amp;$A269,'Aceite Virgen'!$B$6:$B$257,"&lt;="&amp;$B269)</f>
        <v>0</v>
      </c>
      <c r="CX269" s="8">
        <f>SUMIFS('Aceite Virgen'!CX$6:CX$257,'Aceite Virgen'!$A$6:$A$257,"&gt;="&amp;$A269,'Aceite Virgen'!$B$6:$B$257,"&lt;="&amp;$B269)</f>
        <v>2.78</v>
      </c>
      <c r="CY269" s="8">
        <f>SUMIFS('Aceite Virgen'!CY$6:CY$257,'Aceite Virgen'!$A$6:$A$257,"&gt;="&amp;$A269,'Aceite Virgen'!$B$6:$B$257,"&lt;="&amp;$B269)</f>
        <v>0</v>
      </c>
      <c r="CZ269" s="8">
        <f>SUMIFS('Aceite Virgen'!CZ$6:CZ$257,'Aceite Virgen'!$A$6:$A$257,"&gt;="&amp;$A269,'Aceite Virgen'!$B$6:$B$257,"&lt;="&amp;$B269)</f>
        <v>2.78</v>
      </c>
      <c r="DA269" s="8">
        <f>SUMIFS('Aceite Virgen'!DA$6:DA$257,'Aceite Virgen'!$A$6:$A$257,"&gt;="&amp;$A269,'Aceite Virgen'!$B$6:$B$257,"&lt;="&amp;$B269)</f>
        <v>8.16</v>
      </c>
      <c r="DE269" s="8">
        <f>SUMIFS('Aceite Virgen'!DE$6:DE$257,'Aceite Virgen'!$A$6:$A$257,"&gt;="&amp;$A269,'Aceite Virgen'!$B$6:$B$257,"&lt;="&amp;$B269)</f>
        <v>4.41</v>
      </c>
      <c r="DF269" s="8">
        <f>SUMIFS('Aceite Virgen'!DF$6:DF$257,'Aceite Virgen'!$A$6:$A$257,"&gt;="&amp;$A269,'Aceite Virgen'!$B$6:$B$257,"&lt;="&amp;$B269)</f>
        <v>6.84</v>
      </c>
      <c r="DG269" s="8">
        <f>SUMIFS('Aceite Virgen'!DG$6:DG$257,'Aceite Virgen'!$A$6:$A$257,"&gt;="&amp;$A269,'Aceite Virgen'!$B$6:$B$257,"&lt;="&amp;$B269)</f>
        <v>3.53</v>
      </c>
      <c r="DH269" s="8">
        <f>SUMIFS('Aceite Virgen'!DH$6:DH$257,'Aceite Virgen'!$A$6:$A$257,"&gt;="&amp;$A269,'Aceite Virgen'!$B$6:$B$257,"&lt;="&amp;$B269)</f>
        <v>8.86</v>
      </c>
      <c r="DL269" s="8">
        <f>SUMIFS('Aceite Virgen'!DL$6:DL$257,'Aceite Virgen'!$A$6:$A$257,"&gt;="&amp;$A269,'Aceite Virgen'!$B$6:$B$257,"&lt;="&amp;$B269)</f>
        <v>5.67</v>
      </c>
      <c r="DM269" s="8">
        <f>SUMIFS('Aceite Virgen'!DM$6:DM$257,'Aceite Virgen'!$A$6:$A$257,"&gt;="&amp;$A269,'Aceite Virgen'!$B$6:$B$257,"&lt;="&amp;$B269)</f>
        <v>10.59</v>
      </c>
      <c r="DN269" s="8">
        <f>SUMIFS('Aceite Virgen'!DN$6:DN$257,'Aceite Virgen'!$A$6:$A$257,"&gt;="&amp;$A269,'Aceite Virgen'!$B$6:$B$257,"&lt;="&amp;$B269)</f>
        <v>5.03</v>
      </c>
      <c r="DO269" s="8">
        <f>SUMIFS('Aceite Virgen'!DO$6:DO$257,'Aceite Virgen'!$A$6:$A$257,"&gt;="&amp;$A269,'Aceite Virgen'!$B$6:$B$257,"&lt;="&amp;$B269)</f>
        <v>3.04</v>
      </c>
      <c r="DS269" s="8">
        <f>SUMIFS('Aceite Virgen'!DS$6:DS$257,'Aceite Virgen'!$A$6:$A$257,"&gt;="&amp;$A269,'Aceite Virgen'!$B$6:$B$257,"&lt;="&amp;$B269)</f>
        <v>9.3199999999999985</v>
      </c>
      <c r="DT269" s="8">
        <f>SUMIFS('Aceite Virgen'!DT$6:DT$257,'Aceite Virgen'!$A$6:$A$257,"&gt;="&amp;$A269,'Aceite Virgen'!$B$6:$B$257,"&lt;="&amp;$B269)</f>
        <v>9.65</v>
      </c>
      <c r="DU269" s="8">
        <f>SUMIFS('Aceite Virgen'!DU$6:DU$257,'Aceite Virgen'!$A$6:$A$257,"&gt;="&amp;$A269,'Aceite Virgen'!$B$6:$B$257,"&lt;="&amp;$B269)</f>
        <v>10.17</v>
      </c>
      <c r="DV269" s="8">
        <f>SUMIFS('Aceite Virgen'!DV$6:DV$257,'Aceite Virgen'!$A$6:$A$257,"&gt;="&amp;$A269,'Aceite Virgen'!$B$6:$B$257,"&lt;="&amp;$B269)</f>
        <v>0</v>
      </c>
      <c r="DZ269" s="8">
        <f>SUMIFS('Aceite Virgen'!DZ$6:DZ$257,'Aceite Virgen'!$A$6:$A$257,"&gt;="&amp;$A269,'Aceite Virgen'!$B$6:$B$257,"&lt;="&amp;$B269)</f>
        <v>9.99</v>
      </c>
      <c r="EA269" s="8">
        <f>SUMIFS('Aceite Virgen'!EA$6:EA$257,'Aceite Virgen'!$A$6:$A$257,"&gt;="&amp;$A269,'Aceite Virgen'!$B$6:$B$257,"&lt;="&amp;$B269)</f>
        <v>23.560000000000002</v>
      </c>
      <c r="EB269" s="8">
        <f>SUMIFS('Aceite Virgen'!EB$6:EB$257,'Aceite Virgen'!$A$6:$A$257,"&gt;="&amp;$A269,'Aceite Virgen'!$B$6:$B$257,"&lt;="&amp;$B269)</f>
        <v>8.24</v>
      </c>
      <c r="EC269" s="8">
        <f>SUMIFS('Aceite Virgen'!EC$6:EC$257,'Aceite Virgen'!$A$6:$A$257,"&gt;="&amp;$A269,'Aceite Virgen'!$B$6:$B$257,"&lt;="&amp;$B269)</f>
        <v>0</v>
      </c>
      <c r="EG269" s="8">
        <f>SUMIFS('Aceite Virgen'!EG$6:EG$257,'Aceite Virgen'!$A$6:$A$257,"&gt;="&amp;$A269,'Aceite Virgen'!$B$6:$B$257,"&lt;="&amp;$B269)</f>
        <v>6.84</v>
      </c>
      <c r="EH269" s="8">
        <f>SUMIFS('Aceite Virgen'!EH$6:EH$257,'Aceite Virgen'!$A$6:$A$257,"&gt;="&amp;$A269,'Aceite Virgen'!$B$6:$B$257,"&lt;="&amp;$B269)</f>
        <v>6.55</v>
      </c>
      <c r="EI269" s="8">
        <f>SUMIFS('Aceite Virgen'!EI$6:EI$257,'Aceite Virgen'!$A$6:$A$257,"&gt;="&amp;$A269,'Aceite Virgen'!$B$6:$B$257,"&lt;="&amp;$B269)</f>
        <v>7.4700000000000006</v>
      </c>
      <c r="EJ269" s="8">
        <f>SUMIFS('Aceite Virgen'!EJ$6:EJ$257,'Aceite Virgen'!$A$6:$A$257,"&gt;="&amp;$A269,'Aceite Virgen'!$B$6:$B$257,"&lt;="&amp;$B269)</f>
        <v>0</v>
      </c>
      <c r="EN269" s="8">
        <f>SUMIFS('Aceite Virgen'!EN$6:EN$257,'Aceite Virgen'!$A$6:$A$257,"&gt;="&amp;$A269,'Aceite Virgen'!$B$6:$B$257,"&lt;="&amp;$B269)</f>
        <v>10.709999999999999</v>
      </c>
      <c r="EO269" s="8">
        <f>SUMIFS('Aceite Virgen'!EO$6:EO$257,'Aceite Virgen'!$A$6:$A$257,"&gt;="&amp;$A269,'Aceite Virgen'!$B$6:$B$257,"&lt;="&amp;$B269)</f>
        <v>13.24</v>
      </c>
      <c r="EP269" s="8">
        <f>SUMIFS('Aceite Virgen'!EP$6:EP$257,'Aceite Virgen'!$A$6:$A$257,"&gt;="&amp;$A269,'Aceite Virgen'!$B$6:$B$257,"&lt;="&amp;$B269)</f>
        <v>12.39</v>
      </c>
      <c r="EQ269" s="8">
        <f>SUMIFS('Aceite Virgen'!EQ$6:EQ$257,'Aceite Virgen'!$A$6:$A$257,"&gt;="&amp;$A269,'Aceite Virgen'!$B$6:$B$257,"&lt;="&amp;$B269)</f>
        <v>0</v>
      </c>
      <c r="EU269" s="8">
        <f>SUMIFS('Aceite Virgen'!EU$6:EU$257,'Aceite Virgen'!$A$6:$A$257,"&gt;="&amp;$A269,'Aceite Virgen'!$B$6:$B$257,"&lt;="&amp;$B269)</f>
        <v>14.52</v>
      </c>
      <c r="EV269" s="8">
        <f>SUMIFS('Aceite Virgen'!EV$6:EV$257,'Aceite Virgen'!$A$6:$A$257,"&gt;="&amp;$A269,'Aceite Virgen'!$B$6:$B$257,"&lt;="&amp;$B269)</f>
        <v>11.16</v>
      </c>
      <c r="EW269" s="8">
        <f>SUMIFS('Aceite Virgen'!EW$6:EW$257,'Aceite Virgen'!$A$6:$A$257,"&gt;="&amp;$A269,'Aceite Virgen'!$B$6:$B$257,"&lt;="&amp;$B269)</f>
        <v>18.490000000000002</v>
      </c>
      <c r="EX269" s="8">
        <f>SUMIFS('Aceite Virgen'!EX$6:EX$257,'Aceite Virgen'!$A$6:$A$257,"&gt;="&amp;$A269,'Aceite Virgen'!$B$6:$B$257,"&lt;="&amp;$B269)</f>
        <v>8.91</v>
      </c>
      <c r="FB269" s="8">
        <f>SUMIFS('Aceite Virgen'!FB$6:FB$257,'Aceite Virgen'!$A$6:$A$257,"&gt;="&amp;$A269,'Aceite Virgen'!$B$6:$B$257,"&lt;="&amp;$B269)</f>
        <v>23.73</v>
      </c>
      <c r="FC269" s="8">
        <f>SUMIFS('Aceite Virgen'!FC$6:FC$257,'Aceite Virgen'!$A$6:$A$257,"&gt;="&amp;$A269,'Aceite Virgen'!$B$6:$B$257,"&lt;="&amp;$B269)</f>
        <v>2.58</v>
      </c>
      <c r="FD269" s="8">
        <f>SUMIFS('Aceite Virgen'!FD$6:FD$257,'Aceite Virgen'!$A$6:$A$257,"&gt;="&amp;$A269,'Aceite Virgen'!$B$6:$B$257,"&lt;="&amp;$B269)</f>
        <v>33.75</v>
      </c>
      <c r="FE269" s="8">
        <f>SUMIFS('Aceite Virgen'!FE$6:FE$257,'Aceite Virgen'!$A$6:$A$257,"&gt;="&amp;$A269,'Aceite Virgen'!$B$6:$B$257,"&lt;="&amp;$B269)</f>
        <v>0.79</v>
      </c>
      <c r="FI269" s="8">
        <f>SUMIFS('Aceite Virgen'!FI$6:FI$257,'Aceite Virgen'!$A$6:$A$257,"&gt;="&amp;$A269,'Aceite Virgen'!$B$6:$B$257,"&lt;="&amp;$B269)</f>
        <v>13.4</v>
      </c>
      <c r="FJ269" s="8">
        <f>SUMIFS('Aceite Virgen'!FJ$6:FJ$257,'Aceite Virgen'!$A$6:$A$257,"&gt;="&amp;$A269,'Aceite Virgen'!$B$6:$B$257,"&lt;="&amp;$B269)</f>
        <v>3.6900000000000004</v>
      </c>
      <c r="FK269" s="8">
        <f>SUMIFS('Aceite Virgen'!FK$6:FK$257,'Aceite Virgen'!$A$6:$A$257,"&gt;="&amp;$A269,'Aceite Virgen'!$B$6:$B$257,"&lt;="&amp;$B269)</f>
        <v>19.72</v>
      </c>
      <c r="FL269" s="8">
        <f>SUMIFS('Aceite Virgen'!FL$6:FL$257,'Aceite Virgen'!$A$6:$A$257,"&gt;="&amp;$A269,'Aceite Virgen'!$B$6:$B$257,"&lt;="&amp;$B269)</f>
        <v>0.66</v>
      </c>
      <c r="FP269" s="8">
        <f>SUMIFS('Aceite Virgen'!FP$6:FP$257,'Aceite Virgen'!$A$6:$A$257,"&gt;="&amp;$A269,'Aceite Virgen'!$B$6:$B$257,"&lt;="&amp;$B269)</f>
        <v>16.21</v>
      </c>
      <c r="FQ269" s="8">
        <f>SUMIFS('Aceite Virgen'!FQ$6:FQ$257,'Aceite Virgen'!$A$6:$A$257,"&gt;="&amp;$A269,'Aceite Virgen'!$B$6:$B$257,"&lt;="&amp;$B269)</f>
        <v>3.12</v>
      </c>
      <c r="FR269" s="8">
        <f>SUMIFS('Aceite Virgen'!FR$6:FR$257,'Aceite Virgen'!$A$6:$A$257,"&gt;="&amp;$A269,'Aceite Virgen'!$B$6:$B$257,"&lt;="&amp;$B269)</f>
        <v>21.88</v>
      </c>
      <c r="FS269" s="8">
        <f>SUMIFS('Aceite Virgen'!FS$6:FS$257,'Aceite Virgen'!$A$6:$A$257,"&gt;="&amp;$A269,'Aceite Virgen'!$B$6:$B$257,"&lt;="&amp;$B269)</f>
        <v>0</v>
      </c>
      <c r="FW269" s="8">
        <f>SUMIFS('Aceite Virgen'!FW$6:FW$257,'Aceite Virgen'!$A$6:$A$257,"&gt;="&amp;$A269,'Aceite Virgen'!$B$6:$B$257,"&lt;="&amp;$B269)</f>
        <v>17.560000000000002</v>
      </c>
      <c r="FX269" s="8">
        <f>SUMIFS('Aceite Virgen'!FX$6:FX$257,'Aceite Virgen'!$A$6:$A$257,"&gt;="&amp;$A269,'Aceite Virgen'!$B$6:$B$257,"&lt;="&amp;$B269)</f>
        <v>3.93</v>
      </c>
      <c r="FY269" s="8">
        <f>SUMIFS('Aceite Virgen'!FY$6:FY$257,'Aceite Virgen'!$A$6:$A$257,"&gt;="&amp;$A269,'Aceite Virgen'!$B$6:$B$257,"&lt;="&amp;$B269)</f>
        <v>22.56</v>
      </c>
      <c r="FZ269" s="8">
        <f>SUMIFS('Aceite Virgen'!FZ$6:FZ$257,'Aceite Virgen'!$A$6:$A$257,"&gt;="&amp;$A269,'Aceite Virgen'!$B$6:$B$257,"&lt;="&amp;$B269)</f>
        <v>0</v>
      </c>
      <c r="GD269" s="8">
        <f>SUMIFS('Aceite Virgen'!GD$6:GD$257,'Aceite Virgen'!$A$6:$A$257,"&gt;="&amp;$A269,'Aceite Virgen'!$B$6:$B$257,"&lt;="&amp;$B269)</f>
        <v>12.34</v>
      </c>
      <c r="GE269" s="8">
        <f>SUMIFS('Aceite Virgen'!GE$6:GE$257,'Aceite Virgen'!$A$6:$A$257,"&gt;="&amp;$A269,'Aceite Virgen'!$B$6:$B$257,"&lt;="&amp;$B269)</f>
        <v>0</v>
      </c>
      <c r="GF269" s="8">
        <f>SUMIFS('Aceite Virgen'!GF$6:GF$257,'Aceite Virgen'!$A$6:$A$257,"&gt;="&amp;$A269,'Aceite Virgen'!$B$6:$B$257,"&lt;="&amp;$B269)</f>
        <v>17.71</v>
      </c>
      <c r="GG269" s="8">
        <f>SUMIFS('Aceite Virgen'!GG$6:GG$257,'Aceite Virgen'!$A$6:$A$257,"&gt;="&amp;$A269,'Aceite Virgen'!$B$6:$B$257,"&lt;="&amp;$B269)</f>
        <v>3.57</v>
      </c>
      <c r="GK269" s="8">
        <f>SUMIFS('Aceite Virgen'!GK$6:GK$257,'Aceite Virgen'!$A$6:$A$257,"&gt;="&amp;$A269,'Aceite Virgen'!$B$6:$B$257,"&lt;="&amp;$B269)</f>
        <v>12.84</v>
      </c>
      <c r="GL269" s="8">
        <f>SUMIFS('Aceite Virgen'!GL$6:GL$257,'Aceite Virgen'!$A$6:$A$257,"&gt;="&amp;$A269,'Aceite Virgen'!$B$6:$B$257,"&lt;="&amp;$B269)</f>
        <v>9.19</v>
      </c>
      <c r="GM269" s="8">
        <f>SUMIFS('Aceite Virgen'!GM$6:GM$257,'Aceite Virgen'!$A$6:$A$257,"&gt;="&amp;$A269,'Aceite Virgen'!$B$6:$B$257,"&lt;="&amp;$B269)</f>
        <v>15.46</v>
      </c>
      <c r="GN269" s="8">
        <f>SUMIFS('Aceite Virgen'!GN$6:GN$257,'Aceite Virgen'!$A$6:$A$257,"&gt;="&amp;$A269,'Aceite Virgen'!$B$6:$B$257,"&lt;="&amp;$B269)</f>
        <v>3.59</v>
      </c>
      <c r="GR269" s="8">
        <f>SUMIFS('Aceite Virgen'!GR$6:GR$257,'Aceite Virgen'!$A$6:$A$257,"&gt;="&amp;$A269,'Aceite Virgen'!$B$6:$B$257,"&lt;="&amp;$B269)</f>
        <v>3.26</v>
      </c>
      <c r="GS269" s="8">
        <f>SUMIFS('Aceite Virgen'!GS$6:GS$257,'Aceite Virgen'!$A$6:$A$257,"&gt;="&amp;$A269,'Aceite Virgen'!$B$6:$B$257,"&lt;="&amp;$B269)</f>
        <v>3.77</v>
      </c>
      <c r="GT269" s="8">
        <f>SUMIFS('Aceite Virgen'!GT$6:GT$257,'Aceite Virgen'!$A$6:$A$257,"&gt;="&amp;$A269,'Aceite Virgen'!$B$6:$B$257,"&lt;="&amp;$B269)</f>
        <v>3.8899999999999997</v>
      </c>
      <c r="GU269" s="8">
        <f>SUMIFS('Aceite Virgen'!GU$6:GU$257,'Aceite Virgen'!$A$6:$A$257,"&gt;="&amp;$A269,'Aceite Virgen'!$B$6:$B$257,"&lt;="&amp;$B269)</f>
        <v>0</v>
      </c>
      <c r="GY269" s="8">
        <f>SUMIFS('Aceite Virgen'!GY$6:GY$257,'Aceite Virgen'!$A$6:$A$257,"&gt;="&amp;$A269,'Aceite Virgen'!$B$6:$B$257,"&lt;="&amp;$B269)</f>
        <v>1.8800000000000001</v>
      </c>
      <c r="GZ269" s="8">
        <f>SUMIFS('Aceite Virgen'!GZ$6:GZ$257,'Aceite Virgen'!$A$6:$A$257,"&gt;="&amp;$A269,'Aceite Virgen'!$B$6:$B$257,"&lt;="&amp;$B269)</f>
        <v>0</v>
      </c>
      <c r="HA269" s="8">
        <f>SUMIFS('Aceite Virgen'!HA$6:HA$257,'Aceite Virgen'!$A$6:$A$257,"&gt;="&amp;$A269,'Aceite Virgen'!$B$6:$B$257,"&lt;="&amp;$B269)</f>
        <v>2.2400000000000002</v>
      </c>
      <c r="HB269" s="8">
        <f>SUMIFS('Aceite Virgen'!HB$6:HB$257,'Aceite Virgen'!$A$6:$A$257,"&gt;="&amp;$A269,'Aceite Virgen'!$B$6:$B$257,"&lt;="&amp;$B269)</f>
        <v>2.16</v>
      </c>
      <c r="HF269" s="8">
        <f>SUMIFS('Aceite Virgen'!HF$6:HF$257,'Aceite Virgen'!$A$6:$A$257,"&gt;="&amp;$A269,'Aceite Virgen'!$B$6:$B$257,"&lt;="&amp;$B269)</f>
        <v>0.56999999999999995</v>
      </c>
      <c r="HG269" s="8">
        <f>SUMIFS('Aceite Virgen'!HG$6:HG$257,'Aceite Virgen'!$A$6:$A$257,"&gt;="&amp;$A269,'Aceite Virgen'!$B$6:$B$257,"&lt;="&amp;$B269)</f>
        <v>0</v>
      </c>
      <c r="HH269" s="8">
        <f>SUMIFS('Aceite Virgen'!HH$6:HH$257,'Aceite Virgen'!$A$6:$A$257,"&gt;="&amp;$A269,'Aceite Virgen'!$B$6:$B$257,"&lt;="&amp;$B269)</f>
        <v>0.64</v>
      </c>
      <c r="HI269" s="8">
        <f>SUMIFS('Aceite Virgen'!HI$6:HI$257,'Aceite Virgen'!$A$6:$A$257,"&gt;="&amp;$A269,'Aceite Virgen'!$B$6:$B$257,"&lt;="&amp;$B269)</f>
        <v>1.28</v>
      </c>
      <c r="HM269" s="8">
        <f>SUMIFS('Aceite Virgen'!HM$6:HM$257,'Aceite Virgen'!$A$6:$A$257,"&gt;="&amp;$A269,'Aceite Virgen'!$B$6:$B$257,"&lt;="&amp;$B269)</f>
        <v>2.5299999999999998</v>
      </c>
      <c r="HN269" s="8">
        <f>SUMIFS('Aceite Virgen'!HN$6:HN$257,'Aceite Virgen'!$A$6:$A$257,"&gt;="&amp;$A269,'Aceite Virgen'!$B$6:$B$257,"&lt;="&amp;$B269)</f>
        <v>3.35</v>
      </c>
      <c r="HO269" s="8">
        <f>SUMIFS('Aceite Virgen'!HO$6:HO$257,'Aceite Virgen'!$A$6:$A$257,"&gt;="&amp;$A269,'Aceite Virgen'!$B$6:$B$257,"&lt;="&amp;$B269)</f>
        <v>0.77</v>
      </c>
      <c r="HP269" s="8">
        <f>SUMIFS('Aceite Virgen'!HP$6:HP$257,'Aceite Virgen'!$A$6:$A$257,"&gt;="&amp;$A269,'Aceite Virgen'!$B$6:$B$257,"&lt;="&amp;$B269)</f>
        <v>9.57</v>
      </c>
      <c r="HT269" s="8">
        <f>SUMIFS('Aceite Virgen'!HT$6:HT$257,'Aceite Virgen'!$A$6:$A$257,"&gt;="&amp;$A269,'Aceite Virgen'!$B$6:$B$257,"&lt;="&amp;$B269)</f>
        <v>5.68</v>
      </c>
      <c r="HU269" s="8">
        <f>SUMIFS('Aceite Virgen'!HU$6:HU$257,'Aceite Virgen'!$A$6:$A$257,"&gt;="&amp;$A269,'Aceite Virgen'!$B$6:$B$257,"&lt;="&amp;$B269)</f>
        <v>3.07</v>
      </c>
      <c r="HV269" s="8">
        <f>SUMIFS('Aceite Virgen'!HV$6:HV$257,'Aceite Virgen'!$A$6:$A$257,"&gt;="&amp;$A269,'Aceite Virgen'!$B$6:$B$257,"&lt;="&amp;$B269)</f>
        <v>6.58</v>
      </c>
      <c r="HW269" s="8">
        <f>SUMIFS('Aceite Virgen'!HW$6:HW$257,'Aceite Virgen'!$A$6:$A$257,"&gt;="&amp;$A269,'Aceite Virgen'!$B$6:$B$257,"&lt;="&amp;$B269)</f>
        <v>6.46</v>
      </c>
      <c r="IA269" s="8">
        <f>SUMIFS('Aceite Virgen'!IA$6:IA$257,'Aceite Virgen'!$A$6:$A$257,"&gt;="&amp;$A269,'Aceite Virgen'!$B$6:$B$257,"&lt;="&amp;$B269)</f>
        <v>1.73</v>
      </c>
      <c r="IB269" s="8">
        <f>SUMIFS('Aceite Virgen'!IB$6:IB$257,'Aceite Virgen'!$A$6:$A$257,"&gt;="&amp;$A269,'Aceite Virgen'!$B$6:$B$257,"&lt;="&amp;$B269)</f>
        <v>0</v>
      </c>
      <c r="IC269" s="8">
        <f>SUMIFS('Aceite Virgen'!IC$6:IC$257,'Aceite Virgen'!$A$6:$A$257,"&gt;="&amp;$A269,'Aceite Virgen'!$B$6:$B$257,"&lt;="&amp;$B269)</f>
        <v>2.0699999999999998</v>
      </c>
      <c r="ID269" s="8">
        <f>SUMIFS('Aceite Virgen'!ID$6:ID$257,'Aceite Virgen'!$A$6:$A$257,"&gt;="&amp;$A269,'Aceite Virgen'!$B$6:$B$257,"&lt;="&amp;$B269)</f>
        <v>2.99</v>
      </c>
      <c r="IH269" s="8">
        <f>SUMIFS('Aceite Virgen'!IH$6:IH$257,'Aceite Virgen'!$A$6:$A$257,"&gt;="&amp;$A269,'Aceite Virgen'!$B$6:$B$257,"&lt;="&amp;$B269)</f>
        <v>0.71</v>
      </c>
      <c r="II269" s="8">
        <f>SUMIFS('Aceite Virgen'!II$6:II$257,'Aceite Virgen'!$A$6:$A$257,"&gt;="&amp;$A269,'Aceite Virgen'!$B$6:$B$257,"&lt;="&amp;$B269)</f>
        <v>1.3</v>
      </c>
      <c r="IJ269" s="8">
        <f>SUMIFS('Aceite Virgen'!IJ$6:IJ$257,'Aceite Virgen'!$A$6:$A$257,"&gt;="&amp;$A269,'Aceite Virgen'!$B$6:$B$257,"&lt;="&amp;$B269)</f>
        <v>0.52</v>
      </c>
      <c r="IK269" s="8">
        <f>SUMIFS('Aceite Virgen'!IK$6:IK$257,'Aceite Virgen'!$A$6:$A$257,"&gt;="&amp;$A269,'Aceite Virgen'!$B$6:$B$257,"&lt;="&amp;$B269)</f>
        <v>1.43</v>
      </c>
      <c r="IO269" s="8">
        <f>SUMIFS('Aceite Virgen'!IO$6:IO$257,'Aceite Virgen'!$A$6:$A$257,"&gt;="&amp;$A269,'Aceite Virgen'!$B$6:$B$257,"&lt;="&amp;$B269)</f>
        <v>2.4699999999999998</v>
      </c>
      <c r="IP269" s="8">
        <f>SUMIFS('Aceite Virgen'!IP$6:IP$257,'Aceite Virgen'!$A$6:$A$257,"&gt;="&amp;$A269,'Aceite Virgen'!$B$6:$B$257,"&lt;="&amp;$B269)</f>
        <v>0</v>
      </c>
      <c r="IQ269" s="8">
        <f>SUMIFS('Aceite Virgen'!IQ$6:IQ$257,'Aceite Virgen'!$A$6:$A$257,"&gt;="&amp;$A269,'Aceite Virgen'!$B$6:$B$257,"&lt;="&amp;$B269)</f>
        <v>2.8600000000000003</v>
      </c>
      <c r="IR269" s="8">
        <f>SUMIFS('Aceite Virgen'!IR$6:IR$257,'Aceite Virgen'!$A$6:$A$257,"&gt;="&amp;$A269,'Aceite Virgen'!$B$6:$B$257,"&lt;="&amp;$B269)</f>
        <v>2.4900000000000002</v>
      </c>
      <c r="IV269" s="8">
        <f>SUMIFS('Aceite Virgen'!IV$6:IV$257,'Aceite Virgen'!$A$6:$A$257,"&gt;="&amp;$A269,'Aceite Virgen'!$B$6:$B$257,"&lt;="&amp;$B269)</f>
        <v>2.9299999999999997</v>
      </c>
      <c r="IW269" s="8">
        <f>SUMIFS('Aceite Virgen'!IW$6:IW$257,'Aceite Virgen'!$A$6:$A$257,"&gt;="&amp;$A269,'Aceite Virgen'!$B$6:$B$257,"&lt;="&amp;$B269)</f>
        <v>12.28</v>
      </c>
      <c r="IX269" s="8">
        <f>SUMIFS('Aceite Virgen'!IX$6:IX$257,'Aceite Virgen'!$A$6:$A$257,"&gt;="&amp;$A269,'Aceite Virgen'!$B$6:$B$257,"&lt;="&amp;$B269)</f>
        <v>1.5499999999999998</v>
      </c>
      <c r="IY269" s="8">
        <f>SUMIFS('Aceite Virgen'!IY$6:IY$257,'Aceite Virgen'!$A$6:$A$257,"&gt;="&amp;$A269,'Aceite Virgen'!$B$6:$B$257,"&lt;="&amp;$B269)</f>
        <v>0</v>
      </c>
      <c r="JC269" s="8">
        <f>SUMIFS('Aceite Virgen'!JC$6:JC$257,'Aceite Virgen'!$A$6:$A$257,"&gt;="&amp;$A269,'Aceite Virgen'!$B$6:$B$257,"&lt;="&amp;$B269)</f>
        <v>5.2899999999999991</v>
      </c>
      <c r="JD269" s="8">
        <f>SUMIFS('Aceite Virgen'!JD$6:JD$257,'Aceite Virgen'!$A$6:$A$257,"&gt;="&amp;$A269,'Aceite Virgen'!$B$6:$B$257,"&lt;="&amp;$B269)</f>
        <v>10.8</v>
      </c>
      <c r="JE269" s="8">
        <f>SUMIFS('Aceite Virgen'!JE$6:JE$257,'Aceite Virgen'!$A$6:$A$257,"&gt;="&amp;$A269,'Aceite Virgen'!$B$6:$B$257,"&lt;="&amp;$B269)</f>
        <v>3.52</v>
      </c>
      <c r="JF269" s="8">
        <f>SUMIFS('Aceite Virgen'!JF$6:JF$257,'Aceite Virgen'!$A$6:$A$257,"&gt;="&amp;$A269,'Aceite Virgen'!$B$6:$B$257,"&lt;="&amp;$B269)</f>
        <v>5.62</v>
      </c>
      <c r="JJ269" s="8">
        <f>SUMIFS('Aceite Virgen'!JJ$6:JJ$257,'Aceite Virgen'!$A$6:$A$257,"&gt;="&amp;$A269,'Aceite Virgen'!$B$6:$B$257,"&lt;="&amp;$B269)</f>
        <v>3.7</v>
      </c>
      <c r="JK269" s="8">
        <f>SUMIFS('Aceite Virgen'!JK$6:JK$257,'Aceite Virgen'!$A$6:$A$257,"&gt;="&amp;$A269,'Aceite Virgen'!$B$6:$B$257,"&lt;="&amp;$B269)</f>
        <v>14.76</v>
      </c>
      <c r="JL269" s="8">
        <f>SUMIFS('Aceite Virgen'!JL$6:JL$257,'Aceite Virgen'!$A$6:$A$257,"&gt;="&amp;$A269,'Aceite Virgen'!$B$6:$B$257,"&lt;="&amp;$B269)</f>
        <v>1.73</v>
      </c>
      <c r="JM269" s="8">
        <f>SUMIFS('Aceite Virgen'!JM$6:JM$257,'Aceite Virgen'!$A$6:$A$257,"&gt;="&amp;$A269,'Aceite Virgen'!$B$6:$B$257,"&lt;="&amp;$B269)</f>
        <v>1.96</v>
      </c>
      <c r="JQ269" s="8">
        <f>SUMIFS('Aceite Virgen'!JQ$6:JQ$257,'Aceite Virgen'!$A$6:$A$257,"&gt;="&amp;$A269,'Aceite Virgen'!$B$6:$B$257,"&lt;="&amp;$B269)</f>
        <v>2.21</v>
      </c>
      <c r="JR269" s="8">
        <f>SUMIFS('Aceite Virgen'!JR$6:JR$257,'Aceite Virgen'!$A$6:$A$257,"&gt;="&amp;$A269,'Aceite Virgen'!$B$6:$B$257,"&lt;="&amp;$B269)</f>
        <v>1.36</v>
      </c>
      <c r="JS269" s="8">
        <f>SUMIFS('Aceite Virgen'!JS$6:JS$257,'Aceite Virgen'!$A$6:$A$257,"&gt;="&amp;$A269,'Aceite Virgen'!$B$6:$B$257,"&lt;="&amp;$B269)</f>
        <v>2.0099999999999998</v>
      </c>
      <c r="JT269" s="8">
        <f>SUMIFS('Aceite Virgen'!JT$6:JT$257,'Aceite Virgen'!$A$6:$A$257,"&gt;="&amp;$A269,'Aceite Virgen'!$B$6:$B$257,"&lt;="&amp;$B269)</f>
        <v>0</v>
      </c>
    </row>
    <row r="270" spans="1:280" x14ac:dyDescent="0.3">
      <c r="A270" s="14">
        <f>'TAM Aceite Virgen'!B18</f>
        <v>3</v>
      </c>
      <c r="B270" s="14">
        <f>'TAM Aceite Virgen'!C18</f>
        <v>3.1</v>
      </c>
      <c r="C270" s="14"/>
      <c r="D270" s="8">
        <f>SUMIFS('Aceite Virgen'!D$6:D$257,'Aceite Virgen'!$A$6:$A$257,"&gt;="&amp;$A270,'Aceite Virgen'!$B$6:$B$257,"&lt;="&amp;$B270)</f>
        <v>2.19</v>
      </c>
      <c r="E270" s="8">
        <f>SUMIFS('Aceite Virgen'!E$6:E$257,'Aceite Virgen'!$A$6:$A$257,"&gt;="&amp;$A270,'Aceite Virgen'!$B$6:$B$257,"&lt;="&amp;$B270)</f>
        <v>2.2400000000000002</v>
      </c>
      <c r="F270" s="8">
        <f>SUMIFS('Aceite Virgen'!F$6:F$257,'Aceite Virgen'!$A$6:$A$257,"&gt;="&amp;$A270,'Aceite Virgen'!$B$6:$B$257,"&lt;="&amp;$B270)</f>
        <v>1.57</v>
      </c>
      <c r="G270" s="8">
        <f>SUMIFS('Aceite Virgen'!G$6:G$257,'Aceite Virgen'!$A$6:$A$257,"&gt;="&amp;$A270,'Aceite Virgen'!$B$6:$B$257,"&lt;="&amp;$B270)</f>
        <v>2.2799999999999998</v>
      </c>
      <c r="H270" s="14"/>
      <c r="I270" s="14"/>
      <c r="J270" s="14"/>
      <c r="K270" s="8">
        <f>SUMIFS('Aceite Virgen'!K$6:K$257,'Aceite Virgen'!$A$6:$A$257,"&gt;="&amp;$A270,'Aceite Virgen'!$B$6:$B$257,"&lt;="&amp;$B270)</f>
        <v>0.87</v>
      </c>
      <c r="L270" s="8">
        <f>SUMIFS('Aceite Virgen'!L$6:L$257,'Aceite Virgen'!$A$6:$A$257,"&gt;="&amp;$A270,'Aceite Virgen'!$B$6:$B$257,"&lt;="&amp;$B270)</f>
        <v>3.24</v>
      </c>
      <c r="M270" s="8">
        <f>SUMIFS('Aceite Virgen'!M$6:M$257,'Aceite Virgen'!$A$6:$A$257,"&gt;="&amp;$A270,'Aceite Virgen'!$B$6:$B$257,"&lt;="&amp;$B270)</f>
        <v>0.11</v>
      </c>
      <c r="N270" s="8">
        <f>SUMIFS('Aceite Virgen'!N$6:N$257,'Aceite Virgen'!$A$6:$A$257,"&gt;="&amp;$A270,'Aceite Virgen'!$B$6:$B$257,"&lt;="&amp;$B270)</f>
        <v>0</v>
      </c>
      <c r="O270" s="14"/>
      <c r="P270" s="14"/>
      <c r="Q270" s="14"/>
      <c r="R270" s="8">
        <f>SUMIFS('Aceite Virgen'!R$6:R$257,'Aceite Virgen'!$A$6:$A$257,"&gt;="&amp;$A270,'Aceite Virgen'!$B$6:$B$257,"&lt;="&amp;$B270)</f>
        <v>0.18</v>
      </c>
      <c r="S270" s="8">
        <f>SUMIFS('Aceite Virgen'!S$6:S$257,'Aceite Virgen'!$A$6:$A$257,"&gt;="&amp;$A270,'Aceite Virgen'!$B$6:$B$257,"&lt;="&amp;$B270)</f>
        <v>0</v>
      </c>
      <c r="T270" s="8">
        <f>SUMIFS('Aceite Virgen'!T$6:T$257,'Aceite Virgen'!$A$6:$A$257,"&gt;="&amp;$A270,'Aceite Virgen'!$B$6:$B$257,"&lt;="&amp;$B270)</f>
        <v>0.26</v>
      </c>
      <c r="U270" s="8">
        <f>SUMIFS('Aceite Virgen'!U$6:U$257,'Aceite Virgen'!$A$6:$A$257,"&gt;="&amp;$A270,'Aceite Virgen'!$B$6:$B$257,"&lt;="&amp;$B270)</f>
        <v>0</v>
      </c>
      <c r="V270" s="14"/>
      <c r="W270" s="14"/>
      <c r="X270" s="14"/>
      <c r="Y270" s="8">
        <f>SUMIFS('Aceite Virgen'!Y$6:Y$257,'Aceite Virgen'!$A$6:$A$257,"&gt;="&amp;$A270,'Aceite Virgen'!$B$6:$B$257,"&lt;="&amp;$B270)</f>
        <v>0.46</v>
      </c>
      <c r="Z270" s="8">
        <f>SUMIFS('Aceite Virgen'!Z$6:Z$257,'Aceite Virgen'!$A$6:$A$257,"&gt;="&amp;$A270,'Aceite Virgen'!$B$6:$B$257,"&lt;="&amp;$B270)</f>
        <v>0</v>
      </c>
      <c r="AA270" s="8">
        <f>SUMIFS('Aceite Virgen'!AA$6:AA$257,'Aceite Virgen'!$A$6:$A$257,"&gt;="&amp;$A270,'Aceite Virgen'!$B$6:$B$257,"&lt;="&amp;$B270)</f>
        <v>0.68</v>
      </c>
      <c r="AB270" s="8">
        <f>SUMIFS('Aceite Virgen'!AB$6:AB$257,'Aceite Virgen'!$A$6:$A$257,"&gt;="&amp;$A270,'Aceite Virgen'!$B$6:$B$257,"&lt;="&amp;$B270)</f>
        <v>0</v>
      </c>
      <c r="AC270" s="14"/>
      <c r="AD270" s="14"/>
      <c r="AE270" s="14"/>
      <c r="AF270" s="8">
        <f>SUMIFS('Aceite Virgen'!AF$6:AF$257,'Aceite Virgen'!$A$6:$A$257,"&gt;="&amp;$A270,'Aceite Virgen'!$B$6:$B$257,"&lt;="&amp;$B270)</f>
        <v>0.32</v>
      </c>
      <c r="AG270" s="8">
        <f>SUMIFS('Aceite Virgen'!AG$6:AG$257,'Aceite Virgen'!$A$6:$A$257,"&gt;="&amp;$A270,'Aceite Virgen'!$B$6:$B$257,"&lt;="&amp;$B270)</f>
        <v>0.68</v>
      </c>
      <c r="AH270" s="8">
        <f>SUMIFS('Aceite Virgen'!AH$6:AH$257,'Aceite Virgen'!$A$6:$A$257,"&gt;="&amp;$A270,'Aceite Virgen'!$B$6:$B$257,"&lt;="&amp;$B270)</f>
        <v>0.25</v>
      </c>
      <c r="AI270" s="8">
        <f>SUMIFS('Aceite Virgen'!AI$6:AI$257,'Aceite Virgen'!$A$6:$A$257,"&gt;="&amp;$A270,'Aceite Virgen'!$B$6:$B$257,"&lt;="&amp;$B270)</f>
        <v>0</v>
      </c>
      <c r="AJ270" s="14"/>
      <c r="AK270" s="14"/>
      <c r="AL270" s="14"/>
      <c r="AM270" s="8">
        <f>SUMIFS('Aceite Virgen'!AM$6:AM$257,'Aceite Virgen'!$A$6:$A$257,"&gt;="&amp;$A270,'Aceite Virgen'!$B$6:$B$257,"&lt;="&amp;$B270)</f>
        <v>0.29000000000000004</v>
      </c>
      <c r="AN270" s="8">
        <f>SUMIFS('Aceite Virgen'!AN$6:AN$257,'Aceite Virgen'!$A$6:$A$257,"&gt;="&amp;$A270,'Aceite Virgen'!$B$6:$B$257,"&lt;="&amp;$B270)</f>
        <v>0</v>
      </c>
      <c r="AO270" s="8">
        <f>SUMIFS('Aceite Virgen'!AO$6:AO$257,'Aceite Virgen'!$A$6:$A$257,"&gt;="&amp;$A270,'Aceite Virgen'!$B$6:$B$257,"&lt;="&amp;$B270)</f>
        <v>0.25</v>
      </c>
      <c r="AP270" s="8">
        <f>SUMIFS('Aceite Virgen'!AP$6:AP$257,'Aceite Virgen'!$A$6:$A$257,"&gt;="&amp;$A270,'Aceite Virgen'!$B$6:$B$257,"&lt;="&amp;$B270)</f>
        <v>0</v>
      </c>
      <c r="AQ270" s="14"/>
      <c r="AR270" s="14"/>
      <c r="AT270" s="8">
        <f>SUMIFS('Aceite Virgen'!AT$6:AT$257,'Aceite Virgen'!$A$6:$A$257,"&gt;="&amp;$A270,'Aceite Virgen'!$B$6:$B$257,"&lt;="&amp;$B270)</f>
        <v>0.1</v>
      </c>
      <c r="AU270" s="8">
        <f>SUMIFS('Aceite Virgen'!AU$6:AU$257,'Aceite Virgen'!$A$6:$A$257,"&gt;="&amp;$A270,'Aceite Virgen'!$B$6:$B$257,"&lt;="&amp;$B270)</f>
        <v>0.56999999999999995</v>
      </c>
      <c r="AV270" s="8">
        <f>SUMIFS('Aceite Virgen'!AV$6:AV$257,'Aceite Virgen'!$A$6:$A$257,"&gt;="&amp;$A270,'Aceite Virgen'!$B$6:$B$257,"&lt;="&amp;$B270)</f>
        <v>0.05</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v>
      </c>
      <c r="BI270" s="8">
        <f>SUMIFS('Aceite Virgen'!BI$6:BI$257,'Aceite Virgen'!$A$6:$A$257,"&gt;="&amp;$A270,'Aceite Virgen'!$B$6:$B$257,"&lt;="&amp;$B270)</f>
        <v>0</v>
      </c>
      <c r="BJ270" s="8">
        <f>SUMIFS('Aceite Virgen'!BJ$6:BJ$257,'Aceite Virgen'!$A$6:$A$257,"&gt;="&amp;$A270,'Aceite Virgen'!$B$6:$B$257,"&lt;="&amp;$B270)</f>
        <v>0</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0.04</v>
      </c>
      <c r="BW270" s="8">
        <f>SUMIFS('Aceite Virgen'!BW$6:BW$257,'Aceite Virgen'!$A$6:$A$257,"&gt;="&amp;$A270,'Aceite Virgen'!$B$6:$B$257,"&lt;="&amp;$B270)</f>
        <v>0</v>
      </c>
      <c r="BX270" s="8">
        <f>SUMIFS('Aceite Virgen'!BX$6:BX$257,'Aceite Virgen'!$A$6:$A$257,"&gt;="&amp;$A270,'Aceite Virgen'!$B$6:$B$257,"&lt;="&amp;$B270)</f>
        <v>0</v>
      </c>
      <c r="BY270" s="8">
        <f>SUMIFS('Aceite Virgen'!BY$6:BY$257,'Aceite Virgen'!$A$6:$A$257,"&gt;="&amp;$A270,'Aceite Virgen'!$B$6:$B$257,"&lt;="&amp;$B270)</f>
        <v>0</v>
      </c>
      <c r="CC270" s="8">
        <f>SUMIFS('Aceite Virgen'!CC$6:CC$257,'Aceite Virgen'!$A$6:$A$257,"&gt;="&amp;$A270,'Aceite Virgen'!$B$6:$B$257,"&lt;="&amp;$B270)</f>
        <v>0</v>
      </c>
      <c r="CD270" s="8">
        <f>SUMIFS('Aceite Virgen'!CD$6:CD$257,'Aceite Virgen'!$A$6:$A$257,"&gt;="&amp;$A270,'Aceite Virgen'!$B$6:$B$257,"&lt;="&amp;$B270)</f>
        <v>0</v>
      </c>
      <c r="CE270" s="8">
        <f>SUMIFS('Aceite Virgen'!CE$6:CE$257,'Aceite Virgen'!$A$6:$A$257,"&gt;="&amp;$A270,'Aceite Virgen'!$B$6:$B$257,"&lt;="&amp;$B270)</f>
        <v>0</v>
      </c>
      <c r="CF270" s="8">
        <f>SUMIFS('Aceite Virgen'!CF$6:CF$257,'Aceite Virgen'!$A$6:$A$257,"&gt;="&amp;$A270,'Aceite Virgen'!$B$6:$B$257,"&lt;="&amp;$B270)</f>
        <v>0</v>
      </c>
      <c r="CJ270" s="8">
        <f>SUMIFS('Aceite Virgen'!CJ$6:CJ$257,'Aceite Virgen'!$A$6:$A$257,"&gt;="&amp;$A270,'Aceite Virgen'!$B$6:$B$257,"&lt;="&amp;$B270)</f>
        <v>0</v>
      </c>
      <c r="CK270" s="8">
        <f>SUMIFS('Aceite Virgen'!CK$6:CK$257,'Aceite Virgen'!$A$6:$A$257,"&gt;="&amp;$A270,'Aceite Virgen'!$B$6:$B$257,"&lt;="&amp;$B270)</f>
        <v>0</v>
      </c>
      <c r="CL270" s="8">
        <f>SUMIFS('Aceite Virgen'!CL$6:CL$257,'Aceite Virgen'!$A$6:$A$257,"&gt;="&amp;$A270,'Aceite Virgen'!$B$6:$B$257,"&lt;="&amp;$B270)</f>
        <v>0</v>
      </c>
      <c r="CM270" s="8">
        <f>SUMIFS('Aceite Virgen'!CM$6:CM$257,'Aceite Virgen'!$A$6:$A$257,"&gt;="&amp;$A270,'Aceite Virgen'!$B$6:$B$257,"&lt;="&amp;$B270)</f>
        <v>0</v>
      </c>
      <c r="CQ270" s="8">
        <f>SUMIFS('Aceite Virgen'!CQ$6:CQ$257,'Aceite Virgen'!$A$6:$A$257,"&gt;="&amp;$A270,'Aceite Virgen'!$B$6:$B$257,"&lt;="&amp;$B270)</f>
        <v>0.86</v>
      </c>
      <c r="CR270" s="8">
        <f>SUMIFS('Aceite Virgen'!CR$6:CR$257,'Aceite Virgen'!$A$6:$A$257,"&gt;="&amp;$A270,'Aceite Virgen'!$B$6:$B$257,"&lt;="&amp;$B270)</f>
        <v>0</v>
      </c>
      <c r="CS270" s="8">
        <f>SUMIFS('Aceite Virgen'!CS$6:CS$257,'Aceite Virgen'!$A$6:$A$257,"&gt;="&amp;$A270,'Aceite Virgen'!$B$6:$B$257,"&lt;="&amp;$B270)</f>
        <v>0.90999999999999992</v>
      </c>
      <c r="CT270" s="8">
        <f>SUMIFS('Aceite Virgen'!CT$6:CT$257,'Aceite Virgen'!$A$6:$A$257,"&gt;="&amp;$A270,'Aceite Virgen'!$B$6:$B$257,"&lt;="&amp;$B270)</f>
        <v>2.13</v>
      </c>
      <c r="CX270" s="8">
        <f>SUMIFS('Aceite Virgen'!CX$6:CX$257,'Aceite Virgen'!$A$6:$A$257,"&gt;="&amp;$A270,'Aceite Virgen'!$B$6:$B$257,"&lt;="&amp;$B270)</f>
        <v>0.72</v>
      </c>
      <c r="CY270" s="8">
        <f>SUMIFS('Aceite Virgen'!CY$6:CY$257,'Aceite Virgen'!$A$6:$A$257,"&gt;="&amp;$A270,'Aceite Virgen'!$B$6:$B$257,"&lt;="&amp;$B270)</f>
        <v>0</v>
      </c>
      <c r="CZ270" s="8">
        <f>SUMIFS('Aceite Virgen'!CZ$6:CZ$257,'Aceite Virgen'!$A$6:$A$257,"&gt;="&amp;$A270,'Aceite Virgen'!$B$6:$B$257,"&lt;="&amp;$B270)</f>
        <v>1.01</v>
      </c>
      <c r="DA270" s="8">
        <f>SUMIFS('Aceite Virgen'!DA$6:DA$257,'Aceite Virgen'!$A$6:$A$257,"&gt;="&amp;$A270,'Aceite Virgen'!$B$6:$B$257,"&lt;="&amp;$B270)</f>
        <v>0</v>
      </c>
      <c r="DE270" s="8">
        <f>SUMIFS('Aceite Virgen'!DE$6:DE$257,'Aceite Virgen'!$A$6:$A$257,"&gt;="&amp;$A270,'Aceite Virgen'!$B$6:$B$257,"&lt;="&amp;$B270)</f>
        <v>0.91</v>
      </c>
      <c r="DF270" s="8">
        <f>SUMIFS('Aceite Virgen'!DF$6:DF$257,'Aceite Virgen'!$A$6:$A$257,"&gt;="&amp;$A270,'Aceite Virgen'!$B$6:$B$257,"&lt;="&amp;$B270)</f>
        <v>0.61</v>
      </c>
      <c r="DG270" s="8">
        <f>SUMIFS('Aceite Virgen'!DG$6:DG$257,'Aceite Virgen'!$A$6:$A$257,"&gt;="&amp;$A270,'Aceite Virgen'!$B$6:$B$257,"&lt;="&amp;$B270)</f>
        <v>0.92</v>
      </c>
      <c r="DH270" s="8">
        <f>SUMIFS('Aceite Virgen'!DH$6:DH$257,'Aceite Virgen'!$A$6:$A$257,"&gt;="&amp;$A270,'Aceite Virgen'!$B$6:$B$257,"&lt;="&amp;$B270)</f>
        <v>0</v>
      </c>
      <c r="DL270" s="8">
        <f>SUMIFS('Aceite Virgen'!DL$6:DL$257,'Aceite Virgen'!$A$6:$A$257,"&gt;="&amp;$A270,'Aceite Virgen'!$B$6:$B$257,"&lt;="&amp;$B270)</f>
        <v>7.48</v>
      </c>
      <c r="DM270" s="8">
        <f>SUMIFS('Aceite Virgen'!DM$6:DM$257,'Aceite Virgen'!$A$6:$A$257,"&gt;="&amp;$A270,'Aceite Virgen'!$B$6:$B$257,"&lt;="&amp;$B270)</f>
        <v>13.49</v>
      </c>
      <c r="DN270" s="8">
        <f>SUMIFS('Aceite Virgen'!DN$6:DN$257,'Aceite Virgen'!$A$6:$A$257,"&gt;="&amp;$A270,'Aceite Virgen'!$B$6:$B$257,"&lt;="&amp;$B270)</f>
        <v>0</v>
      </c>
      <c r="DO270" s="8">
        <f>SUMIFS('Aceite Virgen'!DO$6:DO$257,'Aceite Virgen'!$A$6:$A$257,"&gt;="&amp;$A270,'Aceite Virgen'!$B$6:$B$257,"&lt;="&amp;$B270)</f>
        <v>49.94</v>
      </c>
      <c r="DS270" s="8">
        <f>SUMIFS('Aceite Virgen'!DS$6:DS$257,'Aceite Virgen'!$A$6:$A$257,"&gt;="&amp;$A270,'Aceite Virgen'!$B$6:$B$257,"&lt;="&amp;$B270)</f>
        <v>2.5500000000000003</v>
      </c>
      <c r="DT270" s="8">
        <f>SUMIFS('Aceite Virgen'!DT$6:DT$257,'Aceite Virgen'!$A$6:$A$257,"&gt;="&amp;$A270,'Aceite Virgen'!$B$6:$B$257,"&lt;="&amp;$B270)</f>
        <v>7.5600000000000005</v>
      </c>
      <c r="DU270" s="8">
        <f>SUMIFS('Aceite Virgen'!DU$6:DU$257,'Aceite Virgen'!$A$6:$A$257,"&gt;="&amp;$A270,'Aceite Virgen'!$B$6:$B$257,"&lt;="&amp;$B270)</f>
        <v>0.87999999999999989</v>
      </c>
      <c r="DV270" s="8">
        <f>SUMIFS('Aceite Virgen'!DV$6:DV$257,'Aceite Virgen'!$A$6:$A$257,"&gt;="&amp;$A270,'Aceite Virgen'!$B$6:$B$257,"&lt;="&amp;$B270)</f>
        <v>16.48</v>
      </c>
      <c r="DZ270" s="8">
        <f>SUMIFS('Aceite Virgen'!DZ$6:DZ$257,'Aceite Virgen'!$A$6:$A$257,"&gt;="&amp;$A270,'Aceite Virgen'!$B$6:$B$257,"&lt;="&amp;$B270)</f>
        <v>3.19</v>
      </c>
      <c r="EA270" s="8">
        <f>SUMIFS('Aceite Virgen'!EA$6:EA$257,'Aceite Virgen'!$A$6:$A$257,"&gt;="&amp;$A270,'Aceite Virgen'!$B$6:$B$257,"&lt;="&amp;$B270)</f>
        <v>0.81</v>
      </c>
      <c r="EB270" s="8">
        <f>SUMIFS('Aceite Virgen'!EB$6:EB$257,'Aceite Virgen'!$A$6:$A$257,"&gt;="&amp;$A270,'Aceite Virgen'!$B$6:$B$257,"&lt;="&amp;$B270)</f>
        <v>2.83</v>
      </c>
      <c r="EC270" s="8">
        <f>SUMIFS('Aceite Virgen'!EC$6:EC$257,'Aceite Virgen'!$A$6:$A$257,"&gt;="&amp;$A270,'Aceite Virgen'!$B$6:$B$257,"&lt;="&amp;$B270)</f>
        <v>14.28</v>
      </c>
      <c r="EG270" s="8">
        <f>SUMIFS('Aceite Virgen'!EG$6:EG$257,'Aceite Virgen'!$A$6:$A$257,"&gt;="&amp;$A270,'Aceite Virgen'!$B$6:$B$257,"&lt;="&amp;$B270)</f>
        <v>2.4899999999999998</v>
      </c>
      <c r="EH270" s="8">
        <f>SUMIFS('Aceite Virgen'!EH$6:EH$257,'Aceite Virgen'!$A$6:$A$257,"&gt;="&amp;$A270,'Aceite Virgen'!$B$6:$B$257,"&lt;="&amp;$B270)</f>
        <v>0.56999999999999995</v>
      </c>
      <c r="EI270" s="8">
        <f>SUMIFS('Aceite Virgen'!EI$6:EI$257,'Aceite Virgen'!$A$6:$A$257,"&gt;="&amp;$A270,'Aceite Virgen'!$B$6:$B$257,"&lt;="&amp;$B270)</f>
        <v>2.7600000000000002</v>
      </c>
      <c r="EJ270" s="8">
        <f>SUMIFS('Aceite Virgen'!EJ$6:EJ$257,'Aceite Virgen'!$A$6:$A$257,"&gt;="&amp;$A270,'Aceite Virgen'!$B$6:$B$257,"&lt;="&amp;$B270)</f>
        <v>5.53</v>
      </c>
      <c r="EN270" s="8">
        <f>SUMIFS('Aceite Virgen'!EN$6:EN$257,'Aceite Virgen'!$A$6:$A$257,"&gt;="&amp;$A270,'Aceite Virgen'!$B$6:$B$257,"&lt;="&amp;$B270)</f>
        <v>4.0199999999999996</v>
      </c>
      <c r="EO270" s="8">
        <f>SUMIFS('Aceite Virgen'!EO$6:EO$257,'Aceite Virgen'!$A$6:$A$257,"&gt;="&amp;$A270,'Aceite Virgen'!$B$6:$B$257,"&lt;="&amp;$B270)</f>
        <v>2.61</v>
      </c>
      <c r="EP270" s="8">
        <f>SUMIFS('Aceite Virgen'!EP$6:EP$257,'Aceite Virgen'!$A$6:$A$257,"&gt;="&amp;$A270,'Aceite Virgen'!$B$6:$B$257,"&lt;="&amp;$B270)</f>
        <v>5.24</v>
      </c>
      <c r="EQ270" s="8">
        <f>SUMIFS('Aceite Virgen'!EQ$6:EQ$257,'Aceite Virgen'!$A$6:$A$257,"&gt;="&amp;$A270,'Aceite Virgen'!$B$6:$B$257,"&lt;="&amp;$B270)</f>
        <v>4.59</v>
      </c>
      <c r="EU270" s="8">
        <f>SUMIFS('Aceite Virgen'!EU$6:EU$257,'Aceite Virgen'!$A$6:$A$257,"&gt;="&amp;$A270,'Aceite Virgen'!$B$6:$B$257,"&lt;="&amp;$B270)</f>
        <v>4.5999999999999996</v>
      </c>
      <c r="EV270" s="8">
        <f>SUMIFS('Aceite Virgen'!EV$6:EV$257,'Aceite Virgen'!$A$6:$A$257,"&gt;="&amp;$A270,'Aceite Virgen'!$B$6:$B$257,"&lt;="&amp;$B270)</f>
        <v>2.67</v>
      </c>
      <c r="EW270" s="8">
        <f>SUMIFS('Aceite Virgen'!EW$6:EW$257,'Aceite Virgen'!$A$6:$A$257,"&gt;="&amp;$A270,'Aceite Virgen'!$B$6:$B$257,"&lt;="&amp;$B270)</f>
        <v>2.8800000000000003</v>
      </c>
      <c r="EX270" s="8">
        <f>SUMIFS('Aceite Virgen'!EX$6:EX$257,'Aceite Virgen'!$A$6:$A$257,"&gt;="&amp;$A270,'Aceite Virgen'!$B$6:$B$257,"&lt;="&amp;$B270)</f>
        <v>14.87</v>
      </c>
      <c r="FB270" s="8">
        <f>SUMIFS('Aceite Virgen'!FB$6:FB$257,'Aceite Virgen'!$A$6:$A$257,"&gt;="&amp;$A270,'Aceite Virgen'!$B$6:$B$257,"&lt;="&amp;$B270)</f>
        <v>2.78</v>
      </c>
      <c r="FC270" s="8">
        <f>SUMIFS('Aceite Virgen'!FC$6:FC$257,'Aceite Virgen'!$A$6:$A$257,"&gt;="&amp;$A270,'Aceite Virgen'!$B$6:$B$257,"&lt;="&amp;$B270)</f>
        <v>1.44</v>
      </c>
      <c r="FD270" s="8">
        <f>SUMIFS('Aceite Virgen'!FD$6:FD$257,'Aceite Virgen'!$A$6:$A$257,"&gt;="&amp;$A270,'Aceite Virgen'!$B$6:$B$257,"&lt;="&amp;$B270)</f>
        <v>3.79</v>
      </c>
      <c r="FE270" s="8">
        <f>SUMIFS('Aceite Virgen'!FE$6:FE$257,'Aceite Virgen'!$A$6:$A$257,"&gt;="&amp;$A270,'Aceite Virgen'!$B$6:$B$257,"&lt;="&amp;$B270)</f>
        <v>0</v>
      </c>
      <c r="FI270" s="8">
        <f>SUMIFS('Aceite Virgen'!FI$6:FI$257,'Aceite Virgen'!$A$6:$A$257,"&gt;="&amp;$A270,'Aceite Virgen'!$B$6:$B$257,"&lt;="&amp;$B270)</f>
        <v>2.0300000000000002</v>
      </c>
      <c r="FJ270" s="8">
        <f>SUMIFS('Aceite Virgen'!FJ$6:FJ$257,'Aceite Virgen'!$A$6:$A$257,"&gt;="&amp;$A270,'Aceite Virgen'!$B$6:$B$257,"&lt;="&amp;$B270)</f>
        <v>1.85</v>
      </c>
      <c r="FK270" s="8">
        <f>SUMIFS('Aceite Virgen'!FK$6:FK$257,'Aceite Virgen'!$A$6:$A$257,"&gt;="&amp;$A270,'Aceite Virgen'!$B$6:$B$257,"&lt;="&amp;$B270)</f>
        <v>2.35</v>
      </c>
      <c r="FL270" s="8">
        <f>SUMIFS('Aceite Virgen'!FL$6:FL$257,'Aceite Virgen'!$A$6:$A$257,"&gt;="&amp;$A270,'Aceite Virgen'!$B$6:$B$257,"&lt;="&amp;$B270)</f>
        <v>0</v>
      </c>
      <c r="FP270" s="8">
        <f>SUMIFS('Aceite Virgen'!FP$6:FP$257,'Aceite Virgen'!$A$6:$A$257,"&gt;="&amp;$A270,'Aceite Virgen'!$B$6:$B$257,"&lt;="&amp;$B270)</f>
        <v>0.52</v>
      </c>
      <c r="FQ270" s="8">
        <f>SUMIFS('Aceite Virgen'!FQ$6:FQ$257,'Aceite Virgen'!$A$6:$A$257,"&gt;="&amp;$A270,'Aceite Virgen'!$B$6:$B$257,"&lt;="&amp;$B270)</f>
        <v>1.57</v>
      </c>
      <c r="FR270" s="8">
        <f>SUMIFS('Aceite Virgen'!FR$6:FR$257,'Aceite Virgen'!$A$6:$A$257,"&gt;="&amp;$A270,'Aceite Virgen'!$B$6:$B$257,"&lt;="&amp;$B270)</f>
        <v>0</v>
      </c>
      <c r="FS270" s="8">
        <f>SUMIFS('Aceite Virgen'!FS$6:FS$257,'Aceite Virgen'!$A$6:$A$257,"&gt;="&amp;$A270,'Aceite Virgen'!$B$6:$B$257,"&lt;="&amp;$B270)</f>
        <v>2.35</v>
      </c>
      <c r="FW270" s="8">
        <f>SUMIFS('Aceite Virgen'!FW$6:FW$257,'Aceite Virgen'!$A$6:$A$257,"&gt;="&amp;$A270,'Aceite Virgen'!$B$6:$B$257,"&lt;="&amp;$B270)</f>
        <v>0.1</v>
      </c>
      <c r="FX270" s="8">
        <f>SUMIFS('Aceite Virgen'!FX$6:FX$257,'Aceite Virgen'!$A$6:$A$257,"&gt;="&amp;$A270,'Aceite Virgen'!$B$6:$B$257,"&lt;="&amp;$B270)</f>
        <v>0</v>
      </c>
      <c r="FY270" s="8">
        <f>SUMIFS('Aceite Virgen'!FY$6:FY$257,'Aceite Virgen'!$A$6:$A$257,"&gt;="&amp;$A270,'Aceite Virgen'!$B$6:$B$257,"&lt;="&amp;$B270)</f>
        <v>0.14000000000000001</v>
      </c>
      <c r="FZ270" s="8">
        <f>SUMIFS('Aceite Virgen'!FZ$6:FZ$257,'Aceite Virgen'!$A$6:$A$257,"&gt;="&amp;$A270,'Aceite Virgen'!$B$6:$B$257,"&lt;="&amp;$B270)</f>
        <v>0</v>
      </c>
      <c r="GD270" s="8">
        <f>SUMIFS('Aceite Virgen'!GD$6:GD$257,'Aceite Virgen'!$A$6:$A$257,"&gt;="&amp;$A270,'Aceite Virgen'!$B$6:$B$257,"&lt;="&amp;$B270)</f>
        <v>0.18</v>
      </c>
      <c r="GE270" s="8">
        <f>SUMIFS('Aceite Virgen'!GE$6:GE$257,'Aceite Virgen'!$A$6:$A$257,"&gt;="&amp;$A270,'Aceite Virgen'!$B$6:$B$257,"&lt;="&amp;$B270)</f>
        <v>0.99</v>
      </c>
      <c r="GF270" s="8">
        <f>SUMIFS('Aceite Virgen'!GF$6:GF$257,'Aceite Virgen'!$A$6:$A$257,"&gt;="&amp;$A270,'Aceite Virgen'!$B$6:$B$257,"&lt;="&amp;$B270)</f>
        <v>0</v>
      </c>
      <c r="GG270" s="8">
        <f>SUMIFS('Aceite Virgen'!GG$6:GG$257,'Aceite Virgen'!$A$6:$A$257,"&gt;="&amp;$A270,'Aceite Virgen'!$B$6:$B$257,"&lt;="&amp;$B270)</f>
        <v>0</v>
      </c>
      <c r="GK270" s="8">
        <f>SUMIFS('Aceite Virgen'!GK$6:GK$257,'Aceite Virgen'!$A$6:$A$257,"&gt;="&amp;$A270,'Aceite Virgen'!$B$6:$B$257,"&lt;="&amp;$B270)</f>
        <v>0.61</v>
      </c>
      <c r="GL270" s="8">
        <f>SUMIFS('Aceite Virgen'!GL$6:GL$257,'Aceite Virgen'!$A$6:$A$257,"&gt;="&amp;$A270,'Aceite Virgen'!$B$6:$B$257,"&lt;="&amp;$B270)</f>
        <v>0</v>
      </c>
      <c r="GM270" s="8">
        <f>SUMIFS('Aceite Virgen'!GM$6:GM$257,'Aceite Virgen'!$A$6:$A$257,"&gt;="&amp;$A270,'Aceite Virgen'!$B$6:$B$257,"&lt;="&amp;$B270)</f>
        <v>0.24</v>
      </c>
      <c r="GN270" s="8">
        <f>SUMIFS('Aceite Virgen'!GN$6:GN$257,'Aceite Virgen'!$A$6:$A$257,"&gt;="&amp;$A270,'Aceite Virgen'!$B$6:$B$257,"&lt;="&amp;$B270)</f>
        <v>0</v>
      </c>
      <c r="GR270" s="8">
        <f>SUMIFS('Aceite Virgen'!GR$6:GR$257,'Aceite Virgen'!$A$6:$A$257,"&gt;="&amp;$A270,'Aceite Virgen'!$B$6:$B$257,"&lt;="&amp;$B270)</f>
        <v>0.43</v>
      </c>
      <c r="GS270" s="8">
        <f>SUMIFS('Aceite Virgen'!GS$6:GS$257,'Aceite Virgen'!$A$6:$A$257,"&gt;="&amp;$A270,'Aceite Virgen'!$B$6:$B$257,"&lt;="&amp;$B270)</f>
        <v>3.24</v>
      </c>
      <c r="GT270" s="8">
        <f>SUMIFS('Aceite Virgen'!GT$6:GT$257,'Aceite Virgen'!$A$6:$A$257,"&gt;="&amp;$A270,'Aceite Virgen'!$B$6:$B$257,"&lt;="&amp;$B270)</f>
        <v>0</v>
      </c>
      <c r="GU270" s="8">
        <f>SUMIFS('Aceite Virgen'!GU$6:GU$257,'Aceite Virgen'!$A$6:$A$257,"&gt;="&amp;$A270,'Aceite Virgen'!$B$6:$B$257,"&lt;="&amp;$B270)</f>
        <v>0</v>
      </c>
      <c r="GY270" s="8">
        <f>SUMIFS('Aceite Virgen'!GY$6:GY$257,'Aceite Virgen'!$A$6:$A$257,"&gt;="&amp;$A270,'Aceite Virgen'!$B$6:$B$257,"&lt;="&amp;$B270)</f>
        <v>0.69</v>
      </c>
      <c r="GZ270" s="8">
        <f>SUMIFS('Aceite Virgen'!GZ$6:GZ$257,'Aceite Virgen'!$A$6:$A$257,"&gt;="&amp;$A270,'Aceite Virgen'!$B$6:$B$257,"&lt;="&amp;$B270)</f>
        <v>0</v>
      </c>
      <c r="HA270" s="8">
        <f>SUMIFS('Aceite Virgen'!HA$6:HA$257,'Aceite Virgen'!$A$6:$A$257,"&gt;="&amp;$A270,'Aceite Virgen'!$B$6:$B$257,"&lt;="&amp;$B270)</f>
        <v>0.7</v>
      </c>
      <c r="HB270" s="8">
        <f>SUMIFS('Aceite Virgen'!HB$6:HB$257,'Aceite Virgen'!$A$6:$A$257,"&gt;="&amp;$A270,'Aceite Virgen'!$B$6:$B$257,"&lt;="&amp;$B270)</f>
        <v>0</v>
      </c>
      <c r="HF270" s="8">
        <f>SUMIFS('Aceite Virgen'!HF$6:HF$257,'Aceite Virgen'!$A$6:$A$257,"&gt;="&amp;$A270,'Aceite Virgen'!$B$6:$B$257,"&lt;="&amp;$B270)</f>
        <v>0</v>
      </c>
      <c r="HG270" s="8">
        <f>SUMIFS('Aceite Virgen'!HG$6:HG$257,'Aceite Virgen'!$A$6:$A$257,"&gt;="&amp;$A270,'Aceite Virgen'!$B$6:$B$257,"&lt;="&amp;$B270)</f>
        <v>0</v>
      </c>
      <c r="HH270" s="8">
        <f>SUMIFS('Aceite Virgen'!HH$6:HH$257,'Aceite Virgen'!$A$6:$A$257,"&gt;="&amp;$A270,'Aceite Virgen'!$B$6:$B$257,"&lt;="&amp;$B270)</f>
        <v>0</v>
      </c>
      <c r="HI270" s="8">
        <f>SUMIFS('Aceite Virgen'!HI$6:HI$257,'Aceite Virgen'!$A$6:$A$257,"&gt;="&amp;$A270,'Aceite Virgen'!$B$6:$B$257,"&lt;="&amp;$B270)</f>
        <v>0</v>
      </c>
      <c r="HM270" s="8">
        <f>SUMIFS('Aceite Virgen'!HM$6:HM$257,'Aceite Virgen'!$A$6:$A$257,"&gt;="&amp;$A270,'Aceite Virgen'!$B$6:$B$257,"&lt;="&amp;$B270)</f>
        <v>3.45</v>
      </c>
      <c r="HN270" s="8">
        <f>SUMIFS('Aceite Virgen'!HN$6:HN$257,'Aceite Virgen'!$A$6:$A$257,"&gt;="&amp;$A270,'Aceite Virgen'!$B$6:$B$257,"&lt;="&amp;$B270)</f>
        <v>9.26</v>
      </c>
      <c r="HO270" s="8">
        <f>SUMIFS('Aceite Virgen'!HO$6:HO$257,'Aceite Virgen'!$A$6:$A$257,"&gt;="&amp;$A270,'Aceite Virgen'!$B$6:$B$257,"&lt;="&amp;$B270)</f>
        <v>2.12</v>
      </c>
      <c r="HP270" s="8">
        <f>SUMIFS('Aceite Virgen'!HP$6:HP$257,'Aceite Virgen'!$A$6:$A$257,"&gt;="&amp;$A270,'Aceite Virgen'!$B$6:$B$257,"&lt;="&amp;$B270)</f>
        <v>0</v>
      </c>
      <c r="HT270" s="8">
        <f>SUMIFS('Aceite Virgen'!HT$6:HT$257,'Aceite Virgen'!$A$6:$A$257,"&gt;="&amp;$A270,'Aceite Virgen'!$B$6:$B$257,"&lt;="&amp;$B270)</f>
        <v>5.2700000000000005</v>
      </c>
      <c r="HU270" s="8">
        <f>SUMIFS('Aceite Virgen'!HU$6:HU$257,'Aceite Virgen'!$A$6:$A$257,"&gt;="&amp;$A270,'Aceite Virgen'!$B$6:$B$257,"&lt;="&amp;$B270)</f>
        <v>0</v>
      </c>
      <c r="HV270" s="8">
        <f>SUMIFS('Aceite Virgen'!HV$6:HV$257,'Aceite Virgen'!$A$6:$A$257,"&gt;="&amp;$A270,'Aceite Virgen'!$B$6:$B$257,"&lt;="&amp;$B270)</f>
        <v>0.54</v>
      </c>
      <c r="HW270" s="8">
        <f>SUMIFS('Aceite Virgen'!HW$6:HW$257,'Aceite Virgen'!$A$6:$A$257,"&gt;="&amp;$A270,'Aceite Virgen'!$B$6:$B$257,"&lt;="&amp;$B270)</f>
        <v>42.38</v>
      </c>
      <c r="IA270" s="8">
        <f>SUMIFS('Aceite Virgen'!IA$6:IA$257,'Aceite Virgen'!$A$6:$A$257,"&gt;="&amp;$A270,'Aceite Virgen'!$B$6:$B$257,"&lt;="&amp;$B270)</f>
        <v>3.96</v>
      </c>
      <c r="IB270" s="8">
        <f>SUMIFS('Aceite Virgen'!IB$6:IB$257,'Aceite Virgen'!$A$6:$A$257,"&gt;="&amp;$A270,'Aceite Virgen'!$B$6:$B$257,"&lt;="&amp;$B270)</f>
        <v>16.400000000000002</v>
      </c>
      <c r="IC270" s="8">
        <f>SUMIFS('Aceite Virgen'!IC$6:IC$257,'Aceite Virgen'!$A$6:$A$257,"&gt;="&amp;$A270,'Aceite Virgen'!$B$6:$B$257,"&lt;="&amp;$B270)</f>
        <v>0.31</v>
      </c>
      <c r="ID270" s="8">
        <f>SUMIFS('Aceite Virgen'!ID$6:ID$257,'Aceite Virgen'!$A$6:$A$257,"&gt;="&amp;$A270,'Aceite Virgen'!$B$6:$B$257,"&lt;="&amp;$B270)</f>
        <v>4.26</v>
      </c>
      <c r="IH270" s="8">
        <f>SUMIFS('Aceite Virgen'!IH$6:IH$257,'Aceite Virgen'!$A$6:$A$257,"&gt;="&amp;$A270,'Aceite Virgen'!$B$6:$B$257,"&lt;="&amp;$B270)</f>
        <v>2.8</v>
      </c>
      <c r="II270" s="8">
        <f>SUMIFS('Aceite Virgen'!II$6:II$257,'Aceite Virgen'!$A$6:$A$257,"&gt;="&amp;$A270,'Aceite Virgen'!$B$6:$B$257,"&lt;="&amp;$B270)</f>
        <v>12.56</v>
      </c>
      <c r="IJ270" s="8">
        <f>SUMIFS('Aceite Virgen'!IJ$6:IJ$257,'Aceite Virgen'!$A$6:$A$257,"&gt;="&amp;$A270,'Aceite Virgen'!$B$6:$B$257,"&lt;="&amp;$B270)</f>
        <v>0.85</v>
      </c>
      <c r="IK270" s="8">
        <f>SUMIFS('Aceite Virgen'!IK$6:IK$257,'Aceite Virgen'!$A$6:$A$257,"&gt;="&amp;$A270,'Aceite Virgen'!$B$6:$B$257,"&lt;="&amp;$B270)</f>
        <v>4.28</v>
      </c>
      <c r="IO270" s="8">
        <f>SUMIFS('Aceite Virgen'!IO$6:IO$257,'Aceite Virgen'!$A$6:$A$257,"&gt;="&amp;$A270,'Aceite Virgen'!$B$6:$B$257,"&lt;="&amp;$B270)</f>
        <v>3.34</v>
      </c>
      <c r="IP270" s="8">
        <f>SUMIFS('Aceite Virgen'!IP$6:IP$257,'Aceite Virgen'!$A$6:$A$257,"&gt;="&amp;$A270,'Aceite Virgen'!$B$6:$B$257,"&lt;="&amp;$B270)</f>
        <v>14.75</v>
      </c>
      <c r="IQ270" s="8">
        <f>SUMIFS('Aceite Virgen'!IQ$6:IQ$257,'Aceite Virgen'!$A$6:$A$257,"&gt;="&amp;$A270,'Aceite Virgen'!$B$6:$B$257,"&lt;="&amp;$B270)</f>
        <v>1.58</v>
      </c>
      <c r="IR270" s="8">
        <f>SUMIFS('Aceite Virgen'!IR$6:IR$257,'Aceite Virgen'!$A$6:$A$257,"&gt;="&amp;$A270,'Aceite Virgen'!$B$6:$B$257,"&lt;="&amp;$B270)</f>
        <v>2.0299999999999998</v>
      </c>
      <c r="IV270" s="8">
        <f>SUMIFS('Aceite Virgen'!IV$6:IV$257,'Aceite Virgen'!$A$6:$A$257,"&gt;="&amp;$A270,'Aceite Virgen'!$B$6:$B$257,"&lt;="&amp;$B270)</f>
        <v>1.53</v>
      </c>
      <c r="IW270" s="8">
        <f>SUMIFS('Aceite Virgen'!IW$6:IW$257,'Aceite Virgen'!$A$6:$A$257,"&gt;="&amp;$A270,'Aceite Virgen'!$B$6:$B$257,"&lt;="&amp;$B270)</f>
        <v>5.57</v>
      </c>
      <c r="IX270" s="8">
        <f>SUMIFS('Aceite Virgen'!IX$6:IX$257,'Aceite Virgen'!$A$6:$A$257,"&gt;="&amp;$A270,'Aceite Virgen'!$B$6:$B$257,"&lt;="&amp;$B270)</f>
        <v>0.5</v>
      </c>
      <c r="IY270" s="8">
        <f>SUMIFS('Aceite Virgen'!IY$6:IY$257,'Aceite Virgen'!$A$6:$A$257,"&gt;="&amp;$A270,'Aceite Virgen'!$B$6:$B$257,"&lt;="&amp;$B270)</f>
        <v>0</v>
      </c>
      <c r="JC270" s="8">
        <f>SUMIFS('Aceite Virgen'!JC$6:JC$257,'Aceite Virgen'!$A$6:$A$257,"&gt;="&amp;$A270,'Aceite Virgen'!$B$6:$B$257,"&lt;="&amp;$B270)</f>
        <v>1.6099999999999999</v>
      </c>
      <c r="JD270" s="8">
        <f>SUMIFS('Aceite Virgen'!JD$6:JD$257,'Aceite Virgen'!$A$6:$A$257,"&gt;="&amp;$A270,'Aceite Virgen'!$B$6:$B$257,"&lt;="&amp;$B270)</f>
        <v>3.35</v>
      </c>
      <c r="JE270" s="8">
        <f>SUMIFS('Aceite Virgen'!JE$6:JE$257,'Aceite Virgen'!$A$6:$A$257,"&gt;="&amp;$A270,'Aceite Virgen'!$B$6:$B$257,"&lt;="&amp;$B270)</f>
        <v>1.26</v>
      </c>
      <c r="JF270" s="8">
        <f>SUMIFS('Aceite Virgen'!JF$6:JF$257,'Aceite Virgen'!$A$6:$A$257,"&gt;="&amp;$A270,'Aceite Virgen'!$B$6:$B$257,"&lt;="&amp;$B270)</f>
        <v>1.74</v>
      </c>
      <c r="JJ270" s="8">
        <f>SUMIFS('Aceite Virgen'!JJ$6:JJ$257,'Aceite Virgen'!$A$6:$A$257,"&gt;="&amp;$A270,'Aceite Virgen'!$B$6:$B$257,"&lt;="&amp;$B270)</f>
        <v>3.64</v>
      </c>
      <c r="JK270" s="8">
        <f>SUMIFS('Aceite Virgen'!JK$6:JK$257,'Aceite Virgen'!$A$6:$A$257,"&gt;="&amp;$A270,'Aceite Virgen'!$B$6:$B$257,"&lt;="&amp;$B270)</f>
        <v>0</v>
      </c>
      <c r="JL270" s="8">
        <f>SUMIFS('Aceite Virgen'!JL$6:JL$257,'Aceite Virgen'!$A$6:$A$257,"&gt;="&amp;$A270,'Aceite Virgen'!$B$6:$B$257,"&lt;="&amp;$B270)</f>
        <v>1.08</v>
      </c>
      <c r="JM270" s="8">
        <f>SUMIFS('Aceite Virgen'!JM$6:JM$257,'Aceite Virgen'!$A$6:$A$257,"&gt;="&amp;$A270,'Aceite Virgen'!$B$6:$B$257,"&lt;="&amp;$B270)</f>
        <v>12.81</v>
      </c>
      <c r="JQ270" s="8">
        <f>SUMIFS('Aceite Virgen'!JQ$6:JQ$257,'Aceite Virgen'!$A$6:$A$257,"&gt;="&amp;$A270,'Aceite Virgen'!$B$6:$B$257,"&lt;="&amp;$B270)</f>
        <v>5.7299999999999995</v>
      </c>
      <c r="JR270" s="8">
        <f>SUMIFS('Aceite Virgen'!JR$6:JR$257,'Aceite Virgen'!$A$6:$A$257,"&gt;="&amp;$A270,'Aceite Virgen'!$B$6:$B$257,"&lt;="&amp;$B270)</f>
        <v>7.46</v>
      </c>
      <c r="JS270" s="8">
        <f>SUMIFS('Aceite Virgen'!JS$6:JS$257,'Aceite Virgen'!$A$6:$A$257,"&gt;="&amp;$A270,'Aceite Virgen'!$B$6:$B$257,"&lt;="&amp;$B270)</f>
        <v>1.4</v>
      </c>
      <c r="JT270" s="8">
        <f>SUMIFS('Aceite Virgen'!JT$6:JT$257,'Aceite Virgen'!$A$6:$A$257,"&gt;="&amp;$A270,'Aceite Virgen'!$B$6:$B$257,"&lt;="&amp;$B270)</f>
        <v>23.19</v>
      </c>
    </row>
    <row r="271" spans="1:280" x14ac:dyDescent="0.3">
      <c r="A271" s="14">
        <f>'TAM Aceite Virgen'!B19</f>
        <v>3.1</v>
      </c>
      <c r="B271" s="14">
        <f>'TAM Aceite Virgen'!C19</f>
        <v>3.2</v>
      </c>
      <c r="C271" s="14"/>
      <c r="D271" s="8">
        <f>SUMIFS('Aceite Virgen'!D$6:D$257,'Aceite Virgen'!$A$6:$A$257,"&gt;="&amp;$A271,'Aceite Virgen'!$B$6:$B$257,"&lt;="&amp;$B271)</f>
        <v>0.3</v>
      </c>
      <c r="E271" s="8">
        <f>SUMIFS('Aceite Virgen'!E$6:E$257,'Aceite Virgen'!$A$6:$A$257,"&gt;="&amp;$A271,'Aceite Virgen'!$B$6:$B$257,"&lt;="&amp;$B271)</f>
        <v>2.34</v>
      </c>
      <c r="F271" s="8">
        <f>SUMIFS('Aceite Virgen'!F$6:F$257,'Aceite Virgen'!$A$6:$A$257,"&gt;="&amp;$A271,'Aceite Virgen'!$B$6:$B$257,"&lt;="&amp;$B271)</f>
        <v>0</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0.14000000000000001</v>
      </c>
      <c r="S271" s="8">
        <f>SUMIFS('Aceite Virgen'!S$6:S$257,'Aceite Virgen'!$A$6:$A$257,"&gt;="&amp;$A271,'Aceite Virgen'!$B$6:$B$257,"&lt;="&amp;$B271)</f>
        <v>0</v>
      </c>
      <c r="T271" s="8">
        <f>SUMIFS('Aceite Virgen'!T$6:T$257,'Aceite Virgen'!$A$6:$A$257,"&gt;="&amp;$A271,'Aceite Virgen'!$B$6:$B$257,"&lt;="&amp;$B271)</f>
        <v>0.19</v>
      </c>
      <c r="U271" s="8">
        <f>SUMIFS('Aceite Virgen'!U$6:U$257,'Aceite Virgen'!$A$6:$A$257,"&gt;="&amp;$A271,'Aceite Virgen'!$B$6:$B$257,"&lt;="&amp;$B271)</f>
        <v>0</v>
      </c>
      <c r="V271" s="14"/>
      <c r="W271" s="14"/>
      <c r="X271" s="14"/>
      <c r="Y271" s="8">
        <f>SUMIFS('Aceite Virgen'!Y$6:Y$257,'Aceite Virgen'!$A$6:$A$257,"&gt;="&amp;$A271,'Aceite Virgen'!$B$6:$B$257,"&lt;="&amp;$B271)</f>
        <v>0.5</v>
      </c>
      <c r="Z271" s="8">
        <f>SUMIFS('Aceite Virgen'!Z$6:Z$257,'Aceite Virgen'!$A$6:$A$257,"&gt;="&amp;$A271,'Aceite Virgen'!$B$6:$B$257,"&lt;="&amp;$B271)</f>
        <v>0</v>
      </c>
      <c r="AA271" s="8">
        <f>SUMIFS('Aceite Virgen'!AA$6:AA$257,'Aceite Virgen'!$A$6:$A$257,"&gt;="&amp;$A271,'Aceite Virgen'!$B$6:$B$257,"&lt;="&amp;$B271)</f>
        <v>0.72</v>
      </c>
      <c r="AB271" s="8">
        <f>SUMIFS('Aceite Virgen'!AB$6:AB$257,'Aceite Virgen'!$A$6:$A$257,"&gt;="&amp;$A271,'Aceite Virgen'!$B$6:$B$257,"&lt;="&amp;$B271)</f>
        <v>0</v>
      </c>
      <c r="AC271" s="14"/>
      <c r="AD271" s="14"/>
      <c r="AE271" s="14"/>
      <c r="AF271" s="8">
        <f>SUMIFS('Aceite Virgen'!AF$6:AF$257,'Aceite Virgen'!$A$6:$A$257,"&gt;="&amp;$A271,'Aceite Virgen'!$B$6:$B$257,"&lt;="&amp;$B271)</f>
        <v>0.06</v>
      </c>
      <c r="AG271" s="8">
        <f>SUMIFS('Aceite Virgen'!AG$6:AG$257,'Aceite Virgen'!$A$6:$A$257,"&gt;="&amp;$A271,'Aceite Virgen'!$B$6:$B$257,"&lt;="&amp;$B271)</f>
        <v>0</v>
      </c>
      <c r="AH271" s="8">
        <f>SUMIFS('Aceite Virgen'!AH$6:AH$257,'Aceite Virgen'!$A$6:$A$257,"&gt;="&amp;$A271,'Aceite Virgen'!$B$6:$B$257,"&lt;="&amp;$B271)</f>
        <v>0</v>
      </c>
      <c r="AI271" s="8">
        <f>SUMIFS('Aceite Virgen'!AI$6:AI$257,'Aceite Virgen'!$A$6:$A$257,"&gt;="&amp;$A271,'Aceite Virgen'!$B$6:$B$257,"&lt;="&amp;$B271)</f>
        <v>2.0499999999999998</v>
      </c>
      <c r="AJ271" s="14"/>
      <c r="AK271" s="14"/>
      <c r="AL271" s="14"/>
      <c r="AM271" s="8">
        <f>SUMIFS('Aceite Virgen'!AM$6:AM$257,'Aceite Virgen'!$A$6:$A$257,"&gt;="&amp;$A271,'Aceite Virgen'!$B$6:$B$257,"&lt;="&amp;$B271)</f>
        <v>0.05</v>
      </c>
      <c r="AN271" s="8">
        <f>SUMIFS('Aceite Virgen'!AN$6:AN$257,'Aceite Virgen'!$A$6:$A$257,"&gt;="&amp;$A271,'Aceite Virgen'!$B$6:$B$257,"&lt;="&amp;$B271)</f>
        <v>0</v>
      </c>
      <c r="AO271" s="8">
        <f>SUMIFS('Aceite Virgen'!AO$6:AO$257,'Aceite Virgen'!$A$6:$A$257,"&gt;="&amp;$A271,'Aceite Virgen'!$B$6:$B$257,"&lt;="&amp;$B271)</f>
        <v>0.06</v>
      </c>
      <c r="AP271" s="8">
        <f>SUMIFS('Aceite Virgen'!AP$6:AP$257,'Aceite Virgen'!$A$6:$A$257,"&gt;="&amp;$A271,'Aceite Virgen'!$B$6:$B$257,"&lt;="&amp;$B271)</f>
        <v>0</v>
      </c>
      <c r="AQ271" s="14"/>
      <c r="AR271" s="14"/>
      <c r="AT271" s="8">
        <f>SUMIFS('Aceite Virgen'!AT$6:AT$257,'Aceite Virgen'!$A$6:$A$257,"&gt;="&amp;$A271,'Aceite Virgen'!$B$6:$B$257,"&lt;="&amp;$B271)</f>
        <v>0</v>
      </c>
      <c r="AU271" s="8">
        <f>SUMIFS('Aceite Virgen'!AU$6:AU$257,'Aceite Virgen'!$A$6:$A$257,"&gt;="&amp;$A271,'Aceite Virgen'!$B$6:$B$257,"&lt;="&amp;$B271)</f>
        <v>0</v>
      </c>
      <c r="AV271" s="8">
        <f>SUMIFS('Aceite Virgen'!AV$6:AV$257,'Aceite Virgen'!$A$6:$A$257,"&gt;="&amp;$A271,'Aceite Virgen'!$B$6:$B$257,"&lt;="&amp;$B271)</f>
        <v>0</v>
      </c>
      <c r="AW271" s="8">
        <f>SUMIFS('Aceite Virgen'!AW$6:AW$257,'Aceite Virgen'!$A$6:$A$257,"&gt;="&amp;$A271,'Aceite Virgen'!$B$6:$B$257,"&lt;="&amp;$B271)</f>
        <v>0</v>
      </c>
      <c r="BA271" s="8">
        <f>SUMIFS('Aceite Virgen'!BA$6:BA$257,'Aceite Virgen'!$A$6:$A$257,"&gt;="&amp;A271,'Aceite Virgen'!$B$6:$B$257,"&lt;="&amp;B271)</f>
        <v>0</v>
      </c>
      <c r="BB271" s="8">
        <f>SUMIFS('Aceite Virgen'!BB$6:BB$257,'Aceite Virgen'!$A$6:$A$257,"&gt;="&amp;$A271,'Aceite Virgen'!$B$6:$B$257,"&lt;="&amp;$B271)</f>
        <v>0</v>
      </c>
      <c r="BC271" s="8">
        <f>SUMIFS('Aceite Virgen'!BC$6:BC$257,'Aceite Virgen'!$A$6:$A$257,"&gt;="&amp;$A271,'Aceite Virgen'!$B$6:$B$257,"&lt;="&amp;$B271)</f>
        <v>0</v>
      </c>
      <c r="BD271" s="8">
        <f>SUMIFS('Aceite Virgen'!BD$6:BD$257,'Aceite Virgen'!$A$6:$A$257,"&gt;="&amp;$A271,'Aceite Virgen'!$B$6:$B$257,"&lt;="&amp;$B271)</f>
        <v>0</v>
      </c>
      <c r="BH271" s="8">
        <f>SUMIFS('Aceite Virgen'!BH$6:BH$257,'Aceite Virgen'!$A$6:$A$257,"&gt;="&amp;$A271,'Aceite Virgen'!$B$6:$B$257,"&lt;="&amp;$B271)</f>
        <v>0</v>
      </c>
      <c r="BI271" s="8">
        <f>SUMIFS('Aceite Virgen'!BI$6:BI$257,'Aceite Virgen'!$A$6:$A$257,"&gt;="&amp;$A271,'Aceite Virgen'!$B$6:$B$257,"&lt;="&amp;$B271)</f>
        <v>0</v>
      </c>
      <c r="BJ271" s="8">
        <f>SUMIFS('Aceite Virgen'!BJ$6:BJ$257,'Aceite Virgen'!$A$6:$A$257,"&gt;="&amp;$A271,'Aceite Virgen'!$B$6:$B$257,"&lt;="&amp;$B271)</f>
        <v>0</v>
      </c>
      <c r="BK271" s="8">
        <f>SUMIFS('Aceite Virgen'!BK$6:BK$257,'Aceite Virgen'!$A$6:$A$257,"&gt;="&amp;$A271,'Aceite Virgen'!$B$6:$B$257,"&lt;="&amp;$B271)</f>
        <v>0</v>
      </c>
      <c r="BO271" s="8">
        <f>SUMIFS('Aceite Virgen'!BO$6:BO$257,'Aceite Virgen'!$A$6:$A$257,"&gt;="&amp;$A271,'Aceite Virgen'!$B$6:$B$257,"&lt;="&amp;$B271)</f>
        <v>0</v>
      </c>
      <c r="BP271" s="8">
        <f>SUMIFS('Aceite Virgen'!BP$6:BP$257,'Aceite Virgen'!$A$6:$A$257,"&gt;="&amp;$A271,'Aceite Virgen'!$B$6:$B$257,"&lt;="&amp;$B271)</f>
        <v>0</v>
      </c>
      <c r="BQ271" s="8">
        <f>SUMIFS('Aceite Virgen'!BQ$6:BQ$257,'Aceite Virgen'!$A$6:$A$257,"&gt;="&amp;$A271,'Aceite Virgen'!$B$6:$B$257,"&lt;="&amp;$B271)</f>
        <v>0</v>
      </c>
      <c r="BR271" s="8">
        <f>SUMIFS('Aceite Virgen'!BR$6:BR$257,'Aceite Virgen'!$A$6:$A$257,"&gt;="&amp;$A271,'Aceite Virgen'!$B$6:$B$257,"&lt;="&amp;$B271)</f>
        <v>0</v>
      </c>
      <c r="BV271" s="8">
        <f>SUMIFS('Aceite Virgen'!BV$6:BV$257,'Aceite Virgen'!$A$6:$A$257,"&gt;="&amp;$A271,'Aceite Virgen'!$B$6:$B$257,"&lt;="&amp;$B271)</f>
        <v>0.09</v>
      </c>
      <c r="BW271" s="8">
        <f>SUMIFS('Aceite Virgen'!BW$6:BW$257,'Aceite Virgen'!$A$6:$A$257,"&gt;="&amp;$A271,'Aceite Virgen'!$B$6:$B$257,"&lt;="&amp;$B271)</f>
        <v>0</v>
      </c>
      <c r="BX271" s="8">
        <f>SUMIFS('Aceite Virgen'!BX$6:BX$257,'Aceite Virgen'!$A$6:$A$257,"&gt;="&amp;$A271,'Aceite Virgen'!$B$6:$B$257,"&lt;="&amp;$B271)</f>
        <v>0.11</v>
      </c>
      <c r="BY271" s="8">
        <f>SUMIFS('Aceite Virgen'!BY$6:BY$257,'Aceite Virgen'!$A$6:$A$257,"&gt;="&amp;$A271,'Aceite Virgen'!$B$6:$B$257,"&lt;="&amp;$B271)</f>
        <v>0</v>
      </c>
      <c r="CC271" s="8">
        <f>SUMIFS('Aceite Virgen'!CC$6:CC$257,'Aceite Virgen'!$A$6:$A$257,"&gt;="&amp;$A271,'Aceite Virgen'!$B$6:$B$257,"&lt;="&amp;$B271)</f>
        <v>0.3</v>
      </c>
      <c r="CD271" s="8">
        <f>SUMIFS('Aceite Virgen'!CD$6:CD$257,'Aceite Virgen'!$A$6:$A$257,"&gt;="&amp;$A271,'Aceite Virgen'!$B$6:$B$257,"&lt;="&amp;$B271)</f>
        <v>0</v>
      </c>
      <c r="CE271" s="8">
        <f>SUMIFS('Aceite Virgen'!CE$6:CE$257,'Aceite Virgen'!$A$6:$A$257,"&gt;="&amp;$A271,'Aceite Virgen'!$B$6:$B$257,"&lt;="&amp;$B271)</f>
        <v>0.27</v>
      </c>
      <c r="CF271" s="8">
        <f>SUMIFS('Aceite Virgen'!CF$6:CF$257,'Aceite Virgen'!$A$6:$A$257,"&gt;="&amp;$A271,'Aceite Virgen'!$B$6:$B$257,"&lt;="&amp;$B271)</f>
        <v>0</v>
      </c>
      <c r="CJ271" s="8">
        <f>SUMIFS('Aceite Virgen'!CJ$6:CJ$257,'Aceite Virgen'!$A$6:$A$257,"&gt;="&amp;$A271,'Aceite Virgen'!$B$6:$B$257,"&lt;="&amp;$B271)</f>
        <v>0.65</v>
      </c>
      <c r="CK271" s="8">
        <f>SUMIFS('Aceite Virgen'!CK$6:CK$257,'Aceite Virgen'!$A$6:$A$257,"&gt;="&amp;$A271,'Aceite Virgen'!$B$6:$B$257,"&lt;="&amp;$B271)</f>
        <v>0</v>
      </c>
      <c r="CL271" s="8">
        <f>SUMIFS('Aceite Virgen'!CL$6:CL$257,'Aceite Virgen'!$A$6:$A$257,"&gt;="&amp;$A271,'Aceite Virgen'!$B$6:$B$257,"&lt;="&amp;$B271)</f>
        <v>0.76</v>
      </c>
      <c r="CM271" s="8">
        <f>SUMIFS('Aceite Virgen'!CM$6:CM$257,'Aceite Virgen'!$A$6:$A$257,"&gt;="&amp;$A271,'Aceite Virgen'!$B$6:$B$257,"&lt;="&amp;$B271)</f>
        <v>0</v>
      </c>
      <c r="CQ271" s="8">
        <f>SUMIFS('Aceite Virgen'!CQ$6:CQ$257,'Aceite Virgen'!$A$6:$A$257,"&gt;="&amp;$A271,'Aceite Virgen'!$B$6:$B$257,"&lt;="&amp;$B271)</f>
        <v>0.6</v>
      </c>
      <c r="CR271" s="8">
        <f>SUMIFS('Aceite Virgen'!CR$6:CR$257,'Aceite Virgen'!$A$6:$A$257,"&gt;="&amp;$A271,'Aceite Virgen'!$B$6:$B$257,"&lt;="&amp;$B271)</f>
        <v>0</v>
      </c>
      <c r="CS271" s="8">
        <f>SUMIFS('Aceite Virgen'!CS$6:CS$257,'Aceite Virgen'!$A$6:$A$257,"&gt;="&amp;$A271,'Aceite Virgen'!$B$6:$B$257,"&lt;="&amp;$B271)</f>
        <v>0.76</v>
      </c>
      <c r="CT271" s="8">
        <f>SUMIFS('Aceite Virgen'!CT$6:CT$257,'Aceite Virgen'!$A$6:$A$257,"&gt;="&amp;$A271,'Aceite Virgen'!$B$6:$B$257,"&lt;="&amp;$B271)</f>
        <v>0</v>
      </c>
      <c r="CX271" s="8">
        <f>SUMIFS('Aceite Virgen'!CX$6:CX$257,'Aceite Virgen'!$A$6:$A$257,"&gt;="&amp;$A271,'Aceite Virgen'!$B$6:$B$257,"&lt;="&amp;$B271)</f>
        <v>1.67</v>
      </c>
      <c r="CY271" s="8">
        <f>SUMIFS('Aceite Virgen'!CY$6:CY$257,'Aceite Virgen'!$A$6:$A$257,"&gt;="&amp;$A271,'Aceite Virgen'!$B$6:$B$257,"&lt;="&amp;$B271)</f>
        <v>4.95</v>
      </c>
      <c r="CZ271" s="8">
        <f>SUMIFS('Aceite Virgen'!CZ$6:CZ$257,'Aceite Virgen'!$A$6:$A$257,"&gt;="&amp;$A271,'Aceite Virgen'!$B$6:$B$257,"&lt;="&amp;$B271)</f>
        <v>1.18</v>
      </c>
      <c r="DA271" s="8">
        <f>SUMIFS('Aceite Virgen'!DA$6:DA$257,'Aceite Virgen'!$A$6:$A$257,"&gt;="&amp;$A271,'Aceite Virgen'!$B$6:$B$257,"&lt;="&amp;$B271)</f>
        <v>0</v>
      </c>
      <c r="DE271" s="8">
        <f>SUMIFS('Aceite Virgen'!DE$6:DE$257,'Aceite Virgen'!$A$6:$A$257,"&gt;="&amp;$A271,'Aceite Virgen'!$B$6:$B$257,"&lt;="&amp;$B271)</f>
        <v>0.74</v>
      </c>
      <c r="DF271" s="8">
        <f>SUMIFS('Aceite Virgen'!DF$6:DF$257,'Aceite Virgen'!$A$6:$A$257,"&gt;="&amp;$A271,'Aceite Virgen'!$B$6:$B$257,"&lt;="&amp;$B271)</f>
        <v>1.28</v>
      </c>
      <c r="DG271" s="8">
        <f>SUMIFS('Aceite Virgen'!DG$6:DG$257,'Aceite Virgen'!$A$6:$A$257,"&gt;="&amp;$A271,'Aceite Virgen'!$B$6:$B$257,"&lt;="&amp;$B271)</f>
        <v>0.66</v>
      </c>
      <c r="DH271" s="8">
        <f>SUMIFS('Aceite Virgen'!DH$6:DH$257,'Aceite Virgen'!$A$6:$A$257,"&gt;="&amp;$A271,'Aceite Virgen'!$B$6:$B$257,"&lt;="&amp;$B271)</f>
        <v>0</v>
      </c>
      <c r="DL271" s="8">
        <f>SUMIFS('Aceite Virgen'!DL$6:DL$257,'Aceite Virgen'!$A$6:$A$257,"&gt;="&amp;$A271,'Aceite Virgen'!$B$6:$B$257,"&lt;="&amp;$B271)</f>
        <v>16.75</v>
      </c>
      <c r="DM271" s="8">
        <f>SUMIFS('Aceite Virgen'!DM$6:DM$257,'Aceite Virgen'!$A$6:$A$257,"&gt;="&amp;$A271,'Aceite Virgen'!$B$6:$B$257,"&lt;="&amp;$B271)</f>
        <v>3.08</v>
      </c>
      <c r="DN271" s="8">
        <f>SUMIFS('Aceite Virgen'!DN$6:DN$257,'Aceite Virgen'!$A$6:$A$257,"&gt;="&amp;$A271,'Aceite Virgen'!$B$6:$B$257,"&lt;="&amp;$B271)</f>
        <v>22.54</v>
      </c>
      <c r="DO271" s="8">
        <f>SUMIFS('Aceite Virgen'!DO$6:DO$257,'Aceite Virgen'!$A$6:$A$257,"&gt;="&amp;$A271,'Aceite Virgen'!$B$6:$B$257,"&lt;="&amp;$B271)</f>
        <v>0</v>
      </c>
      <c r="DS271" s="8">
        <f>SUMIFS('Aceite Virgen'!DS$6:DS$257,'Aceite Virgen'!$A$6:$A$257,"&gt;="&amp;$A271,'Aceite Virgen'!$B$6:$B$257,"&lt;="&amp;$B271)</f>
        <v>20.05</v>
      </c>
      <c r="DT271" s="8">
        <f>SUMIFS('Aceite Virgen'!DT$6:DT$257,'Aceite Virgen'!$A$6:$A$257,"&gt;="&amp;$A271,'Aceite Virgen'!$B$6:$B$257,"&lt;="&amp;$B271)</f>
        <v>6.09</v>
      </c>
      <c r="DU271" s="8">
        <f>SUMIFS('Aceite Virgen'!DU$6:DU$257,'Aceite Virgen'!$A$6:$A$257,"&gt;="&amp;$A271,'Aceite Virgen'!$B$6:$B$257,"&lt;="&amp;$B271)</f>
        <v>25.07</v>
      </c>
      <c r="DV271" s="8">
        <f>SUMIFS('Aceite Virgen'!DV$6:DV$257,'Aceite Virgen'!$A$6:$A$257,"&gt;="&amp;$A271,'Aceite Virgen'!$B$6:$B$257,"&lt;="&amp;$B271)</f>
        <v>0</v>
      </c>
      <c r="DZ271" s="8">
        <f>SUMIFS('Aceite Virgen'!DZ$6:DZ$257,'Aceite Virgen'!$A$6:$A$257,"&gt;="&amp;$A271,'Aceite Virgen'!$B$6:$B$257,"&lt;="&amp;$B271)</f>
        <v>17.22</v>
      </c>
      <c r="EA271" s="8">
        <f>SUMIFS('Aceite Virgen'!EA$6:EA$257,'Aceite Virgen'!$A$6:$A$257,"&gt;="&amp;$A271,'Aceite Virgen'!$B$6:$B$257,"&lt;="&amp;$B271)</f>
        <v>1.06</v>
      </c>
      <c r="EB271" s="8">
        <f>SUMIFS('Aceite Virgen'!EB$6:EB$257,'Aceite Virgen'!$A$6:$A$257,"&gt;="&amp;$A271,'Aceite Virgen'!$B$6:$B$257,"&lt;="&amp;$B271)</f>
        <v>23.01</v>
      </c>
      <c r="EC271" s="8">
        <f>SUMIFS('Aceite Virgen'!EC$6:EC$257,'Aceite Virgen'!$A$6:$A$257,"&gt;="&amp;$A271,'Aceite Virgen'!$B$6:$B$257,"&lt;="&amp;$B271)</f>
        <v>2.1</v>
      </c>
      <c r="EG271" s="8">
        <f>SUMIFS('Aceite Virgen'!EG$6:EG$257,'Aceite Virgen'!$A$6:$A$257,"&gt;="&amp;$A271,'Aceite Virgen'!$B$6:$B$257,"&lt;="&amp;$B271)</f>
        <v>15.45</v>
      </c>
      <c r="EH271" s="8">
        <f>SUMIFS('Aceite Virgen'!EH$6:EH$257,'Aceite Virgen'!$A$6:$A$257,"&gt;="&amp;$A271,'Aceite Virgen'!$B$6:$B$257,"&lt;="&amp;$B271)</f>
        <v>0</v>
      </c>
      <c r="EI271" s="8">
        <f>SUMIFS('Aceite Virgen'!EI$6:EI$257,'Aceite Virgen'!$A$6:$A$257,"&gt;="&amp;$A271,'Aceite Virgen'!$B$6:$B$257,"&lt;="&amp;$B271)</f>
        <v>22.79</v>
      </c>
      <c r="EJ271" s="8">
        <f>SUMIFS('Aceite Virgen'!EJ$6:EJ$257,'Aceite Virgen'!$A$6:$A$257,"&gt;="&amp;$A271,'Aceite Virgen'!$B$6:$B$257,"&lt;="&amp;$B271)</f>
        <v>0</v>
      </c>
      <c r="EN271" s="8">
        <f>SUMIFS('Aceite Virgen'!EN$6:EN$257,'Aceite Virgen'!$A$6:$A$257,"&gt;="&amp;$A271,'Aceite Virgen'!$B$6:$B$257,"&lt;="&amp;$B271)</f>
        <v>12.01</v>
      </c>
      <c r="EO271" s="8">
        <f>SUMIFS('Aceite Virgen'!EO$6:EO$257,'Aceite Virgen'!$A$6:$A$257,"&gt;="&amp;$A271,'Aceite Virgen'!$B$6:$B$257,"&lt;="&amp;$B271)</f>
        <v>3.23</v>
      </c>
      <c r="EP271" s="8">
        <f>SUMIFS('Aceite Virgen'!EP$6:EP$257,'Aceite Virgen'!$A$6:$A$257,"&gt;="&amp;$A271,'Aceite Virgen'!$B$6:$B$257,"&lt;="&amp;$B271)</f>
        <v>20.14</v>
      </c>
      <c r="EQ271" s="8">
        <f>SUMIFS('Aceite Virgen'!EQ$6:EQ$257,'Aceite Virgen'!$A$6:$A$257,"&gt;="&amp;$A271,'Aceite Virgen'!$B$6:$B$257,"&lt;="&amp;$B271)</f>
        <v>0</v>
      </c>
      <c r="EU271" s="8">
        <f>SUMIFS('Aceite Virgen'!EU$6:EU$257,'Aceite Virgen'!$A$6:$A$257,"&gt;="&amp;$A271,'Aceite Virgen'!$B$6:$B$257,"&lt;="&amp;$B271)</f>
        <v>11.56</v>
      </c>
      <c r="EV271" s="8">
        <f>SUMIFS('Aceite Virgen'!EV$6:EV$257,'Aceite Virgen'!$A$6:$A$257,"&gt;="&amp;$A271,'Aceite Virgen'!$B$6:$B$257,"&lt;="&amp;$B271)</f>
        <v>3.61</v>
      </c>
      <c r="EW271" s="8">
        <f>SUMIFS('Aceite Virgen'!EW$6:EW$257,'Aceite Virgen'!$A$6:$A$257,"&gt;="&amp;$A271,'Aceite Virgen'!$B$6:$B$257,"&lt;="&amp;$B271)</f>
        <v>17.03</v>
      </c>
      <c r="EX271" s="8">
        <f>SUMIFS('Aceite Virgen'!EX$6:EX$257,'Aceite Virgen'!$A$6:$A$257,"&gt;="&amp;$A271,'Aceite Virgen'!$B$6:$B$257,"&lt;="&amp;$B271)</f>
        <v>2.0499999999999998</v>
      </c>
      <c r="FB271" s="8">
        <f>SUMIFS('Aceite Virgen'!FB$6:FB$257,'Aceite Virgen'!$A$6:$A$257,"&gt;="&amp;$A271,'Aceite Virgen'!$B$6:$B$257,"&lt;="&amp;$B271)</f>
        <v>5.3900000000000006</v>
      </c>
      <c r="FC271" s="8">
        <f>SUMIFS('Aceite Virgen'!FC$6:FC$257,'Aceite Virgen'!$A$6:$A$257,"&gt;="&amp;$A271,'Aceite Virgen'!$B$6:$B$257,"&lt;="&amp;$B271)</f>
        <v>8.25</v>
      </c>
      <c r="FD271" s="8">
        <f>SUMIFS('Aceite Virgen'!FD$6:FD$257,'Aceite Virgen'!$A$6:$A$257,"&gt;="&amp;$A271,'Aceite Virgen'!$B$6:$B$257,"&lt;="&amp;$B271)</f>
        <v>1.44</v>
      </c>
      <c r="FE271" s="8">
        <f>SUMIFS('Aceite Virgen'!FE$6:FE$257,'Aceite Virgen'!$A$6:$A$257,"&gt;="&amp;$A271,'Aceite Virgen'!$B$6:$B$257,"&lt;="&amp;$B271)</f>
        <v>26.93</v>
      </c>
      <c r="FI271" s="8">
        <f>SUMIFS('Aceite Virgen'!FI$6:FI$257,'Aceite Virgen'!$A$6:$A$257,"&gt;="&amp;$A271,'Aceite Virgen'!$B$6:$B$257,"&lt;="&amp;$B271)</f>
        <v>5.84</v>
      </c>
      <c r="FJ271" s="8">
        <f>SUMIFS('Aceite Virgen'!FJ$6:FJ$257,'Aceite Virgen'!$A$6:$A$257,"&gt;="&amp;$A271,'Aceite Virgen'!$B$6:$B$257,"&lt;="&amp;$B271)</f>
        <v>4.79</v>
      </c>
      <c r="FK271" s="8">
        <f>SUMIFS('Aceite Virgen'!FK$6:FK$257,'Aceite Virgen'!$A$6:$A$257,"&gt;="&amp;$A271,'Aceite Virgen'!$B$6:$B$257,"&lt;="&amp;$B271)</f>
        <v>3.85</v>
      </c>
      <c r="FL271" s="8">
        <f>SUMIFS('Aceite Virgen'!FL$6:FL$257,'Aceite Virgen'!$A$6:$A$257,"&gt;="&amp;$A271,'Aceite Virgen'!$B$6:$B$257,"&lt;="&amp;$B271)</f>
        <v>23.98</v>
      </c>
      <c r="FP271" s="8">
        <f>SUMIFS('Aceite Virgen'!FP$6:FP$257,'Aceite Virgen'!$A$6:$A$257,"&gt;="&amp;$A271,'Aceite Virgen'!$B$6:$B$257,"&lt;="&amp;$B271)</f>
        <v>9.0300000000000011</v>
      </c>
      <c r="FQ271" s="8">
        <f>SUMIFS('Aceite Virgen'!FQ$6:FQ$257,'Aceite Virgen'!$A$6:$A$257,"&gt;="&amp;$A271,'Aceite Virgen'!$B$6:$B$257,"&lt;="&amp;$B271)</f>
        <v>26.65</v>
      </c>
      <c r="FR271" s="8">
        <f>SUMIFS('Aceite Virgen'!FR$6:FR$257,'Aceite Virgen'!$A$6:$A$257,"&gt;="&amp;$A271,'Aceite Virgen'!$B$6:$B$257,"&lt;="&amp;$B271)</f>
        <v>1.97</v>
      </c>
      <c r="FS271" s="8">
        <f>SUMIFS('Aceite Virgen'!FS$6:FS$257,'Aceite Virgen'!$A$6:$A$257,"&gt;="&amp;$A271,'Aceite Virgen'!$B$6:$B$257,"&lt;="&amp;$B271)</f>
        <v>30.42</v>
      </c>
      <c r="FW271" s="8">
        <f>SUMIFS('Aceite Virgen'!FW$6:FW$257,'Aceite Virgen'!$A$6:$A$257,"&gt;="&amp;$A271,'Aceite Virgen'!$B$6:$B$257,"&lt;="&amp;$B271)</f>
        <v>4.21</v>
      </c>
      <c r="FX271" s="8">
        <f>SUMIFS('Aceite Virgen'!FX$6:FX$257,'Aceite Virgen'!$A$6:$A$257,"&gt;="&amp;$A271,'Aceite Virgen'!$B$6:$B$257,"&lt;="&amp;$B271)</f>
        <v>4.3600000000000003</v>
      </c>
      <c r="FY271" s="8">
        <f>SUMIFS('Aceite Virgen'!FY$6:FY$257,'Aceite Virgen'!$A$6:$A$257,"&gt;="&amp;$A271,'Aceite Virgen'!$B$6:$B$257,"&lt;="&amp;$B271)</f>
        <v>2.8600000000000003</v>
      </c>
      <c r="FZ271" s="8">
        <f>SUMIFS('Aceite Virgen'!FZ$6:FZ$257,'Aceite Virgen'!$A$6:$A$257,"&gt;="&amp;$A271,'Aceite Virgen'!$B$6:$B$257,"&lt;="&amp;$B271)</f>
        <v>19.11</v>
      </c>
      <c r="GD271" s="8">
        <f>SUMIFS('Aceite Virgen'!GD$6:GD$257,'Aceite Virgen'!$A$6:$A$257,"&gt;="&amp;$A271,'Aceite Virgen'!$B$6:$B$257,"&lt;="&amp;$B271)</f>
        <v>3.89</v>
      </c>
      <c r="GE271" s="8">
        <f>SUMIFS('Aceite Virgen'!GE$6:GE$257,'Aceite Virgen'!$A$6:$A$257,"&gt;="&amp;$A271,'Aceite Virgen'!$B$6:$B$257,"&lt;="&amp;$B271)</f>
        <v>6.41</v>
      </c>
      <c r="GF271" s="8">
        <f>SUMIFS('Aceite Virgen'!GF$6:GF$257,'Aceite Virgen'!$A$6:$A$257,"&gt;="&amp;$A271,'Aceite Virgen'!$B$6:$B$257,"&lt;="&amp;$B271)</f>
        <v>0.28000000000000003</v>
      </c>
      <c r="GG271" s="8">
        <f>SUMIFS('Aceite Virgen'!GG$6:GG$257,'Aceite Virgen'!$A$6:$A$257,"&gt;="&amp;$A271,'Aceite Virgen'!$B$6:$B$257,"&lt;="&amp;$B271)</f>
        <v>22.74</v>
      </c>
      <c r="GK271" s="8">
        <f>SUMIFS('Aceite Virgen'!GK$6:GK$257,'Aceite Virgen'!$A$6:$A$257,"&gt;="&amp;$A271,'Aceite Virgen'!$B$6:$B$257,"&lt;="&amp;$B271)</f>
        <v>4.42</v>
      </c>
      <c r="GL271" s="8">
        <f>SUMIFS('Aceite Virgen'!GL$6:GL$257,'Aceite Virgen'!$A$6:$A$257,"&gt;="&amp;$A271,'Aceite Virgen'!$B$6:$B$257,"&lt;="&amp;$B271)</f>
        <v>7.84</v>
      </c>
      <c r="GM271" s="8">
        <f>SUMIFS('Aceite Virgen'!GM$6:GM$257,'Aceite Virgen'!$A$6:$A$257,"&gt;="&amp;$A271,'Aceite Virgen'!$B$6:$B$257,"&lt;="&amp;$B271)</f>
        <v>1.1499999999999999</v>
      </c>
      <c r="GN271" s="8">
        <f>SUMIFS('Aceite Virgen'!GN$6:GN$257,'Aceite Virgen'!$A$6:$A$257,"&gt;="&amp;$A271,'Aceite Virgen'!$B$6:$B$257,"&lt;="&amp;$B271)</f>
        <v>28.38</v>
      </c>
      <c r="GR271" s="8">
        <f>SUMIFS('Aceite Virgen'!GR$6:GR$257,'Aceite Virgen'!$A$6:$A$257,"&gt;="&amp;$A271,'Aceite Virgen'!$B$6:$B$257,"&lt;="&amp;$B271)</f>
        <v>2.9699999999999998</v>
      </c>
      <c r="GS271" s="8">
        <f>SUMIFS('Aceite Virgen'!GS$6:GS$257,'Aceite Virgen'!$A$6:$A$257,"&gt;="&amp;$A271,'Aceite Virgen'!$B$6:$B$257,"&lt;="&amp;$B271)</f>
        <v>6.72</v>
      </c>
      <c r="GT271" s="8">
        <f>SUMIFS('Aceite Virgen'!GT$6:GT$257,'Aceite Virgen'!$A$6:$A$257,"&gt;="&amp;$A271,'Aceite Virgen'!$B$6:$B$257,"&lt;="&amp;$B271)</f>
        <v>1.94</v>
      </c>
      <c r="GU271" s="8">
        <f>SUMIFS('Aceite Virgen'!GU$6:GU$257,'Aceite Virgen'!$A$6:$A$257,"&gt;="&amp;$A271,'Aceite Virgen'!$B$6:$B$257,"&lt;="&amp;$B271)</f>
        <v>6.74</v>
      </c>
      <c r="GY271" s="8">
        <f>SUMIFS('Aceite Virgen'!GY$6:GY$257,'Aceite Virgen'!$A$6:$A$257,"&gt;="&amp;$A271,'Aceite Virgen'!$B$6:$B$257,"&lt;="&amp;$B271)</f>
        <v>2.8600000000000003</v>
      </c>
      <c r="GZ271" s="8">
        <f>SUMIFS('Aceite Virgen'!GZ$6:GZ$257,'Aceite Virgen'!$A$6:$A$257,"&gt;="&amp;$A271,'Aceite Virgen'!$B$6:$B$257,"&lt;="&amp;$B271)</f>
        <v>11.39</v>
      </c>
      <c r="HA271" s="8">
        <f>SUMIFS('Aceite Virgen'!HA$6:HA$257,'Aceite Virgen'!$A$6:$A$257,"&gt;="&amp;$A271,'Aceite Virgen'!$B$6:$B$257,"&lt;="&amp;$B271)</f>
        <v>1.56</v>
      </c>
      <c r="HB271" s="8">
        <f>SUMIFS('Aceite Virgen'!HB$6:HB$257,'Aceite Virgen'!$A$6:$A$257,"&gt;="&amp;$A271,'Aceite Virgen'!$B$6:$B$257,"&lt;="&amp;$B271)</f>
        <v>6.63</v>
      </c>
      <c r="HF271" s="8">
        <f>SUMIFS('Aceite Virgen'!HF$6:HF$257,'Aceite Virgen'!$A$6:$A$257,"&gt;="&amp;$A271,'Aceite Virgen'!$B$6:$B$257,"&lt;="&amp;$B271)</f>
        <v>12.34</v>
      </c>
      <c r="HG271" s="8">
        <f>SUMIFS('Aceite Virgen'!HG$6:HG$257,'Aceite Virgen'!$A$6:$A$257,"&gt;="&amp;$A271,'Aceite Virgen'!$B$6:$B$257,"&lt;="&amp;$B271)</f>
        <v>12.69</v>
      </c>
      <c r="HH271" s="8">
        <f>SUMIFS('Aceite Virgen'!HH$6:HH$257,'Aceite Virgen'!$A$6:$A$257,"&gt;="&amp;$A271,'Aceite Virgen'!$B$6:$B$257,"&lt;="&amp;$B271)</f>
        <v>11.25</v>
      </c>
      <c r="HI271" s="8">
        <f>SUMIFS('Aceite Virgen'!HI$6:HI$257,'Aceite Virgen'!$A$6:$A$257,"&gt;="&amp;$A271,'Aceite Virgen'!$B$6:$B$257,"&lt;="&amp;$B271)</f>
        <v>29.63</v>
      </c>
      <c r="HM271" s="8">
        <f>SUMIFS('Aceite Virgen'!HM$6:HM$257,'Aceite Virgen'!$A$6:$A$257,"&gt;="&amp;$A271,'Aceite Virgen'!$B$6:$B$257,"&lt;="&amp;$B271)</f>
        <v>21.39</v>
      </c>
      <c r="HN271" s="8">
        <f>SUMIFS('Aceite Virgen'!HN$6:HN$257,'Aceite Virgen'!$A$6:$A$257,"&gt;="&amp;$A271,'Aceite Virgen'!$B$6:$B$257,"&lt;="&amp;$B271)</f>
        <v>2.39</v>
      </c>
      <c r="HO271" s="8">
        <f>SUMIFS('Aceite Virgen'!HO$6:HO$257,'Aceite Virgen'!$A$6:$A$257,"&gt;="&amp;$A271,'Aceite Virgen'!$B$6:$B$257,"&lt;="&amp;$B271)</f>
        <v>28.44</v>
      </c>
      <c r="HP271" s="8">
        <f>SUMIFS('Aceite Virgen'!HP$6:HP$257,'Aceite Virgen'!$A$6:$A$257,"&gt;="&amp;$A271,'Aceite Virgen'!$B$6:$B$257,"&lt;="&amp;$B271)</f>
        <v>32.979999999999997</v>
      </c>
      <c r="HT271" s="8">
        <f>SUMIFS('Aceite Virgen'!HT$6:HT$257,'Aceite Virgen'!$A$6:$A$257,"&gt;="&amp;$A271,'Aceite Virgen'!$B$6:$B$257,"&lt;="&amp;$B271)</f>
        <v>20.58</v>
      </c>
      <c r="HU271" s="8">
        <f>SUMIFS('Aceite Virgen'!HU$6:HU$257,'Aceite Virgen'!$A$6:$A$257,"&gt;="&amp;$A271,'Aceite Virgen'!$B$6:$B$257,"&lt;="&amp;$B271)</f>
        <v>0</v>
      </c>
      <c r="HV271" s="8">
        <f>SUMIFS('Aceite Virgen'!HV$6:HV$257,'Aceite Virgen'!$A$6:$A$257,"&gt;="&amp;$A271,'Aceite Virgen'!$B$6:$B$257,"&lt;="&amp;$B271)</f>
        <v>31.349999999999998</v>
      </c>
      <c r="HW271" s="8">
        <f>SUMIFS('Aceite Virgen'!HW$6:HW$257,'Aceite Virgen'!$A$6:$A$257,"&gt;="&amp;$A271,'Aceite Virgen'!$B$6:$B$257,"&lt;="&amp;$B271)</f>
        <v>0</v>
      </c>
      <c r="IA271" s="8">
        <f>SUMIFS('Aceite Virgen'!IA$6:IA$257,'Aceite Virgen'!$A$6:$A$257,"&gt;="&amp;$A271,'Aceite Virgen'!$B$6:$B$257,"&lt;="&amp;$B271)</f>
        <v>17.329999999999998</v>
      </c>
      <c r="IB271" s="8">
        <f>SUMIFS('Aceite Virgen'!IB$6:IB$257,'Aceite Virgen'!$A$6:$A$257,"&gt;="&amp;$A271,'Aceite Virgen'!$B$6:$B$257,"&lt;="&amp;$B271)</f>
        <v>0</v>
      </c>
      <c r="IC271" s="8">
        <f>SUMIFS('Aceite Virgen'!IC$6:IC$257,'Aceite Virgen'!$A$6:$A$257,"&gt;="&amp;$A271,'Aceite Virgen'!$B$6:$B$257,"&lt;="&amp;$B271)</f>
        <v>27.07</v>
      </c>
      <c r="ID271" s="8">
        <f>SUMIFS('Aceite Virgen'!ID$6:ID$257,'Aceite Virgen'!$A$6:$A$257,"&gt;="&amp;$A271,'Aceite Virgen'!$B$6:$B$257,"&lt;="&amp;$B271)</f>
        <v>6.75</v>
      </c>
      <c r="IH271" s="8">
        <f>SUMIFS('Aceite Virgen'!IH$6:IH$257,'Aceite Virgen'!$A$6:$A$257,"&gt;="&amp;$A271,'Aceite Virgen'!$B$6:$B$257,"&lt;="&amp;$B271)</f>
        <v>25.700000000000003</v>
      </c>
      <c r="II271" s="8">
        <f>SUMIFS('Aceite Virgen'!II$6:II$257,'Aceite Virgen'!$A$6:$A$257,"&gt;="&amp;$A271,'Aceite Virgen'!$B$6:$B$257,"&lt;="&amp;$B271)</f>
        <v>0</v>
      </c>
      <c r="IJ271" s="8">
        <f>SUMIFS('Aceite Virgen'!IJ$6:IJ$257,'Aceite Virgen'!$A$6:$A$257,"&gt;="&amp;$A271,'Aceite Virgen'!$B$6:$B$257,"&lt;="&amp;$B271)</f>
        <v>33.729999999999997</v>
      </c>
      <c r="IK271" s="8">
        <f>SUMIFS('Aceite Virgen'!IK$6:IK$257,'Aceite Virgen'!$A$6:$A$257,"&gt;="&amp;$A271,'Aceite Virgen'!$B$6:$B$257,"&lt;="&amp;$B271)</f>
        <v>16.38</v>
      </c>
      <c r="IO271" s="8">
        <f>SUMIFS('Aceite Virgen'!IO$6:IO$257,'Aceite Virgen'!$A$6:$A$257,"&gt;="&amp;$A271,'Aceite Virgen'!$B$6:$B$257,"&lt;="&amp;$B271)</f>
        <v>19.619999999999997</v>
      </c>
      <c r="IP271" s="8">
        <f>SUMIFS('Aceite Virgen'!IP$6:IP$257,'Aceite Virgen'!$A$6:$A$257,"&gt;="&amp;$A271,'Aceite Virgen'!$B$6:$B$257,"&lt;="&amp;$B271)</f>
        <v>0</v>
      </c>
      <c r="IQ271" s="8">
        <f>SUMIFS('Aceite Virgen'!IQ$6:IQ$257,'Aceite Virgen'!$A$6:$A$257,"&gt;="&amp;$A271,'Aceite Virgen'!$B$6:$B$257,"&lt;="&amp;$B271)</f>
        <v>26.92</v>
      </c>
      <c r="IR271" s="8">
        <f>SUMIFS('Aceite Virgen'!IR$6:IR$257,'Aceite Virgen'!$A$6:$A$257,"&gt;="&amp;$A271,'Aceite Virgen'!$B$6:$B$257,"&lt;="&amp;$B271)</f>
        <v>4.83</v>
      </c>
      <c r="IV271" s="8">
        <f>SUMIFS('Aceite Virgen'!IV$6:IV$257,'Aceite Virgen'!$A$6:$A$257,"&gt;="&amp;$A271,'Aceite Virgen'!$B$6:$B$257,"&lt;="&amp;$B271)</f>
        <v>21.34</v>
      </c>
      <c r="IW271" s="8">
        <f>SUMIFS('Aceite Virgen'!IW$6:IW$257,'Aceite Virgen'!$A$6:$A$257,"&gt;="&amp;$A271,'Aceite Virgen'!$B$6:$B$257,"&lt;="&amp;$B271)</f>
        <v>1.08</v>
      </c>
      <c r="IX271" s="8">
        <f>SUMIFS('Aceite Virgen'!IX$6:IX$257,'Aceite Virgen'!$A$6:$A$257,"&gt;="&amp;$A271,'Aceite Virgen'!$B$6:$B$257,"&lt;="&amp;$B271)</f>
        <v>29.53</v>
      </c>
      <c r="IY271" s="8">
        <f>SUMIFS('Aceite Virgen'!IY$6:IY$257,'Aceite Virgen'!$A$6:$A$257,"&gt;="&amp;$A271,'Aceite Virgen'!$B$6:$B$257,"&lt;="&amp;$B271)</f>
        <v>7.8</v>
      </c>
      <c r="JC271" s="8">
        <f>SUMIFS('Aceite Virgen'!JC$6:JC$257,'Aceite Virgen'!$A$6:$A$257,"&gt;="&amp;$A271,'Aceite Virgen'!$B$6:$B$257,"&lt;="&amp;$B271)</f>
        <v>24.470000000000002</v>
      </c>
      <c r="JD271" s="8">
        <f>SUMIFS('Aceite Virgen'!JD$6:JD$257,'Aceite Virgen'!$A$6:$A$257,"&gt;="&amp;$A271,'Aceite Virgen'!$B$6:$B$257,"&lt;="&amp;$B271)</f>
        <v>0</v>
      </c>
      <c r="JE271" s="8">
        <f>SUMIFS('Aceite Virgen'!JE$6:JE$257,'Aceite Virgen'!$A$6:$A$257,"&gt;="&amp;$A271,'Aceite Virgen'!$B$6:$B$257,"&lt;="&amp;$B271)</f>
        <v>33.64</v>
      </c>
      <c r="JF271" s="8">
        <f>SUMIFS('Aceite Virgen'!JF$6:JF$257,'Aceite Virgen'!$A$6:$A$257,"&gt;="&amp;$A271,'Aceite Virgen'!$B$6:$B$257,"&lt;="&amp;$B271)</f>
        <v>20.39</v>
      </c>
      <c r="JJ271" s="8">
        <f>SUMIFS('Aceite Virgen'!JJ$6:JJ$257,'Aceite Virgen'!$A$6:$A$257,"&gt;="&amp;$A271,'Aceite Virgen'!$B$6:$B$257,"&lt;="&amp;$B271)</f>
        <v>23.400000000000002</v>
      </c>
      <c r="JK271" s="8">
        <f>SUMIFS('Aceite Virgen'!JK$6:JK$257,'Aceite Virgen'!$A$6:$A$257,"&gt;="&amp;$A271,'Aceite Virgen'!$B$6:$B$257,"&lt;="&amp;$B271)</f>
        <v>4.84</v>
      </c>
      <c r="JL271" s="8">
        <f>SUMIFS('Aceite Virgen'!JL$6:JL$257,'Aceite Virgen'!$A$6:$A$257,"&gt;="&amp;$A271,'Aceite Virgen'!$B$6:$B$257,"&lt;="&amp;$B271)</f>
        <v>30.64</v>
      </c>
      <c r="JM271" s="8">
        <f>SUMIFS('Aceite Virgen'!JM$6:JM$257,'Aceite Virgen'!$A$6:$A$257,"&gt;="&amp;$A271,'Aceite Virgen'!$B$6:$B$257,"&lt;="&amp;$B271)</f>
        <v>13.46</v>
      </c>
      <c r="JQ271" s="8">
        <f>SUMIFS('Aceite Virgen'!JQ$6:JQ$257,'Aceite Virgen'!$A$6:$A$257,"&gt;="&amp;$A271,'Aceite Virgen'!$B$6:$B$257,"&lt;="&amp;$B271)</f>
        <v>21.959999999999997</v>
      </c>
      <c r="JR271" s="8">
        <f>SUMIFS('Aceite Virgen'!JR$6:JR$257,'Aceite Virgen'!$A$6:$A$257,"&gt;="&amp;$A271,'Aceite Virgen'!$B$6:$B$257,"&lt;="&amp;$B271)</f>
        <v>3.4</v>
      </c>
      <c r="JS271" s="8">
        <f>SUMIFS('Aceite Virgen'!JS$6:JS$257,'Aceite Virgen'!$A$6:$A$257,"&gt;="&amp;$A271,'Aceite Virgen'!$B$6:$B$257,"&lt;="&amp;$B271)</f>
        <v>29.450000000000003</v>
      </c>
      <c r="JT271" s="8">
        <f>SUMIFS('Aceite Virgen'!JT$6:JT$257,'Aceite Virgen'!$A$6:$A$257,"&gt;="&amp;$A271,'Aceite Virgen'!$B$6:$B$257,"&lt;="&amp;$B271)</f>
        <v>22.79</v>
      </c>
    </row>
    <row r="272" spans="1:280" x14ac:dyDescent="0.3">
      <c r="A272" s="14">
        <f>'TAM Aceite Virgen'!B20</f>
        <v>3.2</v>
      </c>
      <c r="B272" s="14">
        <f>'TAM Aceite Virgen'!C20</f>
        <v>3.3</v>
      </c>
      <c r="C272" s="14"/>
      <c r="D272" s="8">
        <f>SUMIFS('Aceite Virgen'!D$6:D$257,'Aceite Virgen'!$A$6:$A$257,"&gt;="&amp;$A272,'Aceite Virgen'!$B$6:$B$257,"&lt;="&amp;$B272)</f>
        <v>0.48</v>
      </c>
      <c r="E272" s="8">
        <f>SUMIFS('Aceite Virgen'!E$6:E$257,'Aceite Virgen'!$A$6:$A$257,"&gt;="&amp;$A272,'Aceite Virgen'!$B$6:$B$257,"&lt;="&amp;$B272)</f>
        <v>0</v>
      </c>
      <c r="F272" s="8">
        <f>SUMIFS('Aceite Virgen'!F$6:F$257,'Aceite Virgen'!$A$6:$A$257,"&gt;="&amp;$A272,'Aceite Virgen'!$B$6:$B$257,"&lt;="&amp;$B272)</f>
        <v>0.65</v>
      </c>
      <c r="G272" s="8">
        <f>SUMIFS('Aceite Virgen'!G$6:G$257,'Aceite Virgen'!$A$6:$A$257,"&gt;="&amp;$A272,'Aceite Virgen'!$B$6:$B$257,"&lt;="&amp;$B272)</f>
        <v>0</v>
      </c>
      <c r="H272" s="14"/>
      <c r="I272" s="14"/>
      <c r="J272" s="14"/>
      <c r="K272" s="8">
        <f>SUMIFS('Aceite Virgen'!K$6:K$257,'Aceite Virgen'!$A$6:$A$257,"&gt;="&amp;$A272,'Aceite Virgen'!$B$6:$B$257,"&lt;="&amp;$B272)</f>
        <v>0</v>
      </c>
      <c r="L272" s="8">
        <f>SUMIFS('Aceite Virgen'!L$6:L$257,'Aceite Virgen'!$A$6:$A$257,"&gt;="&amp;$A272,'Aceite Virgen'!$B$6:$B$257,"&lt;="&amp;$B272)</f>
        <v>0</v>
      </c>
      <c r="M272" s="8">
        <f>SUMIFS('Aceite Virgen'!M$6:M$257,'Aceite Virgen'!$A$6:$A$257,"&gt;="&amp;$A272,'Aceite Virgen'!$B$6:$B$257,"&lt;="&amp;$B272)</f>
        <v>0</v>
      </c>
      <c r="N272" s="8">
        <f>SUMIFS('Aceite Virgen'!N$6:N$257,'Aceite Virgen'!$A$6:$A$257,"&gt;="&amp;$A272,'Aceite Virgen'!$B$6:$B$257,"&lt;="&amp;$B272)</f>
        <v>0</v>
      </c>
      <c r="O272" s="14"/>
      <c r="P272" s="14"/>
      <c r="Q272" s="14"/>
      <c r="R272" s="8">
        <f>SUMIFS('Aceite Virgen'!R$6:R$257,'Aceite Virgen'!$A$6:$A$257,"&gt;="&amp;$A272,'Aceite Virgen'!$B$6:$B$257,"&lt;="&amp;$B272)</f>
        <v>0.5</v>
      </c>
      <c r="S272" s="8">
        <f>SUMIFS('Aceite Virgen'!S$6:S$257,'Aceite Virgen'!$A$6:$A$257,"&gt;="&amp;$A272,'Aceite Virgen'!$B$6:$B$257,"&lt;="&amp;$B272)</f>
        <v>0</v>
      </c>
      <c r="T272" s="8">
        <f>SUMIFS('Aceite Virgen'!T$6:T$257,'Aceite Virgen'!$A$6:$A$257,"&gt;="&amp;$A272,'Aceite Virgen'!$B$6:$B$257,"&lt;="&amp;$B272)</f>
        <v>0.69</v>
      </c>
      <c r="U272" s="8">
        <f>SUMIFS('Aceite Virgen'!U$6:U$257,'Aceite Virgen'!$A$6:$A$257,"&gt;="&amp;$A272,'Aceite Virgen'!$B$6:$B$257,"&lt;="&amp;$B272)</f>
        <v>0</v>
      </c>
      <c r="V272" s="14"/>
      <c r="W272" s="14"/>
      <c r="X272" s="14"/>
      <c r="Y272" s="8">
        <f>SUMIFS('Aceite Virgen'!Y$6:Y$257,'Aceite Virgen'!$A$6:$A$257,"&gt;="&amp;$A272,'Aceite Virgen'!$B$6:$B$257,"&lt;="&amp;$B272)</f>
        <v>0.19</v>
      </c>
      <c r="Z272" s="8">
        <f>SUMIFS('Aceite Virgen'!Z$6:Z$257,'Aceite Virgen'!$A$6:$A$257,"&gt;="&amp;$A272,'Aceite Virgen'!$B$6:$B$257,"&lt;="&amp;$B272)</f>
        <v>0</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v>
      </c>
      <c r="AG272" s="8">
        <f>SUMIFS('Aceite Virgen'!AG$6:AG$257,'Aceite Virgen'!$A$6:$A$257,"&gt;="&amp;$A272,'Aceite Virgen'!$B$6:$B$257,"&lt;="&amp;$B272)</f>
        <v>0</v>
      </c>
      <c r="AH272" s="8">
        <f>SUMIFS('Aceite Virgen'!AH$6:AH$257,'Aceite Virgen'!$A$6:$A$257,"&gt;="&amp;$A272,'Aceite Virgen'!$B$6:$B$257,"&lt;="&amp;$B272)</f>
        <v>0</v>
      </c>
      <c r="AI272" s="8">
        <f>SUMIFS('Aceite Virgen'!AI$6:AI$257,'Aceite Virgen'!$A$6:$A$257,"&gt;="&amp;$A272,'Aceite Virgen'!$B$6:$B$257,"&lt;="&amp;$B272)</f>
        <v>0</v>
      </c>
      <c r="AJ272" s="14"/>
      <c r="AK272" s="14"/>
      <c r="AL272" s="14"/>
      <c r="AM272" s="8">
        <f>SUMIFS('Aceite Virgen'!AM$6:AM$257,'Aceite Virgen'!$A$6:$A$257,"&gt;="&amp;$A272,'Aceite Virgen'!$B$6:$B$257,"&lt;="&amp;$B272)</f>
        <v>0.32</v>
      </c>
      <c r="AN272" s="8">
        <f>SUMIFS('Aceite Virgen'!AN$6:AN$257,'Aceite Virgen'!$A$6:$A$257,"&gt;="&amp;$A272,'Aceite Virgen'!$B$6:$B$257,"&lt;="&amp;$B272)</f>
        <v>0</v>
      </c>
      <c r="AO272" s="8">
        <f>SUMIFS('Aceite Virgen'!AO$6:AO$257,'Aceite Virgen'!$A$6:$A$257,"&gt;="&amp;$A272,'Aceite Virgen'!$B$6:$B$257,"&lt;="&amp;$B272)</f>
        <v>0.39</v>
      </c>
      <c r="AP272" s="8">
        <f>SUMIFS('Aceite Virgen'!AP$6:AP$257,'Aceite Virgen'!$A$6:$A$257,"&gt;="&amp;$A272,'Aceite Virgen'!$B$6:$B$257,"&lt;="&amp;$B272)</f>
        <v>0</v>
      </c>
      <c r="AQ272" s="14"/>
      <c r="AR272" s="14"/>
      <c r="AT272" s="8">
        <f>SUMIFS('Aceite Virgen'!AT$6:AT$257,'Aceite Virgen'!$A$6:$A$257,"&gt;="&amp;$A272,'Aceite Virgen'!$B$6:$B$257,"&lt;="&amp;$B272)</f>
        <v>0.3</v>
      </c>
      <c r="AU272" s="8">
        <f>SUMIFS('Aceite Virgen'!AU$6:AU$257,'Aceite Virgen'!$A$6:$A$257,"&gt;="&amp;$A272,'Aceite Virgen'!$B$6:$B$257,"&lt;="&amp;$B272)</f>
        <v>0</v>
      </c>
      <c r="AV272" s="8">
        <f>SUMIFS('Aceite Virgen'!AV$6:AV$257,'Aceite Virgen'!$A$6:$A$257,"&gt;="&amp;$A272,'Aceite Virgen'!$B$6:$B$257,"&lt;="&amp;$B272)</f>
        <v>0.24</v>
      </c>
      <c r="AW272" s="8">
        <f>SUMIFS('Aceite Virgen'!AW$6:AW$257,'Aceite Virgen'!$A$6:$A$257,"&gt;="&amp;$A272,'Aceite Virgen'!$B$6:$B$257,"&lt;="&amp;$B272)</f>
        <v>0</v>
      </c>
      <c r="BA272" s="8">
        <f>SUMIFS('Aceite Virgen'!BA$6:BA$257,'Aceite Virgen'!$A$6:$A$257,"&gt;="&amp;A272,'Aceite Virgen'!$B$6:$B$257,"&lt;="&amp;B272)</f>
        <v>0</v>
      </c>
      <c r="BB272" s="8">
        <f>SUMIFS('Aceite Virgen'!BB$6:BB$257,'Aceite Virgen'!$A$6:$A$257,"&gt;="&amp;$A272,'Aceite Virgen'!$B$6:$B$257,"&lt;="&amp;$B272)</f>
        <v>0</v>
      </c>
      <c r="BC272" s="8">
        <f>SUMIFS('Aceite Virgen'!BC$6:BC$257,'Aceite Virgen'!$A$6:$A$257,"&gt;="&amp;$A272,'Aceite Virgen'!$B$6:$B$257,"&lt;="&amp;$B272)</f>
        <v>0</v>
      </c>
      <c r="BD272" s="8">
        <f>SUMIFS('Aceite Virgen'!BD$6:BD$257,'Aceite Virgen'!$A$6:$A$257,"&gt;="&amp;$A272,'Aceite Virgen'!$B$6:$B$257,"&lt;="&amp;$B272)</f>
        <v>0</v>
      </c>
      <c r="BH272" s="8">
        <f>SUMIFS('Aceite Virgen'!BH$6:BH$257,'Aceite Virgen'!$A$6:$A$257,"&gt;="&amp;$A272,'Aceite Virgen'!$B$6:$B$257,"&lt;="&amp;$B272)</f>
        <v>0.5</v>
      </c>
      <c r="BI272" s="8">
        <f>SUMIFS('Aceite Virgen'!BI$6:BI$257,'Aceite Virgen'!$A$6:$A$257,"&gt;="&amp;$A272,'Aceite Virgen'!$B$6:$B$257,"&lt;="&amp;$B272)</f>
        <v>0</v>
      </c>
      <c r="BJ272" s="8">
        <f>SUMIFS('Aceite Virgen'!BJ$6:BJ$257,'Aceite Virgen'!$A$6:$A$257,"&gt;="&amp;$A272,'Aceite Virgen'!$B$6:$B$257,"&lt;="&amp;$B272)</f>
        <v>0.57000000000000006</v>
      </c>
      <c r="BK272" s="8">
        <f>SUMIFS('Aceite Virgen'!BK$6:BK$257,'Aceite Virgen'!$A$6:$A$257,"&gt;="&amp;$A272,'Aceite Virgen'!$B$6:$B$257,"&lt;="&amp;$B272)</f>
        <v>0</v>
      </c>
      <c r="BO272" s="8">
        <f>SUMIFS('Aceite Virgen'!BO$6:BO$257,'Aceite Virgen'!$A$6:$A$257,"&gt;="&amp;$A272,'Aceite Virgen'!$B$6:$B$257,"&lt;="&amp;$B272)</f>
        <v>0</v>
      </c>
      <c r="BP272" s="8">
        <f>SUMIFS('Aceite Virgen'!BP$6:BP$257,'Aceite Virgen'!$A$6:$A$257,"&gt;="&amp;$A272,'Aceite Virgen'!$B$6:$B$257,"&lt;="&amp;$B272)</f>
        <v>0</v>
      </c>
      <c r="BQ272" s="8">
        <f>SUMIFS('Aceite Virgen'!BQ$6:BQ$257,'Aceite Virgen'!$A$6:$A$257,"&gt;="&amp;$A272,'Aceite Virgen'!$B$6:$B$257,"&lt;="&amp;$B272)</f>
        <v>0</v>
      </c>
      <c r="BR272" s="8">
        <f>SUMIFS('Aceite Virgen'!BR$6:BR$257,'Aceite Virgen'!$A$6:$A$257,"&gt;="&amp;$A272,'Aceite Virgen'!$B$6:$B$257,"&lt;="&amp;$B272)</f>
        <v>0</v>
      </c>
      <c r="BV272" s="8">
        <f>SUMIFS('Aceite Virgen'!BV$6:BV$257,'Aceite Virgen'!$A$6:$A$257,"&gt;="&amp;$A272,'Aceite Virgen'!$B$6:$B$257,"&lt;="&amp;$B272)</f>
        <v>0.5</v>
      </c>
      <c r="BW272" s="8">
        <f>SUMIFS('Aceite Virgen'!BW$6:BW$257,'Aceite Virgen'!$A$6:$A$257,"&gt;="&amp;$A272,'Aceite Virgen'!$B$6:$B$257,"&lt;="&amp;$B272)</f>
        <v>0.62</v>
      </c>
      <c r="BX272" s="8">
        <f>SUMIFS('Aceite Virgen'!BX$6:BX$257,'Aceite Virgen'!$A$6:$A$257,"&gt;="&amp;$A272,'Aceite Virgen'!$B$6:$B$257,"&lt;="&amp;$B272)</f>
        <v>0.43000000000000005</v>
      </c>
      <c r="BY272" s="8">
        <f>SUMIFS('Aceite Virgen'!BY$6:BY$257,'Aceite Virgen'!$A$6:$A$257,"&gt;="&amp;$A272,'Aceite Virgen'!$B$6:$B$257,"&lt;="&amp;$B272)</f>
        <v>0</v>
      </c>
      <c r="CC272" s="8">
        <f>SUMIFS('Aceite Virgen'!CC$6:CC$257,'Aceite Virgen'!$A$6:$A$257,"&gt;="&amp;$A272,'Aceite Virgen'!$B$6:$B$257,"&lt;="&amp;$B272)</f>
        <v>0.33999999999999997</v>
      </c>
      <c r="CD272" s="8">
        <f>SUMIFS('Aceite Virgen'!CD$6:CD$257,'Aceite Virgen'!$A$6:$A$257,"&gt;="&amp;$A272,'Aceite Virgen'!$B$6:$B$257,"&lt;="&amp;$B272)</f>
        <v>1.87</v>
      </c>
      <c r="CE272" s="8">
        <f>SUMIFS('Aceite Virgen'!CE$6:CE$257,'Aceite Virgen'!$A$6:$A$257,"&gt;="&amp;$A272,'Aceite Virgen'!$B$6:$B$257,"&lt;="&amp;$B272)</f>
        <v>0.11</v>
      </c>
      <c r="CF272" s="8">
        <f>SUMIFS('Aceite Virgen'!CF$6:CF$257,'Aceite Virgen'!$A$6:$A$257,"&gt;="&amp;$A272,'Aceite Virgen'!$B$6:$B$257,"&lt;="&amp;$B272)</f>
        <v>0</v>
      </c>
      <c r="CJ272" s="8">
        <f>SUMIFS('Aceite Virgen'!CJ$6:CJ$257,'Aceite Virgen'!$A$6:$A$257,"&gt;="&amp;$A272,'Aceite Virgen'!$B$6:$B$257,"&lt;="&amp;$B272)</f>
        <v>7.0000000000000007E-2</v>
      </c>
      <c r="CK272" s="8">
        <f>SUMIFS('Aceite Virgen'!CK$6:CK$257,'Aceite Virgen'!$A$6:$A$257,"&gt;="&amp;$A272,'Aceite Virgen'!$B$6:$B$257,"&lt;="&amp;$B272)</f>
        <v>0.76</v>
      </c>
      <c r="CL272" s="8">
        <f>SUMIFS('Aceite Virgen'!CL$6:CL$257,'Aceite Virgen'!$A$6:$A$257,"&gt;="&amp;$A272,'Aceite Virgen'!$B$6:$B$257,"&lt;="&amp;$B272)</f>
        <v>0</v>
      </c>
      <c r="CM272" s="8">
        <f>SUMIFS('Aceite Virgen'!CM$6:CM$257,'Aceite Virgen'!$A$6:$A$257,"&gt;="&amp;$A272,'Aceite Virgen'!$B$6:$B$257,"&lt;="&amp;$B272)</f>
        <v>0</v>
      </c>
      <c r="CQ272" s="8">
        <f>SUMIFS('Aceite Virgen'!CQ$6:CQ$257,'Aceite Virgen'!$A$6:$A$257,"&gt;="&amp;$A272,'Aceite Virgen'!$B$6:$B$257,"&lt;="&amp;$B272)</f>
        <v>1.26</v>
      </c>
      <c r="CR272" s="8">
        <f>SUMIFS('Aceite Virgen'!CR$6:CR$257,'Aceite Virgen'!$A$6:$A$257,"&gt;="&amp;$A272,'Aceite Virgen'!$B$6:$B$257,"&lt;="&amp;$B272)</f>
        <v>0</v>
      </c>
      <c r="CS272" s="8">
        <f>SUMIFS('Aceite Virgen'!CS$6:CS$257,'Aceite Virgen'!$A$6:$A$257,"&gt;="&amp;$A272,'Aceite Virgen'!$B$6:$B$257,"&lt;="&amp;$B272)</f>
        <v>0.96</v>
      </c>
      <c r="CT272" s="8">
        <f>SUMIFS('Aceite Virgen'!CT$6:CT$257,'Aceite Virgen'!$A$6:$A$257,"&gt;="&amp;$A272,'Aceite Virgen'!$B$6:$B$257,"&lt;="&amp;$B272)</f>
        <v>3.17</v>
      </c>
      <c r="CX272" s="8">
        <f>SUMIFS('Aceite Virgen'!CX$6:CX$257,'Aceite Virgen'!$A$6:$A$257,"&gt;="&amp;$A272,'Aceite Virgen'!$B$6:$B$257,"&lt;="&amp;$B272)</f>
        <v>6.5299999999999994</v>
      </c>
      <c r="CY272" s="8">
        <f>SUMIFS('Aceite Virgen'!CY$6:CY$257,'Aceite Virgen'!$A$6:$A$257,"&gt;="&amp;$A272,'Aceite Virgen'!$B$6:$B$257,"&lt;="&amp;$B272)</f>
        <v>26.34</v>
      </c>
      <c r="CZ272" s="8">
        <f>SUMIFS('Aceite Virgen'!CZ$6:CZ$257,'Aceite Virgen'!$A$6:$A$257,"&gt;="&amp;$A272,'Aceite Virgen'!$B$6:$B$257,"&lt;="&amp;$B272)</f>
        <v>2.2999999999999998</v>
      </c>
      <c r="DA272" s="8">
        <f>SUMIFS('Aceite Virgen'!DA$6:DA$257,'Aceite Virgen'!$A$6:$A$257,"&gt;="&amp;$A272,'Aceite Virgen'!$B$6:$B$257,"&lt;="&amp;$B272)</f>
        <v>0</v>
      </c>
      <c r="DE272" s="8">
        <f>SUMIFS('Aceite Virgen'!DE$6:DE$257,'Aceite Virgen'!$A$6:$A$257,"&gt;="&amp;$A272,'Aceite Virgen'!$B$6:$B$257,"&lt;="&amp;$B272)</f>
        <v>2.6700000000000004</v>
      </c>
      <c r="DF272" s="8">
        <f>SUMIFS('Aceite Virgen'!DF$6:DF$257,'Aceite Virgen'!$A$6:$A$257,"&gt;="&amp;$A272,'Aceite Virgen'!$B$6:$B$257,"&lt;="&amp;$B272)</f>
        <v>2.44</v>
      </c>
      <c r="DG272" s="8">
        <f>SUMIFS('Aceite Virgen'!DG$6:DG$257,'Aceite Virgen'!$A$6:$A$257,"&gt;="&amp;$A272,'Aceite Virgen'!$B$6:$B$257,"&lt;="&amp;$B272)</f>
        <v>2.76</v>
      </c>
      <c r="DH272" s="8">
        <f>SUMIFS('Aceite Virgen'!DH$6:DH$257,'Aceite Virgen'!$A$6:$A$257,"&gt;="&amp;$A272,'Aceite Virgen'!$B$6:$B$257,"&lt;="&amp;$B272)</f>
        <v>0</v>
      </c>
      <c r="DL272" s="8">
        <f>SUMIFS('Aceite Virgen'!DL$6:DL$257,'Aceite Virgen'!$A$6:$A$257,"&gt;="&amp;$A272,'Aceite Virgen'!$B$6:$B$257,"&lt;="&amp;$B272)</f>
        <v>3.74</v>
      </c>
      <c r="DM272" s="8">
        <f>SUMIFS('Aceite Virgen'!DM$6:DM$257,'Aceite Virgen'!$A$6:$A$257,"&gt;="&amp;$A272,'Aceite Virgen'!$B$6:$B$257,"&lt;="&amp;$B272)</f>
        <v>3.58</v>
      </c>
      <c r="DN272" s="8">
        <f>SUMIFS('Aceite Virgen'!DN$6:DN$257,'Aceite Virgen'!$A$6:$A$257,"&gt;="&amp;$A272,'Aceite Virgen'!$B$6:$B$257,"&lt;="&amp;$B272)</f>
        <v>4.0199999999999996</v>
      </c>
      <c r="DO272" s="8">
        <f>SUMIFS('Aceite Virgen'!DO$6:DO$257,'Aceite Virgen'!$A$6:$A$257,"&gt;="&amp;$A272,'Aceite Virgen'!$B$6:$B$257,"&lt;="&amp;$B272)</f>
        <v>0</v>
      </c>
      <c r="DS272" s="8">
        <f>SUMIFS('Aceite Virgen'!DS$6:DS$257,'Aceite Virgen'!$A$6:$A$257,"&gt;="&amp;$A272,'Aceite Virgen'!$B$6:$B$257,"&lt;="&amp;$B272)</f>
        <v>3.51</v>
      </c>
      <c r="DT272" s="8">
        <f>SUMIFS('Aceite Virgen'!DT$6:DT$257,'Aceite Virgen'!$A$6:$A$257,"&gt;="&amp;$A272,'Aceite Virgen'!$B$6:$B$257,"&lt;="&amp;$B272)</f>
        <v>14.17</v>
      </c>
      <c r="DU272" s="8">
        <f>SUMIFS('Aceite Virgen'!DU$6:DU$257,'Aceite Virgen'!$A$6:$A$257,"&gt;="&amp;$A272,'Aceite Virgen'!$B$6:$B$257,"&lt;="&amp;$B272)</f>
        <v>1.3399999999999999</v>
      </c>
      <c r="DV272" s="8">
        <f>SUMIFS('Aceite Virgen'!DV$6:DV$257,'Aceite Virgen'!$A$6:$A$257,"&gt;="&amp;$A272,'Aceite Virgen'!$B$6:$B$257,"&lt;="&amp;$B272)</f>
        <v>0</v>
      </c>
      <c r="DZ272" s="8">
        <f>SUMIFS('Aceite Virgen'!DZ$6:DZ$257,'Aceite Virgen'!$A$6:$A$257,"&gt;="&amp;$A272,'Aceite Virgen'!$B$6:$B$257,"&lt;="&amp;$B272)</f>
        <v>0.42</v>
      </c>
      <c r="EA272" s="8">
        <f>SUMIFS('Aceite Virgen'!EA$6:EA$257,'Aceite Virgen'!$A$6:$A$257,"&gt;="&amp;$A272,'Aceite Virgen'!$B$6:$B$257,"&lt;="&amp;$B272)</f>
        <v>0</v>
      </c>
      <c r="EB272" s="8">
        <f>SUMIFS('Aceite Virgen'!EB$6:EB$257,'Aceite Virgen'!$A$6:$A$257,"&gt;="&amp;$A272,'Aceite Virgen'!$B$6:$B$257,"&lt;="&amp;$B272)</f>
        <v>0.57999999999999996</v>
      </c>
      <c r="EC272" s="8">
        <f>SUMIFS('Aceite Virgen'!EC$6:EC$257,'Aceite Virgen'!$A$6:$A$257,"&gt;="&amp;$A272,'Aceite Virgen'!$B$6:$B$257,"&lt;="&amp;$B272)</f>
        <v>0</v>
      </c>
      <c r="EG272" s="8">
        <f>SUMIFS('Aceite Virgen'!EG$6:EG$257,'Aceite Virgen'!$A$6:$A$257,"&gt;="&amp;$A272,'Aceite Virgen'!$B$6:$B$257,"&lt;="&amp;$B272)</f>
        <v>0.28000000000000003</v>
      </c>
      <c r="EH272" s="8">
        <f>SUMIFS('Aceite Virgen'!EH$6:EH$257,'Aceite Virgen'!$A$6:$A$257,"&gt;="&amp;$A272,'Aceite Virgen'!$B$6:$B$257,"&lt;="&amp;$B272)</f>
        <v>0.51</v>
      </c>
      <c r="EI272" s="8">
        <f>SUMIFS('Aceite Virgen'!EI$6:EI$257,'Aceite Virgen'!$A$6:$A$257,"&gt;="&amp;$A272,'Aceite Virgen'!$B$6:$B$257,"&lt;="&amp;$B272)</f>
        <v>0.24</v>
      </c>
      <c r="EJ272" s="8">
        <f>SUMIFS('Aceite Virgen'!EJ$6:EJ$257,'Aceite Virgen'!$A$6:$A$257,"&gt;="&amp;$A272,'Aceite Virgen'!$B$6:$B$257,"&lt;="&amp;$B272)</f>
        <v>0</v>
      </c>
      <c r="EN272" s="8">
        <f>SUMIFS('Aceite Virgen'!EN$6:EN$257,'Aceite Virgen'!$A$6:$A$257,"&gt;="&amp;$A272,'Aceite Virgen'!$B$6:$B$257,"&lt;="&amp;$B272)</f>
        <v>1.0900000000000001</v>
      </c>
      <c r="EO272" s="8">
        <f>SUMIFS('Aceite Virgen'!EO$6:EO$257,'Aceite Virgen'!$A$6:$A$257,"&gt;="&amp;$A272,'Aceite Virgen'!$B$6:$B$257,"&lt;="&amp;$B272)</f>
        <v>2.77</v>
      </c>
      <c r="EP272" s="8">
        <f>SUMIFS('Aceite Virgen'!EP$6:EP$257,'Aceite Virgen'!$A$6:$A$257,"&gt;="&amp;$A272,'Aceite Virgen'!$B$6:$B$257,"&lt;="&amp;$B272)</f>
        <v>0.17</v>
      </c>
      <c r="EQ272" s="8">
        <f>SUMIFS('Aceite Virgen'!EQ$6:EQ$257,'Aceite Virgen'!$A$6:$A$257,"&gt;="&amp;$A272,'Aceite Virgen'!$B$6:$B$257,"&lt;="&amp;$B272)</f>
        <v>0</v>
      </c>
      <c r="EU272" s="8">
        <f>SUMIFS('Aceite Virgen'!EU$6:EU$257,'Aceite Virgen'!$A$6:$A$257,"&gt;="&amp;$A272,'Aceite Virgen'!$B$6:$B$257,"&lt;="&amp;$B272)</f>
        <v>15.030000000000001</v>
      </c>
      <c r="EV272" s="8">
        <f>SUMIFS('Aceite Virgen'!EV$6:EV$257,'Aceite Virgen'!$A$6:$A$257,"&gt;="&amp;$A272,'Aceite Virgen'!$B$6:$B$257,"&lt;="&amp;$B272)</f>
        <v>1.05</v>
      </c>
      <c r="EW272" s="8">
        <f>SUMIFS('Aceite Virgen'!EW$6:EW$257,'Aceite Virgen'!$A$6:$A$257,"&gt;="&amp;$A272,'Aceite Virgen'!$B$6:$B$257,"&lt;="&amp;$B272)</f>
        <v>17.630000000000003</v>
      </c>
      <c r="EX272" s="8">
        <f>SUMIFS('Aceite Virgen'!EX$6:EX$257,'Aceite Virgen'!$A$6:$A$257,"&gt;="&amp;$A272,'Aceite Virgen'!$B$6:$B$257,"&lt;="&amp;$B272)</f>
        <v>26.31</v>
      </c>
      <c r="FB272" s="8">
        <f>SUMIFS('Aceite Virgen'!FB$6:FB$257,'Aceite Virgen'!$A$6:$A$257,"&gt;="&amp;$A272,'Aceite Virgen'!$B$6:$B$257,"&lt;="&amp;$B272)</f>
        <v>20.95</v>
      </c>
      <c r="FC272" s="8">
        <f>SUMIFS('Aceite Virgen'!FC$6:FC$257,'Aceite Virgen'!$A$6:$A$257,"&gt;="&amp;$A272,'Aceite Virgen'!$B$6:$B$257,"&lt;="&amp;$B272)</f>
        <v>0</v>
      </c>
      <c r="FD272" s="8">
        <f>SUMIFS('Aceite Virgen'!FD$6:FD$257,'Aceite Virgen'!$A$6:$A$257,"&gt;="&amp;$A272,'Aceite Virgen'!$B$6:$B$257,"&lt;="&amp;$B272)</f>
        <v>31.23</v>
      </c>
      <c r="FE272" s="8">
        <f>SUMIFS('Aceite Virgen'!FE$6:FE$257,'Aceite Virgen'!$A$6:$A$257,"&gt;="&amp;$A272,'Aceite Virgen'!$B$6:$B$257,"&lt;="&amp;$B272)</f>
        <v>0</v>
      </c>
      <c r="FI272" s="8">
        <f>SUMIFS('Aceite Virgen'!FI$6:FI$257,'Aceite Virgen'!$A$6:$A$257,"&gt;="&amp;$A272,'Aceite Virgen'!$B$6:$B$257,"&lt;="&amp;$B272)</f>
        <v>20.53</v>
      </c>
      <c r="FJ272" s="8">
        <f>SUMIFS('Aceite Virgen'!FJ$6:FJ$257,'Aceite Virgen'!$A$6:$A$257,"&gt;="&amp;$A272,'Aceite Virgen'!$B$6:$B$257,"&lt;="&amp;$B272)</f>
        <v>1.82</v>
      </c>
      <c r="FK272" s="8">
        <f>SUMIFS('Aceite Virgen'!FK$6:FK$257,'Aceite Virgen'!$A$6:$A$257,"&gt;="&amp;$A272,'Aceite Virgen'!$B$6:$B$257,"&lt;="&amp;$B272)</f>
        <v>31.41</v>
      </c>
      <c r="FL272" s="8">
        <f>SUMIFS('Aceite Virgen'!FL$6:FL$257,'Aceite Virgen'!$A$6:$A$257,"&gt;="&amp;$A272,'Aceite Virgen'!$B$6:$B$257,"&lt;="&amp;$B272)</f>
        <v>0</v>
      </c>
      <c r="FP272" s="8">
        <f>SUMIFS('Aceite Virgen'!FP$6:FP$257,'Aceite Virgen'!$A$6:$A$257,"&gt;="&amp;$A272,'Aceite Virgen'!$B$6:$B$257,"&lt;="&amp;$B272)</f>
        <v>24.22</v>
      </c>
      <c r="FQ272" s="8">
        <f>SUMIFS('Aceite Virgen'!FQ$6:FQ$257,'Aceite Virgen'!$A$6:$A$257,"&gt;="&amp;$A272,'Aceite Virgen'!$B$6:$B$257,"&lt;="&amp;$B272)</f>
        <v>0</v>
      </c>
      <c r="FR272" s="8">
        <f>SUMIFS('Aceite Virgen'!FR$6:FR$257,'Aceite Virgen'!$A$6:$A$257,"&gt;="&amp;$A272,'Aceite Virgen'!$B$6:$B$257,"&lt;="&amp;$B272)</f>
        <v>34.39</v>
      </c>
      <c r="FS272" s="8">
        <f>SUMIFS('Aceite Virgen'!FS$6:FS$257,'Aceite Virgen'!$A$6:$A$257,"&gt;="&amp;$A272,'Aceite Virgen'!$B$6:$B$257,"&lt;="&amp;$B272)</f>
        <v>5.36</v>
      </c>
      <c r="FW272" s="8">
        <f>SUMIFS('Aceite Virgen'!FW$6:FW$257,'Aceite Virgen'!$A$6:$A$257,"&gt;="&amp;$A272,'Aceite Virgen'!$B$6:$B$257,"&lt;="&amp;$B272)</f>
        <v>22.12</v>
      </c>
      <c r="FX272" s="8">
        <f>SUMIFS('Aceite Virgen'!FX$6:FX$257,'Aceite Virgen'!$A$6:$A$257,"&gt;="&amp;$A272,'Aceite Virgen'!$B$6:$B$257,"&lt;="&amp;$B272)</f>
        <v>1.67</v>
      </c>
      <c r="FY272" s="8">
        <f>SUMIFS('Aceite Virgen'!FY$6:FY$257,'Aceite Virgen'!$A$6:$A$257,"&gt;="&amp;$A272,'Aceite Virgen'!$B$6:$B$257,"&lt;="&amp;$B272)</f>
        <v>30.07</v>
      </c>
      <c r="FZ272" s="8">
        <f>SUMIFS('Aceite Virgen'!FZ$6:FZ$257,'Aceite Virgen'!$A$6:$A$257,"&gt;="&amp;$A272,'Aceite Virgen'!$B$6:$B$257,"&lt;="&amp;$B272)</f>
        <v>0</v>
      </c>
      <c r="GD272" s="8">
        <f>SUMIFS('Aceite Virgen'!GD$6:GD$257,'Aceite Virgen'!$A$6:$A$257,"&gt;="&amp;$A272,'Aceite Virgen'!$B$6:$B$257,"&lt;="&amp;$B272)</f>
        <v>20.73</v>
      </c>
      <c r="GE272" s="8">
        <f>SUMIFS('Aceite Virgen'!GE$6:GE$257,'Aceite Virgen'!$A$6:$A$257,"&gt;="&amp;$A272,'Aceite Virgen'!$B$6:$B$257,"&lt;="&amp;$B272)</f>
        <v>0</v>
      </c>
      <c r="GF272" s="8">
        <f>SUMIFS('Aceite Virgen'!GF$6:GF$257,'Aceite Virgen'!$A$6:$A$257,"&gt;="&amp;$A272,'Aceite Virgen'!$B$6:$B$257,"&lt;="&amp;$B272)</f>
        <v>30.740000000000002</v>
      </c>
      <c r="GG272" s="8">
        <f>SUMIFS('Aceite Virgen'!GG$6:GG$257,'Aceite Virgen'!$A$6:$A$257,"&gt;="&amp;$A272,'Aceite Virgen'!$B$6:$B$257,"&lt;="&amp;$B272)</f>
        <v>0</v>
      </c>
      <c r="GK272" s="8">
        <f>SUMIFS('Aceite Virgen'!GK$6:GK$257,'Aceite Virgen'!$A$6:$A$257,"&gt;="&amp;$A272,'Aceite Virgen'!$B$6:$B$257,"&lt;="&amp;$B272)</f>
        <v>21.74</v>
      </c>
      <c r="GL272" s="8">
        <f>SUMIFS('Aceite Virgen'!GL$6:GL$257,'Aceite Virgen'!$A$6:$A$257,"&gt;="&amp;$A272,'Aceite Virgen'!$B$6:$B$257,"&lt;="&amp;$B272)</f>
        <v>0</v>
      </c>
      <c r="GM272" s="8">
        <f>SUMIFS('Aceite Virgen'!GM$6:GM$257,'Aceite Virgen'!$A$6:$A$257,"&gt;="&amp;$A272,'Aceite Virgen'!$B$6:$B$257,"&lt;="&amp;$B272)</f>
        <v>32.96</v>
      </c>
      <c r="GN272" s="8">
        <f>SUMIFS('Aceite Virgen'!GN$6:GN$257,'Aceite Virgen'!$A$6:$A$257,"&gt;="&amp;$A272,'Aceite Virgen'!$B$6:$B$257,"&lt;="&amp;$B272)</f>
        <v>0</v>
      </c>
      <c r="GR272" s="8">
        <f>SUMIFS('Aceite Virgen'!GR$6:GR$257,'Aceite Virgen'!$A$6:$A$257,"&gt;="&amp;$A272,'Aceite Virgen'!$B$6:$B$257,"&lt;="&amp;$B272)</f>
        <v>17.46</v>
      </c>
      <c r="GS272" s="8">
        <f>SUMIFS('Aceite Virgen'!GS$6:GS$257,'Aceite Virgen'!$A$6:$A$257,"&gt;="&amp;$A272,'Aceite Virgen'!$B$6:$B$257,"&lt;="&amp;$B272)</f>
        <v>0</v>
      </c>
      <c r="GT272" s="8">
        <f>SUMIFS('Aceite Virgen'!GT$6:GT$257,'Aceite Virgen'!$A$6:$A$257,"&gt;="&amp;$A272,'Aceite Virgen'!$B$6:$B$257,"&lt;="&amp;$B272)</f>
        <v>24.56</v>
      </c>
      <c r="GU272" s="8">
        <f>SUMIFS('Aceite Virgen'!GU$6:GU$257,'Aceite Virgen'!$A$6:$A$257,"&gt;="&amp;$A272,'Aceite Virgen'!$B$6:$B$257,"&lt;="&amp;$B272)</f>
        <v>0</v>
      </c>
      <c r="GY272" s="8">
        <f>SUMIFS('Aceite Virgen'!GY$6:GY$257,'Aceite Virgen'!$A$6:$A$257,"&gt;="&amp;$A272,'Aceite Virgen'!$B$6:$B$257,"&lt;="&amp;$B272)</f>
        <v>22.060000000000002</v>
      </c>
      <c r="GZ272" s="8">
        <f>SUMIFS('Aceite Virgen'!GZ$6:GZ$257,'Aceite Virgen'!$A$6:$A$257,"&gt;="&amp;$A272,'Aceite Virgen'!$B$6:$B$257,"&lt;="&amp;$B272)</f>
        <v>0</v>
      </c>
      <c r="HA272" s="8">
        <f>SUMIFS('Aceite Virgen'!HA$6:HA$257,'Aceite Virgen'!$A$6:$A$257,"&gt;="&amp;$A272,'Aceite Virgen'!$B$6:$B$257,"&lt;="&amp;$B272)</f>
        <v>27.98</v>
      </c>
      <c r="HB272" s="8">
        <f>SUMIFS('Aceite Virgen'!HB$6:HB$257,'Aceite Virgen'!$A$6:$A$257,"&gt;="&amp;$A272,'Aceite Virgen'!$B$6:$B$257,"&lt;="&amp;$B272)</f>
        <v>0</v>
      </c>
      <c r="HF272" s="8">
        <f>SUMIFS('Aceite Virgen'!HF$6:HF$257,'Aceite Virgen'!$A$6:$A$257,"&gt;="&amp;$A272,'Aceite Virgen'!$B$6:$B$257,"&lt;="&amp;$B272)</f>
        <v>16.799999999999997</v>
      </c>
      <c r="HG272" s="8">
        <f>SUMIFS('Aceite Virgen'!HG$6:HG$257,'Aceite Virgen'!$A$6:$A$257,"&gt;="&amp;$A272,'Aceite Virgen'!$B$6:$B$257,"&lt;="&amp;$B272)</f>
        <v>3.54</v>
      </c>
      <c r="HH272" s="8">
        <f>SUMIFS('Aceite Virgen'!HH$6:HH$257,'Aceite Virgen'!$A$6:$A$257,"&gt;="&amp;$A272,'Aceite Virgen'!$B$6:$B$257,"&lt;="&amp;$B272)</f>
        <v>22.64</v>
      </c>
      <c r="HI272" s="8">
        <f>SUMIFS('Aceite Virgen'!HI$6:HI$257,'Aceite Virgen'!$A$6:$A$257,"&gt;="&amp;$A272,'Aceite Virgen'!$B$6:$B$257,"&lt;="&amp;$B272)</f>
        <v>0</v>
      </c>
      <c r="HM272" s="8">
        <f>SUMIFS('Aceite Virgen'!HM$6:HM$257,'Aceite Virgen'!$A$6:$A$257,"&gt;="&amp;$A272,'Aceite Virgen'!$B$6:$B$257,"&lt;="&amp;$B272)</f>
        <v>1.8800000000000001</v>
      </c>
      <c r="HN272" s="8">
        <f>SUMIFS('Aceite Virgen'!HN$6:HN$257,'Aceite Virgen'!$A$6:$A$257,"&gt;="&amp;$A272,'Aceite Virgen'!$B$6:$B$257,"&lt;="&amp;$B272)</f>
        <v>2.67</v>
      </c>
      <c r="HO272" s="8">
        <f>SUMIFS('Aceite Virgen'!HO$6:HO$257,'Aceite Virgen'!$A$6:$A$257,"&gt;="&amp;$A272,'Aceite Virgen'!$B$6:$B$257,"&lt;="&amp;$B272)</f>
        <v>2.0499999999999998</v>
      </c>
      <c r="HP272" s="8">
        <f>SUMIFS('Aceite Virgen'!HP$6:HP$257,'Aceite Virgen'!$A$6:$A$257,"&gt;="&amp;$A272,'Aceite Virgen'!$B$6:$B$257,"&lt;="&amp;$B272)</f>
        <v>0</v>
      </c>
      <c r="HT272" s="8">
        <f>SUMIFS('Aceite Virgen'!HT$6:HT$257,'Aceite Virgen'!$A$6:$A$257,"&gt;="&amp;$A272,'Aceite Virgen'!$B$6:$B$257,"&lt;="&amp;$B272)</f>
        <v>1.88</v>
      </c>
      <c r="HU272" s="8">
        <f>SUMIFS('Aceite Virgen'!HU$6:HU$257,'Aceite Virgen'!$A$6:$A$257,"&gt;="&amp;$A272,'Aceite Virgen'!$B$6:$B$257,"&lt;="&amp;$B272)</f>
        <v>0</v>
      </c>
      <c r="HV272" s="8">
        <f>SUMIFS('Aceite Virgen'!HV$6:HV$257,'Aceite Virgen'!$A$6:$A$257,"&gt;="&amp;$A272,'Aceite Virgen'!$B$6:$B$257,"&lt;="&amp;$B272)</f>
        <v>2.87</v>
      </c>
      <c r="HW272" s="8">
        <f>SUMIFS('Aceite Virgen'!HW$6:HW$257,'Aceite Virgen'!$A$6:$A$257,"&gt;="&amp;$A272,'Aceite Virgen'!$B$6:$B$257,"&lt;="&amp;$B272)</f>
        <v>0</v>
      </c>
      <c r="IA272" s="8">
        <f>SUMIFS('Aceite Virgen'!IA$6:IA$257,'Aceite Virgen'!$A$6:$A$257,"&gt;="&amp;$A272,'Aceite Virgen'!$B$6:$B$257,"&lt;="&amp;$B272)</f>
        <v>1.97</v>
      </c>
      <c r="IB272" s="8">
        <f>SUMIFS('Aceite Virgen'!IB$6:IB$257,'Aceite Virgen'!$A$6:$A$257,"&gt;="&amp;$A272,'Aceite Virgen'!$B$6:$B$257,"&lt;="&amp;$B272)</f>
        <v>2.13</v>
      </c>
      <c r="IC272" s="8">
        <f>SUMIFS('Aceite Virgen'!IC$6:IC$257,'Aceite Virgen'!$A$6:$A$257,"&gt;="&amp;$A272,'Aceite Virgen'!$B$6:$B$257,"&lt;="&amp;$B272)</f>
        <v>1.8499999999999999</v>
      </c>
      <c r="ID272" s="8">
        <f>SUMIFS('Aceite Virgen'!ID$6:ID$257,'Aceite Virgen'!$A$6:$A$257,"&gt;="&amp;$A272,'Aceite Virgen'!$B$6:$B$257,"&lt;="&amp;$B272)</f>
        <v>0</v>
      </c>
      <c r="IH272" s="8">
        <f>SUMIFS('Aceite Virgen'!IH$6:IH$257,'Aceite Virgen'!$A$6:$A$257,"&gt;="&amp;$A272,'Aceite Virgen'!$B$6:$B$257,"&lt;="&amp;$B272)</f>
        <v>1.31</v>
      </c>
      <c r="II272" s="8">
        <f>SUMIFS('Aceite Virgen'!II$6:II$257,'Aceite Virgen'!$A$6:$A$257,"&gt;="&amp;$A272,'Aceite Virgen'!$B$6:$B$257,"&lt;="&amp;$B272)</f>
        <v>0.93</v>
      </c>
      <c r="IJ272" s="8">
        <f>SUMIFS('Aceite Virgen'!IJ$6:IJ$257,'Aceite Virgen'!$A$6:$A$257,"&gt;="&amp;$A272,'Aceite Virgen'!$B$6:$B$257,"&lt;="&amp;$B272)</f>
        <v>0.82000000000000006</v>
      </c>
      <c r="IK272" s="8">
        <f>SUMIFS('Aceite Virgen'!IK$6:IK$257,'Aceite Virgen'!$A$6:$A$257,"&gt;="&amp;$A272,'Aceite Virgen'!$B$6:$B$257,"&lt;="&amp;$B272)</f>
        <v>0</v>
      </c>
      <c r="IO272" s="8">
        <f>SUMIFS('Aceite Virgen'!IO$6:IO$257,'Aceite Virgen'!$A$6:$A$257,"&gt;="&amp;$A272,'Aceite Virgen'!$B$6:$B$257,"&lt;="&amp;$B272)</f>
        <v>2.4700000000000002</v>
      </c>
      <c r="IP272" s="8">
        <f>SUMIFS('Aceite Virgen'!IP$6:IP$257,'Aceite Virgen'!$A$6:$A$257,"&gt;="&amp;$A272,'Aceite Virgen'!$B$6:$B$257,"&lt;="&amp;$B272)</f>
        <v>1.1299999999999999</v>
      </c>
      <c r="IQ272" s="8">
        <f>SUMIFS('Aceite Virgen'!IQ$6:IQ$257,'Aceite Virgen'!$A$6:$A$257,"&gt;="&amp;$A272,'Aceite Virgen'!$B$6:$B$257,"&lt;="&amp;$B272)</f>
        <v>2.5199999999999996</v>
      </c>
      <c r="IR272" s="8">
        <f>SUMIFS('Aceite Virgen'!IR$6:IR$257,'Aceite Virgen'!$A$6:$A$257,"&gt;="&amp;$A272,'Aceite Virgen'!$B$6:$B$257,"&lt;="&amp;$B272)</f>
        <v>3.92</v>
      </c>
      <c r="IV272" s="8">
        <f>SUMIFS('Aceite Virgen'!IV$6:IV$257,'Aceite Virgen'!$A$6:$A$257,"&gt;="&amp;$A272,'Aceite Virgen'!$B$6:$B$257,"&lt;="&amp;$B272)</f>
        <v>2.71</v>
      </c>
      <c r="IW272" s="8">
        <f>SUMIFS('Aceite Virgen'!IW$6:IW$257,'Aceite Virgen'!$A$6:$A$257,"&gt;="&amp;$A272,'Aceite Virgen'!$B$6:$B$257,"&lt;="&amp;$B272)</f>
        <v>0</v>
      </c>
      <c r="IX272" s="8">
        <f>SUMIFS('Aceite Virgen'!IX$6:IX$257,'Aceite Virgen'!$A$6:$A$257,"&gt;="&amp;$A272,'Aceite Virgen'!$B$6:$B$257,"&lt;="&amp;$B272)</f>
        <v>3.4</v>
      </c>
      <c r="IY272" s="8">
        <f>SUMIFS('Aceite Virgen'!IY$6:IY$257,'Aceite Virgen'!$A$6:$A$257,"&gt;="&amp;$A272,'Aceite Virgen'!$B$6:$B$257,"&lt;="&amp;$B272)</f>
        <v>0</v>
      </c>
      <c r="JC272" s="8">
        <f>SUMIFS('Aceite Virgen'!JC$6:JC$257,'Aceite Virgen'!$A$6:$A$257,"&gt;="&amp;$A272,'Aceite Virgen'!$B$6:$B$257,"&lt;="&amp;$B272)</f>
        <v>2.4300000000000002</v>
      </c>
      <c r="JD272" s="8">
        <f>SUMIFS('Aceite Virgen'!JD$6:JD$257,'Aceite Virgen'!$A$6:$A$257,"&gt;="&amp;$A272,'Aceite Virgen'!$B$6:$B$257,"&lt;="&amp;$B272)</f>
        <v>1.32</v>
      </c>
      <c r="JE272" s="8">
        <f>SUMIFS('Aceite Virgen'!JE$6:JE$257,'Aceite Virgen'!$A$6:$A$257,"&gt;="&amp;$A272,'Aceite Virgen'!$B$6:$B$257,"&lt;="&amp;$B272)</f>
        <v>2.46</v>
      </c>
      <c r="JF272" s="8">
        <f>SUMIFS('Aceite Virgen'!JF$6:JF$257,'Aceite Virgen'!$A$6:$A$257,"&gt;="&amp;$A272,'Aceite Virgen'!$B$6:$B$257,"&lt;="&amp;$B272)</f>
        <v>0</v>
      </c>
      <c r="JJ272" s="8">
        <f>SUMIFS('Aceite Virgen'!JJ$6:JJ$257,'Aceite Virgen'!$A$6:$A$257,"&gt;="&amp;$A272,'Aceite Virgen'!$B$6:$B$257,"&lt;="&amp;$B272)</f>
        <v>2.4400000000000004</v>
      </c>
      <c r="JK272" s="8">
        <f>SUMIFS('Aceite Virgen'!JK$6:JK$257,'Aceite Virgen'!$A$6:$A$257,"&gt;="&amp;$A272,'Aceite Virgen'!$B$6:$B$257,"&lt;="&amp;$B272)</f>
        <v>0</v>
      </c>
      <c r="JL272" s="8">
        <f>SUMIFS('Aceite Virgen'!JL$6:JL$257,'Aceite Virgen'!$A$6:$A$257,"&gt;="&amp;$A272,'Aceite Virgen'!$B$6:$B$257,"&lt;="&amp;$B272)</f>
        <v>3.61</v>
      </c>
      <c r="JM272" s="8">
        <f>SUMIFS('Aceite Virgen'!JM$6:JM$257,'Aceite Virgen'!$A$6:$A$257,"&gt;="&amp;$A272,'Aceite Virgen'!$B$6:$B$257,"&lt;="&amp;$B272)</f>
        <v>0</v>
      </c>
      <c r="JQ272" s="8">
        <f>SUMIFS('Aceite Virgen'!JQ$6:JQ$257,'Aceite Virgen'!$A$6:$A$257,"&gt;="&amp;$A272,'Aceite Virgen'!$B$6:$B$257,"&lt;="&amp;$B272)</f>
        <v>2.95</v>
      </c>
      <c r="JR272" s="8">
        <f>SUMIFS('Aceite Virgen'!JR$6:JR$257,'Aceite Virgen'!$A$6:$A$257,"&gt;="&amp;$A272,'Aceite Virgen'!$B$6:$B$257,"&lt;="&amp;$B272)</f>
        <v>3.06</v>
      </c>
      <c r="JS272" s="8">
        <f>SUMIFS('Aceite Virgen'!JS$6:JS$257,'Aceite Virgen'!$A$6:$A$257,"&gt;="&amp;$A272,'Aceite Virgen'!$B$6:$B$257,"&lt;="&amp;$B272)</f>
        <v>3.78</v>
      </c>
      <c r="JT272" s="8">
        <f>SUMIFS('Aceite Virgen'!JT$6:JT$257,'Aceite Virgen'!$A$6:$A$257,"&gt;="&amp;$A272,'Aceite Virgen'!$B$6:$B$257,"&lt;="&amp;$B272)</f>
        <v>0</v>
      </c>
    </row>
    <row r="273" spans="1:280" x14ac:dyDescent="0.3">
      <c r="A273" s="14">
        <f>'TAM Aceite Virgen'!B21</f>
        <v>3.3</v>
      </c>
      <c r="B273" s="14">
        <f>'TAM Aceite Virgen'!C21</f>
        <v>3.4</v>
      </c>
      <c r="C273" s="14"/>
      <c r="D273" s="8">
        <f>SUMIFS('Aceite Virgen'!D$6:D$257,'Aceite Virgen'!$A$6:$A$257,"&gt;="&amp;$A273,'Aceite Virgen'!$B$6:$B$257,"&lt;="&amp;$B273)</f>
        <v>0.81</v>
      </c>
      <c r="E273" s="8">
        <f>SUMIFS('Aceite Virgen'!E$6:E$257,'Aceite Virgen'!$A$6:$A$257,"&gt;="&amp;$A273,'Aceite Virgen'!$B$6:$B$257,"&lt;="&amp;$B273)</f>
        <v>0</v>
      </c>
      <c r="F273" s="8">
        <f>SUMIFS('Aceite Virgen'!F$6:F$257,'Aceite Virgen'!$A$6:$A$257,"&gt;="&amp;$A273,'Aceite Virgen'!$B$6:$B$257,"&lt;="&amp;$B273)</f>
        <v>1.0900000000000001</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2.2599999999999998</v>
      </c>
      <c r="M273" s="8">
        <f>SUMIFS('Aceite Virgen'!M$6:M$257,'Aceite Virgen'!$A$6:$A$257,"&gt;="&amp;$A273,'Aceite Virgen'!$B$6:$B$257,"&lt;="&amp;$B273)</f>
        <v>0.16</v>
      </c>
      <c r="N273" s="8">
        <f>SUMIFS('Aceite Virgen'!N$6:N$257,'Aceite Virgen'!$A$6:$A$257,"&gt;="&amp;$A273,'Aceite Virgen'!$B$6:$B$257,"&lt;="&amp;$B273)</f>
        <v>0</v>
      </c>
      <c r="O273" s="14"/>
      <c r="P273" s="14"/>
      <c r="Q273" s="14"/>
      <c r="R273" s="8">
        <f>SUMIFS('Aceite Virgen'!R$6:R$257,'Aceite Virgen'!$A$6:$A$257,"&gt;="&amp;$A273,'Aceite Virgen'!$B$6:$B$257,"&lt;="&amp;$B273)</f>
        <v>0.75</v>
      </c>
      <c r="S273" s="8">
        <f>SUMIFS('Aceite Virgen'!S$6:S$257,'Aceite Virgen'!$A$6:$A$257,"&gt;="&amp;$A273,'Aceite Virgen'!$B$6:$B$257,"&lt;="&amp;$B273)</f>
        <v>0</v>
      </c>
      <c r="T273" s="8">
        <f>SUMIFS('Aceite Virgen'!T$6:T$257,'Aceite Virgen'!$A$6:$A$257,"&gt;="&amp;$A273,'Aceite Virgen'!$B$6:$B$257,"&lt;="&amp;$B273)</f>
        <v>1.04</v>
      </c>
      <c r="U273" s="8">
        <f>SUMIFS('Aceite Virgen'!U$6:U$257,'Aceite Virgen'!$A$6:$A$257,"&gt;="&amp;$A273,'Aceite Virgen'!$B$6:$B$257,"&lt;="&amp;$B273)</f>
        <v>0</v>
      </c>
      <c r="V273" s="14"/>
      <c r="W273" s="14"/>
      <c r="X273" s="14"/>
      <c r="Y273" s="8">
        <f>SUMIFS('Aceite Virgen'!Y$6:Y$257,'Aceite Virgen'!$A$6:$A$257,"&gt;="&amp;$A273,'Aceite Virgen'!$B$6:$B$257,"&lt;="&amp;$B273)</f>
        <v>0</v>
      </c>
      <c r="Z273" s="8">
        <f>SUMIFS('Aceite Virgen'!Z$6:Z$257,'Aceite Virgen'!$A$6:$A$257,"&gt;="&amp;$A273,'Aceite Virgen'!$B$6:$B$257,"&lt;="&amp;$B273)</f>
        <v>0</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2.19</v>
      </c>
      <c r="AG273" s="8">
        <f>SUMIFS('Aceite Virgen'!AG$6:AG$257,'Aceite Virgen'!$A$6:$A$257,"&gt;="&amp;$A273,'Aceite Virgen'!$B$6:$B$257,"&lt;="&amp;$B273)</f>
        <v>0.63</v>
      </c>
      <c r="AH273" s="8">
        <f>SUMIFS('Aceite Virgen'!AH$6:AH$257,'Aceite Virgen'!$A$6:$A$257,"&gt;="&amp;$A273,'Aceite Virgen'!$B$6:$B$257,"&lt;="&amp;$B273)</f>
        <v>2.44</v>
      </c>
      <c r="AI273" s="8">
        <f>SUMIFS('Aceite Virgen'!AI$6:AI$257,'Aceite Virgen'!$A$6:$A$257,"&gt;="&amp;$A273,'Aceite Virgen'!$B$6:$B$257,"&lt;="&amp;$B273)</f>
        <v>0</v>
      </c>
      <c r="AJ273" s="14"/>
      <c r="AK273" s="14"/>
      <c r="AL273" s="14"/>
      <c r="AM273" s="8">
        <f>SUMIFS('Aceite Virgen'!AM$6:AM$257,'Aceite Virgen'!$A$6:$A$257,"&gt;="&amp;$A273,'Aceite Virgen'!$B$6:$B$257,"&lt;="&amp;$B273)</f>
        <v>1.7000000000000002</v>
      </c>
      <c r="AN273" s="8">
        <f>SUMIFS('Aceite Virgen'!AN$6:AN$257,'Aceite Virgen'!$A$6:$A$257,"&gt;="&amp;$A273,'Aceite Virgen'!$B$6:$B$257,"&lt;="&amp;$B273)</f>
        <v>1.17</v>
      </c>
      <c r="AO273" s="8">
        <f>SUMIFS('Aceite Virgen'!AO$6:AO$257,'Aceite Virgen'!$A$6:$A$257,"&gt;="&amp;$A273,'Aceite Virgen'!$B$6:$B$257,"&lt;="&amp;$B273)</f>
        <v>1.77</v>
      </c>
      <c r="AP273" s="8">
        <f>SUMIFS('Aceite Virgen'!AP$6:AP$257,'Aceite Virgen'!$A$6:$A$257,"&gt;="&amp;$A273,'Aceite Virgen'!$B$6:$B$257,"&lt;="&amp;$B273)</f>
        <v>0</v>
      </c>
      <c r="AQ273" s="14"/>
      <c r="AR273" s="14"/>
      <c r="AT273" s="8">
        <f>SUMIFS('Aceite Virgen'!AT$6:AT$257,'Aceite Virgen'!$A$6:$A$257,"&gt;="&amp;$A273,'Aceite Virgen'!$B$6:$B$257,"&lt;="&amp;$B273)</f>
        <v>1.26</v>
      </c>
      <c r="AU273" s="8">
        <f>SUMIFS('Aceite Virgen'!AU$6:AU$257,'Aceite Virgen'!$A$6:$A$257,"&gt;="&amp;$A273,'Aceite Virgen'!$B$6:$B$257,"&lt;="&amp;$B273)</f>
        <v>1.35</v>
      </c>
      <c r="AV273" s="8">
        <f>SUMIFS('Aceite Virgen'!AV$6:AV$257,'Aceite Virgen'!$A$6:$A$257,"&gt;="&amp;$A273,'Aceite Virgen'!$B$6:$B$257,"&lt;="&amp;$B273)</f>
        <v>1.34</v>
      </c>
      <c r="AW273" s="8">
        <f>SUMIFS('Aceite Virgen'!AW$6:AW$257,'Aceite Virgen'!$A$6:$A$257,"&gt;="&amp;$A273,'Aceite Virgen'!$B$6:$B$257,"&lt;="&amp;$B273)</f>
        <v>0</v>
      </c>
      <c r="BA273" s="8">
        <f>SUMIFS('Aceite Virgen'!BA$6:BA$257,'Aceite Virgen'!$A$6:$A$257,"&gt;="&amp;A273,'Aceite Virgen'!$B$6:$B$257,"&lt;="&amp;B273)</f>
        <v>2.58</v>
      </c>
      <c r="BB273" s="8">
        <f>SUMIFS('Aceite Virgen'!BB$6:BB$257,'Aceite Virgen'!$A$6:$A$257,"&gt;="&amp;$A273,'Aceite Virgen'!$B$6:$B$257,"&lt;="&amp;$B273)</f>
        <v>0</v>
      </c>
      <c r="BC273" s="8">
        <f>SUMIFS('Aceite Virgen'!BC$6:BC$257,'Aceite Virgen'!$A$6:$A$257,"&gt;="&amp;$A273,'Aceite Virgen'!$B$6:$B$257,"&lt;="&amp;$B273)</f>
        <v>3.04</v>
      </c>
      <c r="BD273" s="8">
        <f>SUMIFS('Aceite Virgen'!BD$6:BD$257,'Aceite Virgen'!$A$6:$A$257,"&gt;="&amp;$A273,'Aceite Virgen'!$B$6:$B$257,"&lt;="&amp;$B273)</f>
        <v>0</v>
      </c>
      <c r="BH273" s="8">
        <f>SUMIFS('Aceite Virgen'!BH$6:BH$257,'Aceite Virgen'!$A$6:$A$257,"&gt;="&amp;$A273,'Aceite Virgen'!$B$6:$B$257,"&lt;="&amp;$B273)</f>
        <v>1.9900000000000002</v>
      </c>
      <c r="BI273" s="8">
        <f>SUMIFS('Aceite Virgen'!BI$6:BI$257,'Aceite Virgen'!$A$6:$A$257,"&gt;="&amp;$A273,'Aceite Virgen'!$B$6:$B$257,"&lt;="&amp;$B273)</f>
        <v>0</v>
      </c>
      <c r="BJ273" s="8">
        <f>SUMIFS('Aceite Virgen'!BJ$6:BJ$257,'Aceite Virgen'!$A$6:$A$257,"&gt;="&amp;$A273,'Aceite Virgen'!$B$6:$B$257,"&lt;="&amp;$B273)</f>
        <v>2.14</v>
      </c>
      <c r="BK273" s="8">
        <f>SUMIFS('Aceite Virgen'!BK$6:BK$257,'Aceite Virgen'!$A$6:$A$257,"&gt;="&amp;$A273,'Aceite Virgen'!$B$6:$B$257,"&lt;="&amp;$B273)</f>
        <v>0</v>
      </c>
      <c r="BO273" s="8">
        <f>SUMIFS('Aceite Virgen'!BO$6:BO$257,'Aceite Virgen'!$A$6:$A$257,"&gt;="&amp;$A273,'Aceite Virgen'!$B$6:$B$257,"&lt;="&amp;$B273)</f>
        <v>1.77</v>
      </c>
      <c r="BP273" s="8">
        <f>SUMIFS('Aceite Virgen'!BP$6:BP$257,'Aceite Virgen'!$A$6:$A$257,"&gt;="&amp;$A273,'Aceite Virgen'!$B$6:$B$257,"&lt;="&amp;$B273)</f>
        <v>0</v>
      </c>
      <c r="BQ273" s="8">
        <f>SUMIFS('Aceite Virgen'!BQ$6:BQ$257,'Aceite Virgen'!$A$6:$A$257,"&gt;="&amp;$A273,'Aceite Virgen'!$B$6:$B$257,"&lt;="&amp;$B273)</f>
        <v>1.84</v>
      </c>
      <c r="BR273" s="8">
        <f>SUMIFS('Aceite Virgen'!BR$6:BR$257,'Aceite Virgen'!$A$6:$A$257,"&gt;="&amp;$A273,'Aceite Virgen'!$B$6:$B$257,"&lt;="&amp;$B273)</f>
        <v>0</v>
      </c>
      <c r="BV273" s="8">
        <f>SUMIFS('Aceite Virgen'!BV$6:BV$257,'Aceite Virgen'!$A$6:$A$257,"&gt;="&amp;$A273,'Aceite Virgen'!$B$6:$B$257,"&lt;="&amp;$B273)</f>
        <v>2</v>
      </c>
      <c r="BW273" s="8">
        <f>SUMIFS('Aceite Virgen'!BW$6:BW$257,'Aceite Virgen'!$A$6:$A$257,"&gt;="&amp;$A273,'Aceite Virgen'!$B$6:$B$257,"&lt;="&amp;$B273)</f>
        <v>0</v>
      </c>
      <c r="BX273" s="8">
        <f>SUMIFS('Aceite Virgen'!BX$6:BX$257,'Aceite Virgen'!$A$6:$A$257,"&gt;="&amp;$A273,'Aceite Virgen'!$B$6:$B$257,"&lt;="&amp;$B273)</f>
        <v>2.46</v>
      </c>
      <c r="BY273" s="8">
        <f>SUMIFS('Aceite Virgen'!BY$6:BY$257,'Aceite Virgen'!$A$6:$A$257,"&gt;="&amp;$A273,'Aceite Virgen'!$B$6:$B$257,"&lt;="&amp;$B273)</f>
        <v>0</v>
      </c>
      <c r="CC273" s="8">
        <f>SUMIFS('Aceite Virgen'!CC$6:CC$257,'Aceite Virgen'!$A$6:$A$257,"&gt;="&amp;$A273,'Aceite Virgen'!$B$6:$B$257,"&lt;="&amp;$B273)</f>
        <v>2.89</v>
      </c>
      <c r="CD273" s="8">
        <f>SUMIFS('Aceite Virgen'!CD$6:CD$257,'Aceite Virgen'!$A$6:$A$257,"&gt;="&amp;$A273,'Aceite Virgen'!$B$6:$B$257,"&lt;="&amp;$B273)</f>
        <v>0.41</v>
      </c>
      <c r="CE273" s="8">
        <f>SUMIFS('Aceite Virgen'!CE$6:CE$257,'Aceite Virgen'!$A$6:$A$257,"&gt;="&amp;$A273,'Aceite Virgen'!$B$6:$B$257,"&lt;="&amp;$B273)</f>
        <v>3.39</v>
      </c>
      <c r="CF273" s="8">
        <f>SUMIFS('Aceite Virgen'!CF$6:CF$257,'Aceite Virgen'!$A$6:$A$257,"&gt;="&amp;$A273,'Aceite Virgen'!$B$6:$B$257,"&lt;="&amp;$B273)</f>
        <v>0</v>
      </c>
      <c r="CJ273" s="8">
        <f>SUMIFS('Aceite Virgen'!CJ$6:CJ$257,'Aceite Virgen'!$A$6:$A$257,"&gt;="&amp;$A273,'Aceite Virgen'!$B$6:$B$257,"&lt;="&amp;$B273)</f>
        <v>4.6500000000000004</v>
      </c>
      <c r="CK273" s="8">
        <f>SUMIFS('Aceite Virgen'!CK$6:CK$257,'Aceite Virgen'!$A$6:$A$257,"&gt;="&amp;$A273,'Aceite Virgen'!$B$6:$B$257,"&lt;="&amp;$B273)</f>
        <v>3.66</v>
      </c>
      <c r="CL273" s="8">
        <f>SUMIFS('Aceite Virgen'!CL$6:CL$257,'Aceite Virgen'!$A$6:$A$257,"&gt;="&amp;$A273,'Aceite Virgen'!$B$6:$B$257,"&lt;="&amp;$B273)</f>
        <v>5.34</v>
      </c>
      <c r="CM273" s="8">
        <f>SUMIFS('Aceite Virgen'!CM$6:CM$257,'Aceite Virgen'!$A$6:$A$257,"&gt;="&amp;$A273,'Aceite Virgen'!$B$6:$B$257,"&lt;="&amp;$B273)</f>
        <v>0</v>
      </c>
      <c r="CQ273" s="8">
        <f>SUMIFS('Aceite Virgen'!CQ$6:CQ$257,'Aceite Virgen'!$A$6:$A$257,"&gt;="&amp;$A273,'Aceite Virgen'!$B$6:$B$257,"&lt;="&amp;$B273)</f>
        <v>1.44</v>
      </c>
      <c r="CR273" s="8">
        <f>SUMIFS('Aceite Virgen'!CR$6:CR$257,'Aceite Virgen'!$A$6:$A$257,"&gt;="&amp;$A273,'Aceite Virgen'!$B$6:$B$257,"&lt;="&amp;$B273)</f>
        <v>3.24</v>
      </c>
      <c r="CS273" s="8">
        <f>SUMIFS('Aceite Virgen'!CS$6:CS$257,'Aceite Virgen'!$A$6:$A$257,"&gt;="&amp;$A273,'Aceite Virgen'!$B$6:$B$257,"&lt;="&amp;$B273)</f>
        <v>1.21</v>
      </c>
      <c r="CT273" s="8">
        <f>SUMIFS('Aceite Virgen'!CT$6:CT$257,'Aceite Virgen'!$A$6:$A$257,"&gt;="&amp;$A273,'Aceite Virgen'!$B$6:$B$257,"&lt;="&amp;$B273)</f>
        <v>2.34</v>
      </c>
      <c r="CX273" s="8">
        <f>SUMIFS('Aceite Virgen'!CX$6:CX$257,'Aceite Virgen'!$A$6:$A$257,"&gt;="&amp;$A273,'Aceite Virgen'!$B$6:$B$257,"&lt;="&amp;$B273)</f>
        <v>0.57999999999999996</v>
      </c>
      <c r="CY273" s="8">
        <f>SUMIFS('Aceite Virgen'!CY$6:CY$257,'Aceite Virgen'!$A$6:$A$257,"&gt;="&amp;$A273,'Aceite Virgen'!$B$6:$B$257,"&lt;="&amp;$B273)</f>
        <v>0</v>
      </c>
      <c r="CZ273" s="8">
        <f>SUMIFS('Aceite Virgen'!CZ$6:CZ$257,'Aceite Virgen'!$A$6:$A$257,"&gt;="&amp;$A273,'Aceite Virgen'!$B$6:$B$257,"&lt;="&amp;$B273)</f>
        <v>0.49</v>
      </c>
      <c r="DA273" s="8">
        <f>SUMIFS('Aceite Virgen'!DA$6:DA$257,'Aceite Virgen'!$A$6:$A$257,"&gt;="&amp;$A273,'Aceite Virgen'!$B$6:$B$257,"&lt;="&amp;$B273)</f>
        <v>0</v>
      </c>
      <c r="DE273" s="8">
        <f>SUMIFS('Aceite Virgen'!DE$6:DE$257,'Aceite Virgen'!$A$6:$A$257,"&gt;="&amp;$A273,'Aceite Virgen'!$B$6:$B$257,"&lt;="&amp;$B273)</f>
        <v>1.37</v>
      </c>
      <c r="DF273" s="8">
        <f>SUMIFS('Aceite Virgen'!DF$6:DF$257,'Aceite Virgen'!$A$6:$A$257,"&gt;="&amp;$A273,'Aceite Virgen'!$B$6:$B$257,"&lt;="&amp;$B273)</f>
        <v>5.43</v>
      </c>
      <c r="DG273" s="8">
        <f>SUMIFS('Aceite Virgen'!DG$6:DG$257,'Aceite Virgen'!$A$6:$A$257,"&gt;="&amp;$A273,'Aceite Virgen'!$B$6:$B$257,"&lt;="&amp;$B273)</f>
        <v>0.25</v>
      </c>
      <c r="DH273" s="8">
        <f>SUMIFS('Aceite Virgen'!DH$6:DH$257,'Aceite Virgen'!$A$6:$A$257,"&gt;="&amp;$A273,'Aceite Virgen'!$B$6:$B$257,"&lt;="&amp;$B273)</f>
        <v>0</v>
      </c>
      <c r="DL273" s="8">
        <f>SUMIFS('Aceite Virgen'!DL$6:DL$257,'Aceite Virgen'!$A$6:$A$257,"&gt;="&amp;$A273,'Aceite Virgen'!$B$6:$B$257,"&lt;="&amp;$B273)</f>
        <v>23.330000000000002</v>
      </c>
      <c r="DM273" s="8">
        <f>SUMIFS('Aceite Virgen'!DM$6:DM$257,'Aceite Virgen'!$A$6:$A$257,"&gt;="&amp;$A273,'Aceite Virgen'!$B$6:$B$257,"&lt;="&amp;$B273)</f>
        <v>9.02</v>
      </c>
      <c r="DN273" s="8">
        <f>SUMIFS('Aceite Virgen'!DN$6:DN$257,'Aceite Virgen'!$A$6:$A$257,"&gt;="&amp;$A273,'Aceite Virgen'!$B$6:$B$257,"&lt;="&amp;$B273)</f>
        <v>26.64</v>
      </c>
      <c r="DO273" s="8">
        <f>SUMIFS('Aceite Virgen'!DO$6:DO$257,'Aceite Virgen'!$A$6:$A$257,"&gt;="&amp;$A273,'Aceite Virgen'!$B$6:$B$257,"&lt;="&amp;$B273)</f>
        <v>26.84</v>
      </c>
      <c r="DS273" s="8">
        <f>SUMIFS('Aceite Virgen'!DS$6:DS$257,'Aceite Virgen'!$A$6:$A$257,"&gt;="&amp;$A273,'Aceite Virgen'!$B$6:$B$257,"&lt;="&amp;$B273)</f>
        <v>29.57</v>
      </c>
      <c r="DT273" s="8">
        <f>SUMIFS('Aceite Virgen'!DT$6:DT$257,'Aceite Virgen'!$A$6:$A$257,"&gt;="&amp;$A273,'Aceite Virgen'!$B$6:$B$257,"&lt;="&amp;$B273)</f>
        <v>15.85</v>
      </c>
      <c r="DU273" s="8">
        <f>SUMIFS('Aceite Virgen'!DU$6:DU$257,'Aceite Virgen'!$A$6:$A$257,"&gt;="&amp;$A273,'Aceite Virgen'!$B$6:$B$257,"&lt;="&amp;$B273)</f>
        <v>30.94</v>
      </c>
      <c r="DV273" s="8">
        <f>SUMIFS('Aceite Virgen'!DV$6:DV$257,'Aceite Virgen'!$A$6:$A$257,"&gt;="&amp;$A273,'Aceite Virgen'!$B$6:$B$257,"&lt;="&amp;$B273)</f>
        <v>62.33</v>
      </c>
      <c r="DZ273" s="8">
        <f>SUMIFS('Aceite Virgen'!DZ$6:DZ$257,'Aceite Virgen'!$A$6:$A$257,"&gt;="&amp;$A273,'Aceite Virgen'!$B$6:$B$257,"&lt;="&amp;$B273)</f>
        <v>30.6</v>
      </c>
      <c r="EA273" s="8">
        <f>SUMIFS('Aceite Virgen'!EA$6:EA$257,'Aceite Virgen'!$A$6:$A$257,"&gt;="&amp;$A273,'Aceite Virgen'!$B$6:$B$257,"&lt;="&amp;$B273)</f>
        <v>19.009999999999998</v>
      </c>
      <c r="EB273" s="8">
        <f>SUMIFS('Aceite Virgen'!EB$6:EB$257,'Aceite Virgen'!$A$6:$A$257,"&gt;="&amp;$A273,'Aceite Virgen'!$B$6:$B$257,"&lt;="&amp;$B273)</f>
        <v>34.130000000000003</v>
      </c>
      <c r="EC273" s="8">
        <f>SUMIFS('Aceite Virgen'!EC$6:EC$257,'Aceite Virgen'!$A$6:$A$257,"&gt;="&amp;$A273,'Aceite Virgen'!$B$6:$B$257,"&lt;="&amp;$B273)</f>
        <v>35.950000000000003</v>
      </c>
      <c r="EG273" s="8">
        <f>SUMIFS('Aceite Virgen'!EG$6:EG$257,'Aceite Virgen'!$A$6:$A$257,"&gt;="&amp;$A273,'Aceite Virgen'!$B$6:$B$257,"&lt;="&amp;$B273)</f>
        <v>26.04</v>
      </c>
      <c r="EH273" s="8">
        <f>SUMIFS('Aceite Virgen'!EH$6:EH$257,'Aceite Virgen'!$A$6:$A$257,"&gt;="&amp;$A273,'Aceite Virgen'!$B$6:$B$257,"&lt;="&amp;$B273)</f>
        <v>9.3699999999999992</v>
      </c>
      <c r="EI273" s="8">
        <f>SUMIFS('Aceite Virgen'!EI$6:EI$257,'Aceite Virgen'!$A$6:$A$257,"&gt;="&amp;$A273,'Aceite Virgen'!$B$6:$B$257,"&lt;="&amp;$B273)</f>
        <v>32.19</v>
      </c>
      <c r="EJ273" s="8">
        <f>SUMIFS('Aceite Virgen'!EJ$6:EJ$257,'Aceite Virgen'!$A$6:$A$257,"&gt;="&amp;$A273,'Aceite Virgen'!$B$6:$B$257,"&lt;="&amp;$B273)</f>
        <v>42.98</v>
      </c>
      <c r="EN273" s="8">
        <f>SUMIFS('Aceite Virgen'!EN$6:EN$257,'Aceite Virgen'!$A$6:$A$257,"&gt;="&amp;$A273,'Aceite Virgen'!$B$6:$B$257,"&lt;="&amp;$B273)</f>
        <v>22.55</v>
      </c>
      <c r="EO273" s="8">
        <f>SUMIFS('Aceite Virgen'!EO$6:EO$257,'Aceite Virgen'!$A$6:$A$257,"&gt;="&amp;$A273,'Aceite Virgen'!$B$6:$B$257,"&lt;="&amp;$B273)</f>
        <v>3.13</v>
      </c>
      <c r="EP273" s="8">
        <f>SUMIFS('Aceite Virgen'!EP$6:EP$257,'Aceite Virgen'!$A$6:$A$257,"&gt;="&amp;$A273,'Aceite Virgen'!$B$6:$B$257,"&lt;="&amp;$B273)</f>
        <v>34.510000000000005</v>
      </c>
      <c r="EQ273" s="8">
        <f>SUMIFS('Aceite Virgen'!EQ$6:EQ$257,'Aceite Virgen'!$A$6:$A$257,"&gt;="&amp;$A273,'Aceite Virgen'!$B$6:$B$257,"&lt;="&amp;$B273)</f>
        <v>23.7</v>
      </c>
      <c r="EU273" s="8">
        <f>SUMIFS('Aceite Virgen'!EU$6:EU$257,'Aceite Virgen'!$A$6:$A$257,"&gt;="&amp;$A273,'Aceite Virgen'!$B$6:$B$257,"&lt;="&amp;$B273)</f>
        <v>10.95</v>
      </c>
      <c r="EV273" s="8">
        <f>SUMIFS('Aceite Virgen'!EV$6:EV$257,'Aceite Virgen'!$A$6:$A$257,"&gt;="&amp;$A273,'Aceite Virgen'!$B$6:$B$257,"&lt;="&amp;$B273)</f>
        <v>1.5699999999999998</v>
      </c>
      <c r="EW273" s="8">
        <f>SUMIFS('Aceite Virgen'!EW$6:EW$257,'Aceite Virgen'!$A$6:$A$257,"&gt;="&amp;$A273,'Aceite Virgen'!$B$6:$B$257,"&lt;="&amp;$B273)</f>
        <v>17.189999999999998</v>
      </c>
      <c r="EX273" s="8">
        <f>SUMIFS('Aceite Virgen'!EX$6:EX$257,'Aceite Virgen'!$A$6:$A$257,"&gt;="&amp;$A273,'Aceite Virgen'!$B$6:$B$257,"&lt;="&amp;$B273)</f>
        <v>1.55</v>
      </c>
      <c r="FB273" s="8">
        <f>SUMIFS('Aceite Virgen'!FB$6:FB$257,'Aceite Virgen'!$A$6:$A$257,"&gt;="&amp;$A273,'Aceite Virgen'!$B$6:$B$257,"&lt;="&amp;$B273)</f>
        <v>1.2</v>
      </c>
      <c r="FC273" s="8">
        <f>SUMIFS('Aceite Virgen'!FC$6:FC$257,'Aceite Virgen'!$A$6:$A$257,"&gt;="&amp;$A273,'Aceite Virgen'!$B$6:$B$257,"&lt;="&amp;$B273)</f>
        <v>0</v>
      </c>
      <c r="FD273" s="8">
        <f>SUMIFS('Aceite Virgen'!FD$6:FD$257,'Aceite Virgen'!$A$6:$A$257,"&gt;="&amp;$A273,'Aceite Virgen'!$B$6:$B$257,"&lt;="&amp;$B273)</f>
        <v>1.79</v>
      </c>
      <c r="FE273" s="8">
        <f>SUMIFS('Aceite Virgen'!FE$6:FE$257,'Aceite Virgen'!$A$6:$A$257,"&gt;="&amp;$A273,'Aceite Virgen'!$B$6:$B$257,"&lt;="&amp;$B273)</f>
        <v>0</v>
      </c>
      <c r="FI273" s="8">
        <f>SUMIFS('Aceite Virgen'!FI$6:FI$257,'Aceite Virgen'!$A$6:$A$257,"&gt;="&amp;$A273,'Aceite Virgen'!$B$6:$B$257,"&lt;="&amp;$B273)</f>
        <v>0.19</v>
      </c>
      <c r="FJ273" s="8">
        <f>SUMIFS('Aceite Virgen'!FJ$6:FJ$257,'Aceite Virgen'!$A$6:$A$257,"&gt;="&amp;$A273,'Aceite Virgen'!$B$6:$B$257,"&lt;="&amp;$B273)</f>
        <v>0</v>
      </c>
      <c r="FK273" s="8">
        <f>SUMIFS('Aceite Virgen'!FK$6:FK$257,'Aceite Virgen'!$A$6:$A$257,"&gt;="&amp;$A273,'Aceite Virgen'!$B$6:$B$257,"&lt;="&amp;$B273)</f>
        <v>0.28999999999999998</v>
      </c>
      <c r="FL273" s="8">
        <f>SUMIFS('Aceite Virgen'!FL$6:FL$257,'Aceite Virgen'!$A$6:$A$257,"&gt;="&amp;$A273,'Aceite Virgen'!$B$6:$B$257,"&lt;="&amp;$B273)</f>
        <v>0</v>
      </c>
      <c r="FP273" s="8">
        <f>SUMIFS('Aceite Virgen'!FP$6:FP$257,'Aceite Virgen'!$A$6:$A$257,"&gt;="&amp;$A273,'Aceite Virgen'!$B$6:$B$257,"&lt;="&amp;$B273)</f>
        <v>0.84</v>
      </c>
      <c r="FQ273" s="8">
        <f>SUMIFS('Aceite Virgen'!FQ$6:FQ$257,'Aceite Virgen'!$A$6:$A$257,"&gt;="&amp;$A273,'Aceite Virgen'!$B$6:$B$257,"&lt;="&amp;$B273)</f>
        <v>1.04</v>
      </c>
      <c r="FR273" s="8">
        <f>SUMIFS('Aceite Virgen'!FR$6:FR$257,'Aceite Virgen'!$A$6:$A$257,"&gt;="&amp;$A273,'Aceite Virgen'!$B$6:$B$257,"&lt;="&amp;$B273)</f>
        <v>0.28999999999999998</v>
      </c>
      <c r="FS273" s="8">
        <f>SUMIFS('Aceite Virgen'!FS$6:FS$257,'Aceite Virgen'!$A$6:$A$257,"&gt;="&amp;$A273,'Aceite Virgen'!$B$6:$B$257,"&lt;="&amp;$B273)</f>
        <v>4.24</v>
      </c>
      <c r="FW273" s="8">
        <f>SUMIFS('Aceite Virgen'!FW$6:FW$257,'Aceite Virgen'!$A$6:$A$257,"&gt;="&amp;$A273,'Aceite Virgen'!$B$6:$B$257,"&lt;="&amp;$B273)</f>
        <v>0.43</v>
      </c>
      <c r="FX273" s="8">
        <f>SUMIFS('Aceite Virgen'!FX$6:FX$257,'Aceite Virgen'!$A$6:$A$257,"&gt;="&amp;$A273,'Aceite Virgen'!$B$6:$B$257,"&lt;="&amp;$B273)</f>
        <v>0</v>
      </c>
      <c r="FY273" s="8">
        <f>SUMIFS('Aceite Virgen'!FY$6:FY$257,'Aceite Virgen'!$A$6:$A$257,"&gt;="&amp;$A273,'Aceite Virgen'!$B$6:$B$257,"&lt;="&amp;$B273)</f>
        <v>0.6</v>
      </c>
      <c r="FZ273" s="8">
        <f>SUMIFS('Aceite Virgen'!FZ$6:FZ$257,'Aceite Virgen'!$A$6:$A$257,"&gt;="&amp;$A273,'Aceite Virgen'!$B$6:$B$257,"&lt;="&amp;$B273)</f>
        <v>0</v>
      </c>
      <c r="GD273" s="8">
        <f>SUMIFS('Aceite Virgen'!GD$6:GD$257,'Aceite Virgen'!$A$6:$A$257,"&gt;="&amp;$A273,'Aceite Virgen'!$B$6:$B$257,"&lt;="&amp;$B273)</f>
        <v>0.3</v>
      </c>
      <c r="GE273" s="8">
        <f>SUMIFS('Aceite Virgen'!GE$6:GE$257,'Aceite Virgen'!$A$6:$A$257,"&gt;="&amp;$A273,'Aceite Virgen'!$B$6:$B$257,"&lt;="&amp;$B273)</f>
        <v>0</v>
      </c>
      <c r="GF273" s="8">
        <f>SUMIFS('Aceite Virgen'!GF$6:GF$257,'Aceite Virgen'!$A$6:$A$257,"&gt;="&amp;$A273,'Aceite Virgen'!$B$6:$B$257,"&lt;="&amp;$B273)</f>
        <v>0.45</v>
      </c>
      <c r="GG273" s="8">
        <f>SUMIFS('Aceite Virgen'!GG$6:GG$257,'Aceite Virgen'!$A$6:$A$257,"&gt;="&amp;$A273,'Aceite Virgen'!$B$6:$B$257,"&lt;="&amp;$B273)</f>
        <v>0</v>
      </c>
      <c r="GK273" s="8">
        <f>SUMIFS('Aceite Virgen'!GK$6:GK$257,'Aceite Virgen'!$A$6:$A$257,"&gt;="&amp;$A273,'Aceite Virgen'!$B$6:$B$257,"&lt;="&amp;$B273)</f>
        <v>1.27</v>
      </c>
      <c r="GL273" s="8">
        <f>SUMIFS('Aceite Virgen'!GL$6:GL$257,'Aceite Virgen'!$A$6:$A$257,"&gt;="&amp;$A273,'Aceite Virgen'!$B$6:$B$257,"&lt;="&amp;$B273)</f>
        <v>0</v>
      </c>
      <c r="GM273" s="8">
        <f>SUMIFS('Aceite Virgen'!GM$6:GM$257,'Aceite Virgen'!$A$6:$A$257,"&gt;="&amp;$A273,'Aceite Virgen'!$B$6:$B$257,"&lt;="&amp;$B273)</f>
        <v>1.64</v>
      </c>
      <c r="GN273" s="8">
        <f>SUMIFS('Aceite Virgen'!GN$6:GN$257,'Aceite Virgen'!$A$6:$A$257,"&gt;="&amp;$A273,'Aceite Virgen'!$B$6:$B$257,"&lt;="&amp;$B273)</f>
        <v>2.52</v>
      </c>
      <c r="GR273" s="8">
        <f>SUMIFS('Aceite Virgen'!GR$6:GR$257,'Aceite Virgen'!$A$6:$A$257,"&gt;="&amp;$A273,'Aceite Virgen'!$B$6:$B$257,"&lt;="&amp;$B273)</f>
        <v>0.34</v>
      </c>
      <c r="GS273" s="8">
        <f>SUMIFS('Aceite Virgen'!GS$6:GS$257,'Aceite Virgen'!$A$6:$A$257,"&gt;="&amp;$A273,'Aceite Virgen'!$B$6:$B$257,"&lt;="&amp;$B273)</f>
        <v>0</v>
      </c>
      <c r="GT273" s="8">
        <f>SUMIFS('Aceite Virgen'!GT$6:GT$257,'Aceite Virgen'!$A$6:$A$257,"&gt;="&amp;$A273,'Aceite Virgen'!$B$6:$B$257,"&lt;="&amp;$B273)</f>
        <v>0.47</v>
      </c>
      <c r="GU273" s="8">
        <f>SUMIFS('Aceite Virgen'!GU$6:GU$257,'Aceite Virgen'!$A$6:$A$257,"&gt;="&amp;$A273,'Aceite Virgen'!$B$6:$B$257,"&lt;="&amp;$B273)</f>
        <v>0</v>
      </c>
      <c r="GY273" s="8">
        <f>SUMIFS('Aceite Virgen'!GY$6:GY$257,'Aceite Virgen'!$A$6:$A$257,"&gt;="&amp;$A273,'Aceite Virgen'!$B$6:$B$257,"&lt;="&amp;$B273)</f>
        <v>0</v>
      </c>
      <c r="GZ273" s="8">
        <f>SUMIFS('Aceite Virgen'!GZ$6:GZ$257,'Aceite Virgen'!$A$6:$A$257,"&gt;="&amp;$A273,'Aceite Virgen'!$B$6:$B$257,"&lt;="&amp;$B273)</f>
        <v>0</v>
      </c>
      <c r="HA273" s="8">
        <f>SUMIFS('Aceite Virgen'!HA$6:HA$257,'Aceite Virgen'!$A$6:$A$257,"&gt;="&amp;$A273,'Aceite Virgen'!$B$6:$B$257,"&lt;="&amp;$B273)</f>
        <v>0</v>
      </c>
      <c r="HB273" s="8">
        <f>SUMIFS('Aceite Virgen'!HB$6:HB$257,'Aceite Virgen'!$A$6:$A$257,"&gt;="&amp;$A273,'Aceite Virgen'!$B$6:$B$257,"&lt;="&amp;$B273)</f>
        <v>0</v>
      </c>
      <c r="HF273" s="8">
        <f>SUMIFS('Aceite Virgen'!HF$6:HF$257,'Aceite Virgen'!$A$6:$A$257,"&gt;="&amp;$A273,'Aceite Virgen'!$B$6:$B$257,"&lt;="&amp;$B273)</f>
        <v>0.19</v>
      </c>
      <c r="HG273" s="8">
        <f>SUMIFS('Aceite Virgen'!HG$6:HG$257,'Aceite Virgen'!$A$6:$A$257,"&gt;="&amp;$A273,'Aceite Virgen'!$B$6:$B$257,"&lt;="&amp;$B273)</f>
        <v>1.39</v>
      </c>
      <c r="HH273" s="8">
        <f>SUMIFS('Aceite Virgen'!HH$6:HH$257,'Aceite Virgen'!$A$6:$A$257,"&gt;="&amp;$A273,'Aceite Virgen'!$B$6:$B$257,"&lt;="&amp;$B273)</f>
        <v>0</v>
      </c>
      <c r="HI273" s="8">
        <f>SUMIFS('Aceite Virgen'!HI$6:HI$257,'Aceite Virgen'!$A$6:$A$257,"&gt;="&amp;$A273,'Aceite Virgen'!$B$6:$B$257,"&lt;="&amp;$B273)</f>
        <v>0</v>
      </c>
      <c r="HM273" s="8">
        <f>SUMIFS('Aceite Virgen'!HM$6:HM$257,'Aceite Virgen'!$A$6:$A$257,"&gt;="&amp;$A273,'Aceite Virgen'!$B$6:$B$257,"&lt;="&amp;$B273)</f>
        <v>0.75</v>
      </c>
      <c r="HN273" s="8">
        <f>SUMIFS('Aceite Virgen'!HN$6:HN$257,'Aceite Virgen'!$A$6:$A$257,"&gt;="&amp;$A273,'Aceite Virgen'!$B$6:$B$257,"&lt;="&amp;$B273)</f>
        <v>0</v>
      </c>
      <c r="HO273" s="8">
        <f>SUMIFS('Aceite Virgen'!HO$6:HO$257,'Aceite Virgen'!$A$6:$A$257,"&gt;="&amp;$A273,'Aceite Virgen'!$B$6:$B$257,"&lt;="&amp;$B273)</f>
        <v>1.1599999999999999</v>
      </c>
      <c r="HP273" s="8">
        <f>SUMIFS('Aceite Virgen'!HP$6:HP$257,'Aceite Virgen'!$A$6:$A$257,"&gt;="&amp;$A273,'Aceite Virgen'!$B$6:$B$257,"&lt;="&amp;$B273)</f>
        <v>0</v>
      </c>
      <c r="HT273" s="8">
        <f>SUMIFS('Aceite Virgen'!HT$6:HT$257,'Aceite Virgen'!$A$6:$A$257,"&gt;="&amp;$A273,'Aceite Virgen'!$B$6:$B$257,"&lt;="&amp;$B273)</f>
        <v>0.18</v>
      </c>
      <c r="HU273" s="8">
        <f>SUMIFS('Aceite Virgen'!HU$6:HU$257,'Aceite Virgen'!$A$6:$A$257,"&gt;="&amp;$A273,'Aceite Virgen'!$B$6:$B$257,"&lt;="&amp;$B273)</f>
        <v>0</v>
      </c>
      <c r="HV273" s="8">
        <f>SUMIFS('Aceite Virgen'!HV$6:HV$257,'Aceite Virgen'!$A$6:$A$257,"&gt;="&amp;$A273,'Aceite Virgen'!$B$6:$B$257,"&lt;="&amp;$B273)</f>
        <v>0</v>
      </c>
      <c r="HW273" s="8">
        <f>SUMIFS('Aceite Virgen'!HW$6:HW$257,'Aceite Virgen'!$A$6:$A$257,"&gt;="&amp;$A273,'Aceite Virgen'!$B$6:$B$257,"&lt;="&amp;$B273)</f>
        <v>0</v>
      </c>
      <c r="IA273" s="8">
        <f>SUMIFS('Aceite Virgen'!IA$6:IA$257,'Aceite Virgen'!$A$6:$A$257,"&gt;="&amp;$A273,'Aceite Virgen'!$B$6:$B$257,"&lt;="&amp;$B273)</f>
        <v>0.63</v>
      </c>
      <c r="IB273" s="8">
        <f>SUMIFS('Aceite Virgen'!IB$6:IB$257,'Aceite Virgen'!$A$6:$A$257,"&gt;="&amp;$A273,'Aceite Virgen'!$B$6:$B$257,"&lt;="&amp;$B273)</f>
        <v>0</v>
      </c>
      <c r="IC273" s="8">
        <f>SUMIFS('Aceite Virgen'!IC$6:IC$257,'Aceite Virgen'!$A$6:$A$257,"&gt;="&amp;$A273,'Aceite Virgen'!$B$6:$B$257,"&lt;="&amp;$B273)</f>
        <v>1.02</v>
      </c>
      <c r="ID273" s="8">
        <f>SUMIFS('Aceite Virgen'!ID$6:ID$257,'Aceite Virgen'!$A$6:$A$257,"&gt;="&amp;$A273,'Aceite Virgen'!$B$6:$B$257,"&lt;="&amp;$B273)</f>
        <v>0</v>
      </c>
      <c r="IH273" s="8">
        <f>SUMIFS('Aceite Virgen'!IH$6:IH$257,'Aceite Virgen'!$A$6:$A$257,"&gt;="&amp;$A273,'Aceite Virgen'!$B$6:$B$257,"&lt;="&amp;$B273)</f>
        <v>1.01</v>
      </c>
      <c r="II273" s="8">
        <f>SUMIFS('Aceite Virgen'!II$6:II$257,'Aceite Virgen'!$A$6:$A$257,"&gt;="&amp;$A273,'Aceite Virgen'!$B$6:$B$257,"&lt;="&amp;$B273)</f>
        <v>1.39</v>
      </c>
      <c r="IJ273" s="8">
        <f>SUMIFS('Aceite Virgen'!IJ$6:IJ$257,'Aceite Virgen'!$A$6:$A$257,"&gt;="&amp;$A273,'Aceite Virgen'!$B$6:$B$257,"&lt;="&amp;$B273)</f>
        <v>1.19</v>
      </c>
      <c r="IK273" s="8">
        <f>SUMIFS('Aceite Virgen'!IK$6:IK$257,'Aceite Virgen'!$A$6:$A$257,"&gt;="&amp;$A273,'Aceite Virgen'!$B$6:$B$257,"&lt;="&amp;$B273)</f>
        <v>0</v>
      </c>
      <c r="IO273" s="8">
        <f>SUMIFS('Aceite Virgen'!IO$6:IO$257,'Aceite Virgen'!$A$6:$A$257,"&gt;="&amp;$A273,'Aceite Virgen'!$B$6:$B$257,"&lt;="&amp;$B273)</f>
        <v>0.81</v>
      </c>
      <c r="IP273" s="8">
        <f>SUMIFS('Aceite Virgen'!IP$6:IP$257,'Aceite Virgen'!$A$6:$A$257,"&gt;="&amp;$A273,'Aceite Virgen'!$B$6:$B$257,"&lt;="&amp;$B273)</f>
        <v>0.92</v>
      </c>
      <c r="IQ273" s="8">
        <f>SUMIFS('Aceite Virgen'!IQ$6:IQ$257,'Aceite Virgen'!$A$6:$A$257,"&gt;="&amp;$A273,'Aceite Virgen'!$B$6:$B$257,"&lt;="&amp;$B273)</f>
        <v>0.78</v>
      </c>
      <c r="IR273" s="8">
        <f>SUMIFS('Aceite Virgen'!IR$6:IR$257,'Aceite Virgen'!$A$6:$A$257,"&gt;="&amp;$A273,'Aceite Virgen'!$B$6:$B$257,"&lt;="&amp;$B273)</f>
        <v>1</v>
      </c>
      <c r="IV273" s="8">
        <f>SUMIFS('Aceite Virgen'!IV$6:IV$257,'Aceite Virgen'!$A$6:$A$257,"&gt;="&amp;$A273,'Aceite Virgen'!$B$6:$B$257,"&lt;="&amp;$B273)</f>
        <v>1.39</v>
      </c>
      <c r="IW273" s="8">
        <f>SUMIFS('Aceite Virgen'!IW$6:IW$257,'Aceite Virgen'!$A$6:$A$257,"&gt;="&amp;$A273,'Aceite Virgen'!$B$6:$B$257,"&lt;="&amp;$B273)</f>
        <v>1.29</v>
      </c>
      <c r="IX273" s="8">
        <f>SUMIFS('Aceite Virgen'!IX$6:IX$257,'Aceite Virgen'!$A$6:$A$257,"&gt;="&amp;$A273,'Aceite Virgen'!$B$6:$B$257,"&lt;="&amp;$B273)</f>
        <v>0</v>
      </c>
      <c r="IY273" s="8">
        <f>SUMIFS('Aceite Virgen'!IY$6:IY$257,'Aceite Virgen'!$A$6:$A$257,"&gt;="&amp;$A273,'Aceite Virgen'!$B$6:$B$257,"&lt;="&amp;$B273)</f>
        <v>0</v>
      </c>
      <c r="JC273" s="8">
        <f>SUMIFS('Aceite Virgen'!JC$6:JC$257,'Aceite Virgen'!$A$6:$A$257,"&gt;="&amp;$A273,'Aceite Virgen'!$B$6:$B$257,"&lt;="&amp;$B273)</f>
        <v>0.09</v>
      </c>
      <c r="JD273" s="8">
        <f>SUMIFS('Aceite Virgen'!JD$6:JD$257,'Aceite Virgen'!$A$6:$A$257,"&gt;="&amp;$A273,'Aceite Virgen'!$B$6:$B$257,"&lt;="&amp;$B273)</f>
        <v>0</v>
      </c>
      <c r="JE273" s="8">
        <f>SUMIFS('Aceite Virgen'!JE$6:JE$257,'Aceite Virgen'!$A$6:$A$257,"&gt;="&amp;$A273,'Aceite Virgen'!$B$6:$B$257,"&lt;="&amp;$B273)</f>
        <v>0</v>
      </c>
      <c r="JF273" s="8">
        <f>SUMIFS('Aceite Virgen'!JF$6:JF$257,'Aceite Virgen'!$A$6:$A$257,"&gt;="&amp;$A273,'Aceite Virgen'!$B$6:$B$257,"&lt;="&amp;$B273)</f>
        <v>0.7</v>
      </c>
      <c r="JJ273" s="8">
        <f>SUMIFS('Aceite Virgen'!JJ$6:JJ$257,'Aceite Virgen'!$A$6:$A$257,"&gt;="&amp;$A273,'Aceite Virgen'!$B$6:$B$257,"&lt;="&amp;$B273)</f>
        <v>0.23</v>
      </c>
      <c r="JK273" s="8">
        <f>SUMIFS('Aceite Virgen'!JK$6:JK$257,'Aceite Virgen'!$A$6:$A$257,"&gt;="&amp;$A273,'Aceite Virgen'!$B$6:$B$257,"&lt;="&amp;$B273)</f>
        <v>0</v>
      </c>
      <c r="JL273" s="8">
        <f>SUMIFS('Aceite Virgen'!JL$6:JL$257,'Aceite Virgen'!$A$6:$A$257,"&gt;="&amp;$A273,'Aceite Virgen'!$B$6:$B$257,"&lt;="&amp;$B273)</f>
        <v>0</v>
      </c>
      <c r="JM273" s="8">
        <f>SUMIFS('Aceite Virgen'!JM$6:JM$257,'Aceite Virgen'!$A$6:$A$257,"&gt;="&amp;$A273,'Aceite Virgen'!$B$6:$B$257,"&lt;="&amp;$B273)</f>
        <v>0</v>
      </c>
      <c r="JQ273" s="8">
        <f>SUMIFS('Aceite Virgen'!JQ$6:JQ$257,'Aceite Virgen'!$A$6:$A$257,"&gt;="&amp;$A273,'Aceite Virgen'!$B$6:$B$257,"&lt;="&amp;$B273)</f>
        <v>0.31</v>
      </c>
      <c r="JR273" s="8">
        <f>SUMIFS('Aceite Virgen'!JR$6:JR$257,'Aceite Virgen'!$A$6:$A$257,"&gt;="&amp;$A273,'Aceite Virgen'!$B$6:$B$257,"&lt;="&amp;$B273)</f>
        <v>0</v>
      </c>
      <c r="JS273" s="8">
        <f>SUMIFS('Aceite Virgen'!JS$6:JS$257,'Aceite Virgen'!$A$6:$A$257,"&gt;="&amp;$A273,'Aceite Virgen'!$B$6:$B$257,"&lt;="&amp;$B273)</f>
        <v>0.5</v>
      </c>
      <c r="JT273" s="8">
        <f>SUMIFS('Aceite Virgen'!JT$6:JT$257,'Aceite Virgen'!$A$6:$A$257,"&gt;="&amp;$A273,'Aceite Virgen'!$B$6:$B$257,"&lt;="&amp;$B273)</f>
        <v>0</v>
      </c>
    </row>
    <row r="274" spans="1:280" x14ac:dyDescent="0.3">
      <c r="A274" s="14">
        <f>'TAM Aceite Virgen'!B22</f>
        <v>3.4</v>
      </c>
      <c r="B274" s="14">
        <f>'TAM Aceite Virgen'!C22</f>
        <v>3.5</v>
      </c>
      <c r="C274" s="14"/>
      <c r="D274" s="8">
        <f>SUMIFS('Aceite Virgen'!D$6:D$257,'Aceite Virgen'!$A$6:$A$257,"&gt;="&amp;$A274,'Aceite Virgen'!$B$6:$B$257,"&lt;="&amp;$B274)</f>
        <v>0.36</v>
      </c>
      <c r="E274" s="8">
        <f>SUMIFS('Aceite Virgen'!E$6:E$257,'Aceite Virgen'!$A$6:$A$257,"&gt;="&amp;$A274,'Aceite Virgen'!$B$6:$B$257,"&lt;="&amp;$B274)</f>
        <v>0</v>
      </c>
      <c r="F274" s="8">
        <f>SUMIFS('Aceite Virgen'!F$6:F$257,'Aceite Virgen'!$A$6:$A$257,"&gt;="&amp;$A274,'Aceite Virgen'!$B$6:$B$257,"&lt;="&amp;$B274)</f>
        <v>0</v>
      </c>
      <c r="G274" s="8">
        <f>SUMIFS('Aceite Virgen'!G$6:G$257,'Aceite Virgen'!$A$6:$A$257,"&gt;="&amp;$A274,'Aceite Virgen'!$B$6:$B$257,"&lt;="&amp;$B274)</f>
        <v>0</v>
      </c>
      <c r="H274" s="14"/>
      <c r="I274" s="14"/>
      <c r="J274" s="14"/>
      <c r="K274" s="8">
        <f>SUMIFS('Aceite Virgen'!K$6:K$257,'Aceite Virgen'!$A$6:$A$257,"&gt;="&amp;$A274,'Aceite Virgen'!$B$6:$B$257,"&lt;="&amp;$B274)</f>
        <v>0.65999999999999992</v>
      </c>
      <c r="L274" s="8">
        <f>SUMIFS('Aceite Virgen'!L$6:L$257,'Aceite Virgen'!$A$6:$A$257,"&gt;="&amp;$A274,'Aceite Virgen'!$B$6:$B$257,"&lt;="&amp;$B274)</f>
        <v>1.7</v>
      </c>
      <c r="M274" s="8">
        <f>SUMIFS('Aceite Virgen'!M$6:M$257,'Aceite Virgen'!$A$6:$A$257,"&gt;="&amp;$A274,'Aceite Virgen'!$B$6:$B$257,"&lt;="&amp;$B274)</f>
        <v>0.55000000000000004</v>
      </c>
      <c r="N274" s="8">
        <f>SUMIFS('Aceite Virgen'!N$6:N$257,'Aceite Virgen'!$A$6:$A$257,"&gt;="&amp;$A274,'Aceite Virgen'!$B$6:$B$257,"&lt;="&amp;$B274)</f>
        <v>0</v>
      </c>
      <c r="O274" s="14"/>
      <c r="P274" s="14"/>
      <c r="Q274" s="14"/>
      <c r="R274" s="8">
        <f>SUMIFS('Aceite Virgen'!R$6:R$257,'Aceite Virgen'!$A$6:$A$257,"&gt;="&amp;$A274,'Aceite Virgen'!$B$6:$B$257,"&lt;="&amp;$B274)</f>
        <v>0.83</v>
      </c>
      <c r="S274" s="8">
        <f>SUMIFS('Aceite Virgen'!S$6:S$257,'Aceite Virgen'!$A$6:$A$257,"&gt;="&amp;$A274,'Aceite Virgen'!$B$6:$B$257,"&lt;="&amp;$B274)</f>
        <v>5.23</v>
      </c>
      <c r="T274" s="8">
        <f>SUMIFS('Aceite Virgen'!T$6:T$257,'Aceite Virgen'!$A$6:$A$257,"&gt;="&amp;$A274,'Aceite Virgen'!$B$6:$B$257,"&lt;="&amp;$B274)</f>
        <v>0</v>
      </c>
      <c r="U274" s="8">
        <f>SUMIFS('Aceite Virgen'!U$6:U$257,'Aceite Virgen'!$A$6:$A$257,"&gt;="&amp;$A274,'Aceite Virgen'!$B$6:$B$257,"&lt;="&amp;$B274)</f>
        <v>0</v>
      </c>
      <c r="V274" s="14"/>
      <c r="W274" s="14"/>
      <c r="X274" s="14"/>
      <c r="Y274" s="8">
        <f>SUMIFS('Aceite Virgen'!Y$6:Y$257,'Aceite Virgen'!$A$6:$A$257,"&gt;="&amp;$A274,'Aceite Virgen'!$B$6:$B$257,"&lt;="&amp;$B274)</f>
        <v>0.22</v>
      </c>
      <c r="Z274" s="8">
        <f>SUMIFS('Aceite Virgen'!Z$6:Z$257,'Aceite Virgen'!$A$6:$A$257,"&gt;="&amp;$A274,'Aceite Virgen'!$B$6:$B$257,"&lt;="&amp;$B274)</f>
        <v>1.24</v>
      </c>
      <c r="AA274" s="8">
        <f>SUMIFS('Aceite Virgen'!AA$6:AA$257,'Aceite Virgen'!$A$6:$A$257,"&gt;="&amp;$A274,'Aceite Virgen'!$B$6:$B$257,"&lt;="&amp;$B274)</f>
        <v>0</v>
      </c>
      <c r="AB274" s="8">
        <f>SUMIFS('Aceite Virgen'!AB$6:AB$257,'Aceite Virgen'!$A$6:$A$257,"&gt;="&amp;$A274,'Aceite Virgen'!$B$6:$B$257,"&lt;="&amp;$B274)</f>
        <v>0</v>
      </c>
      <c r="AC274" s="14"/>
      <c r="AD274" s="14"/>
      <c r="AE274" s="14"/>
      <c r="AF274" s="8">
        <f>SUMIFS('Aceite Virgen'!AF$6:AF$257,'Aceite Virgen'!$A$6:$A$257,"&gt;="&amp;$A274,'Aceite Virgen'!$B$6:$B$257,"&lt;="&amp;$B274)</f>
        <v>0.38999999999999996</v>
      </c>
      <c r="AG274" s="8">
        <f>SUMIFS('Aceite Virgen'!AG$6:AG$257,'Aceite Virgen'!$A$6:$A$257,"&gt;="&amp;$A274,'Aceite Virgen'!$B$6:$B$257,"&lt;="&amp;$B274)</f>
        <v>2.95</v>
      </c>
      <c r="AH274" s="8">
        <f>SUMIFS('Aceite Virgen'!AH$6:AH$257,'Aceite Virgen'!$A$6:$A$257,"&gt;="&amp;$A274,'Aceite Virgen'!$B$6:$B$257,"&lt;="&amp;$B274)</f>
        <v>0.15000000000000002</v>
      </c>
      <c r="AI274" s="8">
        <f>SUMIFS('Aceite Virgen'!AI$6:AI$257,'Aceite Virgen'!$A$6:$A$257,"&gt;="&amp;$A274,'Aceite Virgen'!$B$6:$B$257,"&lt;="&amp;$B274)</f>
        <v>0</v>
      </c>
      <c r="AJ274" s="14"/>
      <c r="AK274" s="14"/>
      <c r="AL274" s="14"/>
      <c r="AM274" s="8">
        <f>SUMIFS('Aceite Virgen'!AM$6:AM$257,'Aceite Virgen'!$A$6:$A$257,"&gt;="&amp;$A274,'Aceite Virgen'!$B$6:$B$257,"&lt;="&amp;$B274)</f>
        <v>0.17</v>
      </c>
      <c r="AN274" s="8">
        <f>SUMIFS('Aceite Virgen'!AN$6:AN$257,'Aceite Virgen'!$A$6:$A$257,"&gt;="&amp;$A274,'Aceite Virgen'!$B$6:$B$257,"&lt;="&amp;$B274)</f>
        <v>0.92</v>
      </c>
      <c r="AO274" s="8">
        <f>SUMIFS('Aceite Virgen'!AO$6:AO$257,'Aceite Virgen'!$A$6:$A$257,"&gt;="&amp;$A274,'Aceite Virgen'!$B$6:$B$257,"&lt;="&amp;$B274)</f>
        <v>0.11</v>
      </c>
      <c r="AP274" s="8">
        <f>SUMIFS('Aceite Virgen'!AP$6:AP$257,'Aceite Virgen'!$A$6:$A$257,"&gt;="&amp;$A274,'Aceite Virgen'!$B$6:$B$257,"&lt;="&amp;$B274)</f>
        <v>0</v>
      </c>
      <c r="AQ274" s="14"/>
      <c r="AR274" s="14"/>
      <c r="AT274" s="8">
        <f>SUMIFS('Aceite Virgen'!AT$6:AT$257,'Aceite Virgen'!$A$6:$A$257,"&gt;="&amp;$A274,'Aceite Virgen'!$B$6:$B$257,"&lt;="&amp;$B274)</f>
        <v>0.94</v>
      </c>
      <c r="AU274" s="8">
        <f>SUMIFS('Aceite Virgen'!AU$6:AU$257,'Aceite Virgen'!$A$6:$A$257,"&gt;="&amp;$A274,'Aceite Virgen'!$B$6:$B$257,"&lt;="&amp;$B274)</f>
        <v>2.85</v>
      </c>
      <c r="AV274" s="8">
        <f>SUMIFS('Aceite Virgen'!AV$6:AV$257,'Aceite Virgen'!$A$6:$A$257,"&gt;="&amp;$A274,'Aceite Virgen'!$B$6:$B$257,"&lt;="&amp;$B274)</f>
        <v>0.52</v>
      </c>
      <c r="AW274" s="8">
        <f>SUMIFS('Aceite Virgen'!AW$6:AW$257,'Aceite Virgen'!$A$6:$A$257,"&gt;="&amp;$A274,'Aceite Virgen'!$B$6:$B$257,"&lt;="&amp;$B274)</f>
        <v>12</v>
      </c>
      <c r="BA274" s="8">
        <f>SUMIFS('Aceite Virgen'!BA$6:BA$257,'Aceite Virgen'!$A$6:$A$257,"&gt;="&amp;A274,'Aceite Virgen'!$B$6:$B$257,"&lt;="&amp;B274)</f>
        <v>0.26</v>
      </c>
      <c r="BB274" s="8">
        <f>SUMIFS('Aceite Virgen'!BB$6:BB$257,'Aceite Virgen'!$A$6:$A$257,"&gt;="&amp;$A274,'Aceite Virgen'!$B$6:$B$257,"&lt;="&amp;$B274)</f>
        <v>0</v>
      </c>
      <c r="BC274" s="8">
        <f>SUMIFS('Aceite Virgen'!BC$6:BC$257,'Aceite Virgen'!$A$6:$A$257,"&gt;="&amp;$A274,'Aceite Virgen'!$B$6:$B$257,"&lt;="&amp;$B274)</f>
        <v>0.31000000000000005</v>
      </c>
      <c r="BD274" s="8">
        <f>SUMIFS('Aceite Virgen'!BD$6:BD$257,'Aceite Virgen'!$A$6:$A$257,"&gt;="&amp;$A274,'Aceite Virgen'!$B$6:$B$257,"&lt;="&amp;$B274)</f>
        <v>0</v>
      </c>
      <c r="BH274" s="8">
        <f>SUMIFS('Aceite Virgen'!BH$6:BH$257,'Aceite Virgen'!$A$6:$A$257,"&gt;="&amp;$A274,'Aceite Virgen'!$B$6:$B$257,"&lt;="&amp;$B274)</f>
        <v>0.09</v>
      </c>
      <c r="BI274" s="8">
        <f>SUMIFS('Aceite Virgen'!BI$6:BI$257,'Aceite Virgen'!$A$6:$A$257,"&gt;="&amp;$A274,'Aceite Virgen'!$B$6:$B$257,"&lt;="&amp;$B274)</f>
        <v>0</v>
      </c>
      <c r="BJ274" s="8">
        <f>SUMIFS('Aceite Virgen'!BJ$6:BJ$257,'Aceite Virgen'!$A$6:$A$257,"&gt;="&amp;$A274,'Aceite Virgen'!$B$6:$B$257,"&lt;="&amp;$B274)</f>
        <v>0.1</v>
      </c>
      <c r="BK274" s="8">
        <f>SUMIFS('Aceite Virgen'!BK$6:BK$257,'Aceite Virgen'!$A$6:$A$257,"&gt;="&amp;$A274,'Aceite Virgen'!$B$6:$B$257,"&lt;="&amp;$B274)</f>
        <v>0</v>
      </c>
      <c r="BO274" s="8">
        <f>SUMIFS('Aceite Virgen'!BO$6:BO$257,'Aceite Virgen'!$A$6:$A$257,"&gt;="&amp;$A274,'Aceite Virgen'!$B$6:$B$257,"&lt;="&amp;$B274)</f>
        <v>0.27</v>
      </c>
      <c r="BP274" s="8">
        <f>SUMIFS('Aceite Virgen'!BP$6:BP$257,'Aceite Virgen'!$A$6:$A$257,"&gt;="&amp;$A274,'Aceite Virgen'!$B$6:$B$257,"&lt;="&amp;$B274)</f>
        <v>0</v>
      </c>
      <c r="BQ274" s="8">
        <f>SUMIFS('Aceite Virgen'!BQ$6:BQ$257,'Aceite Virgen'!$A$6:$A$257,"&gt;="&amp;$A274,'Aceite Virgen'!$B$6:$B$257,"&lt;="&amp;$B274)</f>
        <v>0.32</v>
      </c>
      <c r="BR274" s="8">
        <f>SUMIFS('Aceite Virgen'!BR$6:BR$257,'Aceite Virgen'!$A$6:$A$257,"&gt;="&amp;$A274,'Aceite Virgen'!$B$6:$B$257,"&lt;="&amp;$B274)</f>
        <v>0</v>
      </c>
      <c r="BV274" s="8">
        <f>SUMIFS('Aceite Virgen'!BV$6:BV$257,'Aceite Virgen'!$A$6:$A$257,"&gt;="&amp;$A274,'Aceite Virgen'!$B$6:$B$257,"&lt;="&amp;$B274)</f>
        <v>0.56000000000000005</v>
      </c>
      <c r="BW274" s="8">
        <f>SUMIFS('Aceite Virgen'!BW$6:BW$257,'Aceite Virgen'!$A$6:$A$257,"&gt;="&amp;$A274,'Aceite Virgen'!$B$6:$B$257,"&lt;="&amp;$B274)</f>
        <v>2.59</v>
      </c>
      <c r="BX274" s="8">
        <f>SUMIFS('Aceite Virgen'!BX$6:BX$257,'Aceite Virgen'!$A$6:$A$257,"&gt;="&amp;$A274,'Aceite Virgen'!$B$6:$B$257,"&lt;="&amp;$B274)</f>
        <v>0.38</v>
      </c>
      <c r="BY274" s="8">
        <f>SUMIFS('Aceite Virgen'!BY$6:BY$257,'Aceite Virgen'!$A$6:$A$257,"&gt;="&amp;$A274,'Aceite Virgen'!$B$6:$B$257,"&lt;="&amp;$B274)</f>
        <v>0</v>
      </c>
      <c r="CC274" s="8">
        <f>SUMIFS('Aceite Virgen'!CC$6:CC$257,'Aceite Virgen'!$A$6:$A$257,"&gt;="&amp;$A274,'Aceite Virgen'!$B$6:$B$257,"&lt;="&amp;$B274)</f>
        <v>0.05</v>
      </c>
      <c r="CD274" s="8">
        <f>SUMIFS('Aceite Virgen'!CD$6:CD$257,'Aceite Virgen'!$A$6:$A$257,"&gt;="&amp;$A274,'Aceite Virgen'!$B$6:$B$257,"&lt;="&amp;$B274)</f>
        <v>0</v>
      </c>
      <c r="CE274" s="8">
        <f>SUMIFS('Aceite Virgen'!CE$6:CE$257,'Aceite Virgen'!$A$6:$A$257,"&gt;="&amp;$A274,'Aceite Virgen'!$B$6:$B$257,"&lt;="&amp;$B274)</f>
        <v>0.06</v>
      </c>
      <c r="CF274" s="8">
        <f>SUMIFS('Aceite Virgen'!CF$6:CF$257,'Aceite Virgen'!$A$6:$A$257,"&gt;="&amp;$A274,'Aceite Virgen'!$B$6:$B$257,"&lt;="&amp;$B274)</f>
        <v>0</v>
      </c>
      <c r="CJ274" s="8">
        <f>SUMIFS('Aceite Virgen'!CJ$6:CJ$257,'Aceite Virgen'!$A$6:$A$257,"&gt;="&amp;$A274,'Aceite Virgen'!$B$6:$B$257,"&lt;="&amp;$B274)</f>
        <v>0.92999999999999994</v>
      </c>
      <c r="CK274" s="8">
        <f>SUMIFS('Aceite Virgen'!CK$6:CK$257,'Aceite Virgen'!$A$6:$A$257,"&gt;="&amp;$A274,'Aceite Virgen'!$B$6:$B$257,"&lt;="&amp;$B274)</f>
        <v>2.74</v>
      </c>
      <c r="CL274" s="8">
        <f>SUMIFS('Aceite Virgen'!CL$6:CL$257,'Aceite Virgen'!$A$6:$A$257,"&gt;="&amp;$A274,'Aceite Virgen'!$B$6:$B$257,"&lt;="&amp;$B274)</f>
        <v>0.23</v>
      </c>
      <c r="CM274" s="8">
        <f>SUMIFS('Aceite Virgen'!CM$6:CM$257,'Aceite Virgen'!$A$6:$A$257,"&gt;="&amp;$A274,'Aceite Virgen'!$B$6:$B$257,"&lt;="&amp;$B274)</f>
        <v>8.31</v>
      </c>
      <c r="CQ274" s="8">
        <f>SUMIFS('Aceite Virgen'!CQ$6:CQ$257,'Aceite Virgen'!$A$6:$A$257,"&gt;="&amp;$A274,'Aceite Virgen'!$B$6:$B$257,"&lt;="&amp;$B274)</f>
        <v>2.0699999999999998</v>
      </c>
      <c r="CR274" s="8">
        <f>SUMIFS('Aceite Virgen'!CR$6:CR$257,'Aceite Virgen'!$A$6:$A$257,"&gt;="&amp;$A274,'Aceite Virgen'!$B$6:$B$257,"&lt;="&amp;$B274)</f>
        <v>5.13</v>
      </c>
      <c r="CS274" s="8">
        <f>SUMIFS('Aceite Virgen'!CS$6:CS$257,'Aceite Virgen'!$A$6:$A$257,"&gt;="&amp;$A274,'Aceite Virgen'!$B$6:$B$257,"&lt;="&amp;$B274)</f>
        <v>1.44</v>
      </c>
      <c r="CT274" s="8">
        <f>SUMIFS('Aceite Virgen'!CT$6:CT$257,'Aceite Virgen'!$A$6:$A$257,"&gt;="&amp;$A274,'Aceite Virgen'!$B$6:$B$257,"&lt;="&amp;$B274)</f>
        <v>6.34</v>
      </c>
      <c r="CX274" s="8">
        <f>SUMIFS('Aceite Virgen'!CX$6:CX$257,'Aceite Virgen'!$A$6:$A$257,"&gt;="&amp;$A274,'Aceite Virgen'!$B$6:$B$257,"&lt;="&amp;$B274)</f>
        <v>4.6800000000000006</v>
      </c>
      <c r="CY274" s="8">
        <f>SUMIFS('Aceite Virgen'!CY$6:CY$257,'Aceite Virgen'!$A$6:$A$257,"&gt;="&amp;$A274,'Aceite Virgen'!$B$6:$B$257,"&lt;="&amp;$B274)</f>
        <v>7.32</v>
      </c>
      <c r="CZ274" s="8">
        <f>SUMIFS('Aceite Virgen'!CZ$6:CZ$257,'Aceite Virgen'!$A$6:$A$257,"&gt;="&amp;$A274,'Aceite Virgen'!$B$6:$B$257,"&lt;="&amp;$B274)</f>
        <v>4.37</v>
      </c>
      <c r="DA274" s="8">
        <f>SUMIFS('Aceite Virgen'!DA$6:DA$257,'Aceite Virgen'!$A$6:$A$257,"&gt;="&amp;$A274,'Aceite Virgen'!$B$6:$B$257,"&lt;="&amp;$B274)</f>
        <v>2.35</v>
      </c>
      <c r="DE274" s="8">
        <f>SUMIFS('Aceite Virgen'!DE$6:DE$257,'Aceite Virgen'!$A$6:$A$257,"&gt;="&amp;$A274,'Aceite Virgen'!$B$6:$B$257,"&lt;="&amp;$B274)</f>
        <v>1.67</v>
      </c>
      <c r="DF274" s="8">
        <f>SUMIFS('Aceite Virgen'!DF$6:DF$257,'Aceite Virgen'!$A$6:$A$257,"&gt;="&amp;$A274,'Aceite Virgen'!$B$6:$B$257,"&lt;="&amp;$B274)</f>
        <v>1.71</v>
      </c>
      <c r="DG274" s="8">
        <f>SUMIFS('Aceite Virgen'!DG$6:DG$257,'Aceite Virgen'!$A$6:$A$257,"&gt;="&amp;$A274,'Aceite Virgen'!$B$6:$B$257,"&lt;="&amp;$B274)</f>
        <v>1.62</v>
      </c>
      <c r="DH274" s="8">
        <f>SUMIFS('Aceite Virgen'!DH$6:DH$257,'Aceite Virgen'!$A$6:$A$257,"&gt;="&amp;$A274,'Aceite Virgen'!$B$6:$B$257,"&lt;="&amp;$B274)</f>
        <v>5.15</v>
      </c>
      <c r="DL274" s="8">
        <f>SUMIFS('Aceite Virgen'!DL$6:DL$257,'Aceite Virgen'!$A$6:$A$257,"&gt;="&amp;$A274,'Aceite Virgen'!$B$6:$B$257,"&lt;="&amp;$B274)</f>
        <v>3.0500000000000003</v>
      </c>
      <c r="DM274" s="8">
        <f>SUMIFS('Aceite Virgen'!DM$6:DM$257,'Aceite Virgen'!$A$6:$A$257,"&gt;="&amp;$A274,'Aceite Virgen'!$B$6:$B$257,"&lt;="&amp;$B274)</f>
        <v>10.02</v>
      </c>
      <c r="DN274" s="8">
        <f>SUMIFS('Aceite Virgen'!DN$6:DN$257,'Aceite Virgen'!$A$6:$A$257,"&gt;="&amp;$A274,'Aceite Virgen'!$B$6:$B$257,"&lt;="&amp;$B274)</f>
        <v>1.85</v>
      </c>
      <c r="DO274" s="8">
        <f>SUMIFS('Aceite Virgen'!DO$6:DO$257,'Aceite Virgen'!$A$6:$A$257,"&gt;="&amp;$A274,'Aceite Virgen'!$B$6:$B$257,"&lt;="&amp;$B274)</f>
        <v>0.6</v>
      </c>
      <c r="DS274" s="8">
        <f>SUMIFS('Aceite Virgen'!DS$6:DS$257,'Aceite Virgen'!$A$6:$A$257,"&gt;="&amp;$A274,'Aceite Virgen'!$B$6:$B$257,"&lt;="&amp;$B274)</f>
        <v>0.60000000000000009</v>
      </c>
      <c r="DT274" s="8">
        <f>SUMIFS('Aceite Virgen'!DT$6:DT$257,'Aceite Virgen'!$A$6:$A$257,"&gt;="&amp;$A274,'Aceite Virgen'!$B$6:$B$257,"&lt;="&amp;$B274)</f>
        <v>1.96</v>
      </c>
      <c r="DU274" s="8">
        <f>SUMIFS('Aceite Virgen'!DU$6:DU$257,'Aceite Virgen'!$A$6:$A$257,"&gt;="&amp;$A274,'Aceite Virgen'!$B$6:$B$257,"&lt;="&amp;$B274)</f>
        <v>0.1</v>
      </c>
      <c r="DV274" s="8">
        <f>SUMIFS('Aceite Virgen'!DV$6:DV$257,'Aceite Virgen'!$A$6:$A$257,"&gt;="&amp;$A274,'Aceite Virgen'!$B$6:$B$257,"&lt;="&amp;$B274)</f>
        <v>0</v>
      </c>
      <c r="DZ274" s="8">
        <f>SUMIFS('Aceite Virgen'!DZ$6:DZ$257,'Aceite Virgen'!$A$6:$A$257,"&gt;="&amp;$A274,'Aceite Virgen'!$B$6:$B$257,"&lt;="&amp;$B274)</f>
        <v>1.8099999999999998</v>
      </c>
      <c r="EA274" s="8">
        <f>SUMIFS('Aceite Virgen'!EA$6:EA$257,'Aceite Virgen'!$A$6:$A$257,"&gt;="&amp;$A274,'Aceite Virgen'!$B$6:$B$257,"&lt;="&amp;$B274)</f>
        <v>10.24</v>
      </c>
      <c r="EB274" s="8">
        <f>SUMIFS('Aceite Virgen'!EB$6:EB$257,'Aceite Virgen'!$A$6:$A$257,"&gt;="&amp;$A274,'Aceite Virgen'!$B$6:$B$257,"&lt;="&amp;$B274)</f>
        <v>0.36</v>
      </c>
      <c r="EC274" s="8">
        <f>SUMIFS('Aceite Virgen'!EC$6:EC$257,'Aceite Virgen'!$A$6:$A$257,"&gt;="&amp;$A274,'Aceite Virgen'!$B$6:$B$257,"&lt;="&amp;$B274)</f>
        <v>0</v>
      </c>
      <c r="EG274" s="8">
        <f>SUMIFS('Aceite Virgen'!EG$6:EG$257,'Aceite Virgen'!$A$6:$A$257,"&gt;="&amp;$A274,'Aceite Virgen'!$B$6:$B$257,"&lt;="&amp;$B274)</f>
        <v>2.13</v>
      </c>
      <c r="EH274" s="8">
        <f>SUMIFS('Aceite Virgen'!EH$6:EH$257,'Aceite Virgen'!$A$6:$A$257,"&gt;="&amp;$A274,'Aceite Virgen'!$B$6:$B$257,"&lt;="&amp;$B274)</f>
        <v>0.54</v>
      </c>
      <c r="EI274" s="8">
        <f>SUMIFS('Aceite Virgen'!EI$6:EI$257,'Aceite Virgen'!$A$6:$A$257,"&gt;="&amp;$A274,'Aceite Virgen'!$B$6:$B$257,"&lt;="&amp;$B274)</f>
        <v>2.9</v>
      </c>
      <c r="EJ274" s="8">
        <f>SUMIFS('Aceite Virgen'!EJ$6:EJ$257,'Aceite Virgen'!$A$6:$A$257,"&gt;="&amp;$A274,'Aceite Virgen'!$B$6:$B$257,"&lt;="&amp;$B274)</f>
        <v>1.59</v>
      </c>
      <c r="EN274" s="8">
        <f>SUMIFS('Aceite Virgen'!EN$6:EN$257,'Aceite Virgen'!$A$6:$A$257,"&gt;="&amp;$A274,'Aceite Virgen'!$B$6:$B$257,"&lt;="&amp;$B274)</f>
        <v>0.57999999999999996</v>
      </c>
      <c r="EO274" s="8">
        <f>SUMIFS('Aceite Virgen'!EO$6:EO$257,'Aceite Virgen'!$A$6:$A$257,"&gt;="&amp;$A274,'Aceite Virgen'!$B$6:$B$257,"&lt;="&amp;$B274)</f>
        <v>2.04</v>
      </c>
      <c r="EP274" s="8">
        <f>SUMIFS('Aceite Virgen'!EP$6:EP$257,'Aceite Virgen'!$A$6:$A$257,"&gt;="&amp;$A274,'Aceite Virgen'!$B$6:$B$257,"&lt;="&amp;$B274)</f>
        <v>0</v>
      </c>
      <c r="EQ274" s="8">
        <f>SUMIFS('Aceite Virgen'!EQ$6:EQ$257,'Aceite Virgen'!$A$6:$A$257,"&gt;="&amp;$A274,'Aceite Virgen'!$B$6:$B$257,"&lt;="&amp;$B274)</f>
        <v>0</v>
      </c>
      <c r="EU274" s="8">
        <f>SUMIFS('Aceite Virgen'!EU$6:EU$257,'Aceite Virgen'!$A$6:$A$257,"&gt;="&amp;$A274,'Aceite Virgen'!$B$6:$B$257,"&lt;="&amp;$B274)</f>
        <v>0.24</v>
      </c>
      <c r="EV274" s="8">
        <f>SUMIFS('Aceite Virgen'!EV$6:EV$257,'Aceite Virgen'!$A$6:$A$257,"&gt;="&amp;$A274,'Aceite Virgen'!$B$6:$B$257,"&lt;="&amp;$B274)</f>
        <v>1.56</v>
      </c>
      <c r="EW274" s="8">
        <f>SUMIFS('Aceite Virgen'!EW$6:EW$257,'Aceite Virgen'!$A$6:$A$257,"&gt;="&amp;$A274,'Aceite Virgen'!$B$6:$B$257,"&lt;="&amp;$B274)</f>
        <v>0</v>
      </c>
      <c r="EX274" s="8">
        <f>SUMIFS('Aceite Virgen'!EX$6:EX$257,'Aceite Virgen'!$A$6:$A$257,"&gt;="&amp;$A274,'Aceite Virgen'!$B$6:$B$257,"&lt;="&amp;$B274)</f>
        <v>0</v>
      </c>
      <c r="FB274" s="8">
        <f>SUMIFS('Aceite Virgen'!FB$6:FB$257,'Aceite Virgen'!$A$6:$A$257,"&gt;="&amp;$A274,'Aceite Virgen'!$B$6:$B$257,"&lt;="&amp;$B274)</f>
        <v>0.85000000000000009</v>
      </c>
      <c r="FC274" s="8">
        <f>SUMIFS('Aceite Virgen'!FC$6:FC$257,'Aceite Virgen'!$A$6:$A$257,"&gt;="&amp;$A274,'Aceite Virgen'!$B$6:$B$257,"&lt;="&amp;$B274)</f>
        <v>4.71</v>
      </c>
      <c r="FD274" s="8">
        <f>SUMIFS('Aceite Virgen'!FD$6:FD$257,'Aceite Virgen'!$A$6:$A$257,"&gt;="&amp;$A274,'Aceite Virgen'!$B$6:$B$257,"&lt;="&amp;$B274)</f>
        <v>0</v>
      </c>
      <c r="FE274" s="8">
        <f>SUMIFS('Aceite Virgen'!FE$6:FE$257,'Aceite Virgen'!$A$6:$A$257,"&gt;="&amp;$A274,'Aceite Virgen'!$B$6:$B$257,"&lt;="&amp;$B274)</f>
        <v>0</v>
      </c>
      <c r="FI274" s="8">
        <f>SUMIFS('Aceite Virgen'!FI$6:FI$257,'Aceite Virgen'!$A$6:$A$257,"&gt;="&amp;$A274,'Aceite Virgen'!$B$6:$B$257,"&lt;="&amp;$B274)</f>
        <v>0.39</v>
      </c>
      <c r="FJ274" s="8">
        <f>SUMIFS('Aceite Virgen'!FJ$6:FJ$257,'Aceite Virgen'!$A$6:$A$257,"&gt;="&amp;$A274,'Aceite Virgen'!$B$6:$B$257,"&lt;="&amp;$B274)</f>
        <v>0.68</v>
      </c>
      <c r="FK274" s="8">
        <f>SUMIFS('Aceite Virgen'!FK$6:FK$257,'Aceite Virgen'!$A$6:$A$257,"&gt;="&amp;$A274,'Aceite Virgen'!$B$6:$B$257,"&lt;="&amp;$B274)</f>
        <v>0</v>
      </c>
      <c r="FL274" s="8">
        <f>SUMIFS('Aceite Virgen'!FL$6:FL$257,'Aceite Virgen'!$A$6:$A$257,"&gt;="&amp;$A274,'Aceite Virgen'!$B$6:$B$257,"&lt;="&amp;$B274)</f>
        <v>0</v>
      </c>
      <c r="FP274" s="8">
        <f>SUMIFS('Aceite Virgen'!FP$6:FP$257,'Aceite Virgen'!$A$6:$A$257,"&gt;="&amp;$A274,'Aceite Virgen'!$B$6:$B$257,"&lt;="&amp;$B274)</f>
        <v>1.3599999999999999</v>
      </c>
      <c r="FQ274" s="8">
        <f>SUMIFS('Aceite Virgen'!FQ$6:FQ$257,'Aceite Virgen'!$A$6:$A$257,"&gt;="&amp;$A274,'Aceite Virgen'!$B$6:$B$257,"&lt;="&amp;$B274)</f>
        <v>2.79</v>
      </c>
      <c r="FR274" s="8">
        <f>SUMIFS('Aceite Virgen'!FR$6:FR$257,'Aceite Virgen'!$A$6:$A$257,"&gt;="&amp;$A274,'Aceite Virgen'!$B$6:$B$257,"&lt;="&amp;$B274)</f>
        <v>1.1399999999999999</v>
      </c>
      <c r="FS274" s="8">
        <f>SUMIFS('Aceite Virgen'!FS$6:FS$257,'Aceite Virgen'!$A$6:$A$257,"&gt;="&amp;$A274,'Aceite Virgen'!$B$6:$B$257,"&lt;="&amp;$B274)</f>
        <v>0</v>
      </c>
      <c r="FW274" s="8">
        <f>SUMIFS('Aceite Virgen'!FW$6:FW$257,'Aceite Virgen'!$A$6:$A$257,"&gt;="&amp;$A274,'Aceite Virgen'!$B$6:$B$257,"&lt;="&amp;$B274)</f>
        <v>3.75</v>
      </c>
      <c r="FX274" s="8">
        <f>SUMIFS('Aceite Virgen'!FX$6:FX$257,'Aceite Virgen'!$A$6:$A$257,"&gt;="&amp;$A274,'Aceite Virgen'!$B$6:$B$257,"&lt;="&amp;$B274)</f>
        <v>3.85</v>
      </c>
      <c r="FY274" s="8">
        <f>SUMIFS('Aceite Virgen'!FY$6:FY$257,'Aceite Virgen'!$A$6:$A$257,"&gt;="&amp;$A274,'Aceite Virgen'!$B$6:$B$257,"&lt;="&amp;$B274)</f>
        <v>2.3600000000000003</v>
      </c>
      <c r="FZ274" s="8">
        <f>SUMIFS('Aceite Virgen'!FZ$6:FZ$257,'Aceite Virgen'!$A$6:$A$257,"&gt;="&amp;$A274,'Aceite Virgen'!$B$6:$B$257,"&lt;="&amp;$B274)</f>
        <v>0</v>
      </c>
      <c r="GD274" s="8">
        <f>SUMIFS('Aceite Virgen'!GD$6:GD$257,'Aceite Virgen'!$A$6:$A$257,"&gt;="&amp;$A274,'Aceite Virgen'!$B$6:$B$257,"&lt;="&amp;$B274)</f>
        <v>0.71</v>
      </c>
      <c r="GE274" s="8">
        <f>SUMIFS('Aceite Virgen'!GE$6:GE$257,'Aceite Virgen'!$A$6:$A$257,"&gt;="&amp;$A274,'Aceite Virgen'!$B$6:$B$257,"&lt;="&amp;$B274)</f>
        <v>1.73</v>
      </c>
      <c r="GF274" s="8">
        <f>SUMIFS('Aceite Virgen'!GF$6:GF$257,'Aceite Virgen'!$A$6:$A$257,"&gt;="&amp;$A274,'Aceite Virgen'!$B$6:$B$257,"&lt;="&amp;$B274)</f>
        <v>0.59</v>
      </c>
      <c r="GG274" s="8">
        <f>SUMIFS('Aceite Virgen'!GG$6:GG$257,'Aceite Virgen'!$A$6:$A$257,"&gt;="&amp;$A274,'Aceite Virgen'!$B$6:$B$257,"&lt;="&amp;$B274)</f>
        <v>0</v>
      </c>
      <c r="GK274" s="8">
        <f>SUMIFS('Aceite Virgen'!GK$6:GK$257,'Aceite Virgen'!$A$6:$A$257,"&gt;="&amp;$A274,'Aceite Virgen'!$B$6:$B$257,"&lt;="&amp;$B274)</f>
        <v>3.45</v>
      </c>
      <c r="GL274" s="8">
        <f>SUMIFS('Aceite Virgen'!GL$6:GL$257,'Aceite Virgen'!$A$6:$A$257,"&gt;="&amp;$A274,'Aceite Virgen'!$B$6:$B$257,"&lt;="&amp;$B274)</f>
        <v>3.99</v>
      </c>
      <c r="GM274" s="8">
        <f>SUMIFS('Aceite Virgen'!GM$6:GM$257,'Aceite Virgen'!$A$6:$A$257,"&gt;="&amp;$A274,'Aceite Virgen'!$B$6:$B$257,"&lt;="&amp;$B274)</f>
        <v>2.9</v>
      </c>
      <c r="GN274" s="8">
        <f>SUMIFS('Aceite Virgen'!GN$6:GN$257,'Aceite Virgen'!$A$6:$A$257,"&gt;="&amp;$A274,'Aceite Virgen'!$B$6:$B$257,"&lt;="&amp;$B274)</f>
        <v>6.53</v>
      </c>
      <c r="GR274" s="8">
        <f>SUMIFS('Aceite Virgen'!GR$6:GR$257,'Aceite Virgen'!$A$6:$A$257,"&gt;="&amp;$A274,'Aceite Virgen'!$B$6:$B$257,"&lt;="&amp;$B274)</f>
        <v>0.73</v>
      </c>
      <c r="GS274" s="8">
        <f>SUMIFS('Aceite Virgen'!GS$6:GS$257,'Aceite Virgen'!$A$6:$A$257,"&gt;="&amp;$A274,'Aceite Virgen'!$B$6:$B$257,"&lt;="&amp;$B274)</f>
        <v>1.24</v>
      </c>
      <c r="GT274" s="8">
        <f>SUMIFS('Aceite Virgen'!GT$6:GT$257,'Aceite Virgen'!$A$6:$A$257,"&gt;="&amp;$A274,'Aceite Virgen'!$B$6:$B$257,"&lt;="&amp;$B274)</f>
        <v>0.66</v>
      </c>
      <c r="GU274" s="8">
        <f>SUMIFS('Aceite Virgen'!GU$6:GU$257,'Aceite Virgen'!$A$6:$A$257,"&gt;="&amp;$A274,'Aceite Virgen'!$B$6:$B$257,"&lt;="&amp;$B274)</f>
        <v>0.99</v>
      </c>
      <c r="GY274" s="8">
        <f>SUMIFS('Aceite Virgen'!GY$6:GY$257,'Aceite Virgen'!$A$6:$A$257,"&gt;="&amp;$A274,'Aceite Virgen'!$B$6:$B$257,"&lt;="&amp;$B274)</f>
        <v>0.21</v>
      </c>
      <c r="GZ274" s="8">
        <f>SUMIFS('Aceite Virgen'!GZ$6:GZ$257,'Aceite Virgen'!$A$6:$A$257,"&gt;="&amp;$A274,'Aceite Virgen'!$B$6:$B$257,"&lt;="&amp;$B274)</f>
        <v>2.2599999999999998</v>
      </c>
      <c r="HA274" s="8">
        <f>SUMIFS('Aceite Virgen'!HA$6:HA$257,'Aceite Virgen'!$A$6:$A$257,"&gt;="&amp;$A274,'Aceite Virgen'!$B$6:$B$257,"&lt;="&amp;$B274)</f>
        <v>0</v>
      </c>
      <c r="HB274" s="8">
        <f>SUMIFS('Aceite Virgen'!HB$6:HB$257,'Aceite Virgen'!$A$6:$A$257,"&gt;="&amp;$A274,'Aceite Virgen'!$B$6:$B$257,"&lt;="&amp;$B274)</f>
        <v>0</v>
      </c>
      <c r="HF274" s="8">
        <f>SUMIFS('Aceite Virgen'!HF$6:HF$257,'Aceite Virgen'!$A$6:$A$257,"&gt;="&amp;$A274,'Aceite Virgen'!$B$6:$B$257,"&lt;="&amp;$B274)</f>
        <v>0.59</v>
      </c>
      <c r="HG274" s="8">
        <f>SUMIFS('Aceite Virgen'!HG$6:HG$257,'Aceite Virgen'!$A$6:$A$257,"&gt;="&amp;$A274,'Aceite Virgen'!$B$6:$B$257,"&lt;="&amp;$B274)</f>
        <v>4.33</v>
      </c>
      <c r="HH274" s="8">
        <f>SUMIFS('Aceite Virgen'!HH$6:HH$257,'Aceite Virgen'!$A$6:$A$257,"&gt;="&amp;$A274,'Aceite Virgen'!$B$6:$B$257,"&lt;="&amp;$B274)</f>
        <v>0</v>
      </c>
      <c r="HI274" s="8">
        <f>SUMIFS('Aceite Virgen'!HI$6:HI$257,'Aceite Virgen'!$A$6:$A$257,"&gt;="&amp;$A274,'Aceite Virgen'!$B$6:$B$257,"&lt;="&amp;$B274)</f>
        <v>0</v>
      </c>
      <c r="HM274" s="8">
        <f>SUMIFS('Aceite Virgen'!HM$6:HM$257,'Aceite Virgen'!$A$6:$A$257,"&gt;="&amp;$A274,'Aceite Virgen'!$B$6:$B$257,"&lt;="&amp;$B274)</f>
        <v>1.4200000000000002</v>
      </c>
      <c r="HN274" s="8">
        <f>SUMIFS('Aceite Virgen'!HN$6:HN$257,'Aceite Virgen'!$A$6:$A$257,"&gt;="&amp;$A274,'Aceite Virgen'!$B$6:$B$257,"&lt;="&amp;$B274)</f>
        <v>1.54</v>
      </c>
      <c r="HO274" s="8">
        <f>SUMIFS('Aceite Virgen'!HO$6:HO$257,'Aceite Virgen'!$A$6:$A$257,"&gt;="&amp;$A274,'Aceite Virgen'!$B$6:$B$257,"&lt;="&amp;$B274)</f>
        <v>1.69</v>
      </c>
      <c r="HP274" s="8">
        <f>SUMIFS('Aceite Virgen'!HP$6:HP$257,'Aceite Virgen'!$A$6:$A$257,"&gt;="&amp;$A274,'Aceite Virgen'!$B$6:$B$257,"&lt;="&amp;$B274)</f>
        <v>0</v>
      </c>
      <c r="HT274" s="8">
        <f>SUMIFS('Aceite Virgen'!HT$6:HT$257,'Aceite Virgen'!$A$6:$A$257,"&gt;="&amp;$A274,'Aceite Virgen'!$B$6:$B$257,"&lt;="&amp;$B274)</f>
        <v>2.42</v>
      </c>
      <c r="HU274" s="8">
        <f>SUMIFS('Aceite Virgen'!HU$6:HU$257,'Aceite Virgen'!$A$6:$A$257,"&gt;="&amp;$A274,'Aceite Virgen'!$B$6:$B$257,"&lt;="&amp;$B274)</f>
        <v>2.04</v>
      </c>
      <c r="HV274" s="8">
        <f>SUMIFS('Aceite Virgen'!HV$6:HV$257,'Aceite Virgen'!$A$6:$A$257,"&gt;="&amp;$A274,'Aceite Virgen'!$B$6:$B$257,"&lt;="&amp;$B274)</f>
        <v>3.04</v>
      </c>
      <c r="HW274" s="8">
        <f>SUMIFS('Aceite Virgen'!HW$6:HW$257,'Aceite Virgen'!$A$6:$A$257,"&gt;="&amp;$A274,'Aceite Virgen'!$B$6:$B$257,"&lt;="&amp;$B274)</f>
        <v>0</v>
      </c>
      <c r="IA274" s="8">
        <f>SUMIFS('Aceite Virgen'!IA$6:IA$257,'Aceite Virgen'!$A$6:$A$257,"&gt;="&amp;$A274,'Aceite Virgen'!$B$6:$B$257,"&lt;="&amp;$B274)</f>
        <v>2.4300000000000002</v>
      </c>
      <c r="IB274" s="8">
        <f>SUMIFS('Aceite Virgen'!IB$6:IB$257,'Aceite Virgen'!$A$6:$A$257,"&gt;="&amp;$A274,'Aceite Virgen'!$B$6:$B$257,"&lt;="&amp;$B274)</f>
        <v>4.9000000000000004</v>
      </c>
      <c r="IC274" s="8">
        <f>SUMIFS('Aceite Virgen'!IC$6:IC$257,'Aceite Virgen'!$A$6:$A$257,"&gt;="&amp;$A274,'Aceite Virgen'!$B$6:$B$257,"&lt;="&amp;$B274)</f>
        <v>2.04</v>
      </c>
      <c r="ID274" s="8">
        <f>SUMIFS('Aceite Virgen'!ID$6:ID$257,'Aceite Virgen'!$A$6:$A$257,"&gt;="&amp;$A274,'Aceite Virgen'!$B$6:$B$257,"&lt;="&amp;$B274)</f>
        <v>0</v>
      </c>
      <c r="IH274" s="8">
        <f>SUMIFS('Aceite Virgen'!IH$6:IH$257,'Aceite Virgen'!$A$6:$A$257,"&gt;="&amp;$A274,'Aceite Virgen'!$B$6:$B$257,"&lt;="&amp;$B274)</f>
        <v>3.6100000000000003</v>
      </c>
      <c r="II274" s="8">
        <f>SUMIFS('Aceite Virgen'!II$6:II$257,'Aceite Virgen'!$A$6:$A$257,"&gt;="&amp;$A274,'Aceite Virgen'!$B$6:$B$257,"&lt;="&amp;$B274)</f>
        <v>2.65</v>
      </c>
      <c r="IJ274" s="8">
        <f>SUMIFS('Aceite Virgen'!IJ$6:IJ$257,'Aceite Virgen'!$A$6:$A$257,"&gt;="&amp;$A274,'Aceite Virgen'!$B$6:$B$257,"&lt;="&amp;$B274)</f>
        <v>4.6900000000000004</v>
      </c>
      <c r="IK274" s="8">
        <f>SUMIFS('Aceite Virgen'!IK$6:IK$257,'Aceite Virgen'!$A$6:$A$257,"&gt;="&amp;$A274,'Aceite Virgen'!$B$6:$B$257,"&lt;="&amp;$B274)</f>
        <v>0</v>
      </c>
      <c r="IO274" s="8">
        <f>SUMIFS('Aceite Virgen'!IO$6:IO$257,'Aceite Virgen'!$A$6:$A$257,"&gt;="&amp;$A274,'Aceite Virgen'!$B$6:$B$257,"&lt;="&amp;$B274)</f>
        <v>5.17</v>
      </c>
      <c r="IP274" s="8">
        <f>SUMIFS('Aceite Virgen'!IP$6:IP$257,'Aceite Virgen'!$A$6:$A$257,"&gt;="&amp;$A274,'Aceite Virgen'!$B$6:$B$257,"&lt;="&amp;$B274)</f>
        <v>2.02</v>
      </c>
      <c r="IQ274" s="8">
        <f>SUMIFS('Aceite Virgen'!IQ$6:IQ$257,'Aceite Virgen'!$A$6:$A$257,"&gt;="&amp;$A274,'Aceite Virgen'!$B$6:$B$257,"&lt;="&amp;$B274)</f>
        <v>6.9700000000000006</v>
      </c>
      <c r="IR274" s="8">
        <f>SUMIFS('Aceite Virgen'!IR$6:IR$257,'Aceite Virgen'!$A$6:$A$257,"&gt;="&amp;$A274,'Aceite Virgen'!$B$6:$B$257,"&lt;="&amp;$B274)</f>
        <v>0</v>
      </c>
      <c r="IV274" s="8">
        <f>SUMIFS('Aceite Virgen'!IV$6:IV$257,'Aceite Virgen'!$A$6:$A$257,"&gt;="&amp;$A274,'Aceite Virgen'!$B$6:$B$257,"&lt;="&amp;$B274)</f>
        <v>4.8</v>
      </c>
      <c r="IW274" s="8">
        <f>SUMIFS('Aceite Virgen'!IW$6:IW$257,'Aceite Virgen'!$A$6:$A$257,"&gt;="&amp;$A274,'Aceite Virgen'!$B$6:$B$257,"&lt;="&amp;$B274)</f>
        <v>0</v>
      </c>
      <c r="IX274" s="8">
        <f>SUMIFS('Aceite Virgen'!IX$6:IX$257,'Aceite Virgen'!$A$6:$A$257,"&gt;="&amp;$A274,'Aceite Virgen'!$B$6:$B$257,"&lt;="&amp;$B274)</f>
        <v>7.07</v>
      </c>
      <c r="IY274" s="8">
        <f>SUMIFS('Aceite Virgen'!IY$6:IY$257,'Aceite Virgen'!$A$6:$A$257,"&gt;="&amp;$A274,'Aceite Virgen'!$B$6:$B$257,"&lt;="&amp;$B274)</f>
        <v>0</v>
      </c>
      <c r="JC274" s="8">
        <f>SUMIFS('Aceite Virgen'!JC$6:JC$257,'Aceite Virgen'!$A$6:$A$257,"&gt;="&amp;$A274,'Aceite Virgen'!$B$6:$B$257,"&lt;="&amp;$B274)</f>
        <v>6.4399999999999995</v>
      </c>
      <c r="JD274" s="8">
        <f>SUMIFS('Aceite Virgen'!JD$6:JD$257,'Aceite Virgen'!$A$6:$A$257,"&gt;="&amp;$A274,'Aceite Virgen'!$B$6:$B$257,"&lt;="&amp;$B274)</f>
        <v>8.48</v>
      </c>
      <c r="JE274" s="8">
        <f>SUMIFS('Aceite Virgen'!JE$6:JE$257,'Aceite Virgen'!$A$6:$A$257,"&gt;="&amp;$A274,'Aceite Virgen'!$B$6:$B$257,"&lt;="&amp;$B274)</f>
        <v>7.36</v>
      </c>
      <c r="JF274" s="8">
        <f>SUMIFS('Aceite Virgen'!JF$6:JF$257,'Aceite Virgen'!$A$6:$A$257,"&gt;="&amp;$A274,'Aceite Virgen'!$B$6:$B$257,"&lt;="&amp;$B274)</f>
        <v>0</v>
      </c>
      <c r="JJ274" s="8">
        <f>SUMIFS('Aceite Virgen'!JJ$6:JJ$257,'Aceite Virgen'!$A$6:$A$257,"&gt;="&amp;$A274,'Aceite Virgen'!$B$6:$B$257,"&lt;="&amp;$B274)</f>
        <v>2.91</v>
      </c>
      <c r="JK274" s="8">
        <f>SUMIFS('Aceite Virgen'!JK$6:JK$257,'Aceite Virgen'!$A$6:$A$257,"&gt;="&amp;$A274,'Aceite Virgen'!$B$6:$B$257,"&lt;="&amp;$B274)</f>
        <v>0</v>
      </c>
      <c r="JL274" s="8">
        <f>SUMIFS('Aceite Virgen'!JL$6:JL$257,'Aceite Virgen'!$A$6:$A$257,"&gt;="&amp;$A274,'Aceite Virgen'!$B$6:$B$257,"&lt;="&amp;$B274)</f>
        <v>4.29</v>
      </c>
      <c r="JM274" s="8">
        <f>SUMIFS('Aceite Virgen'!JM$6:JM$257,'Aceite Virgen'!$A$6:$A$257,"&gt;="&amp;$A274,'Aceite Virgen'!$B$6:$B$257,"&lt;="&amp;$B274)</f>
        <v>0</v>
      </c>
      <c r="JQ274" s="8">
        <f>SUMIFS('Aceite Virgen'!JQ$6:JQ$257,'Aceite Virgen'!$A$6:$A$257,"&gt;="&amp;$A274,'Aceite Virgen'!$B$6:$B$257,"&lt;="&amp;$B274)</f>
        <v>3.89</v>
      </c>
      <c r="JR274" s="8">
        <f>SUMIFS('Aceite Virgen'!JR$6:JR$257,'Aceite Virgen'!$A$6:$A$257,"&gt;="&amp;$A274,'Aceite Virgen'!$B$6:$B$257,"&lt;="&amp;$B274)</f>
        <v>0</v>
      </c>
      <c r="JS274" s="8">
        <f>SUMIFS('Aceite Virgen'!JS$6:JS$257,'Aceite Virgen'!$A$6:$A$257,"&gt;="&amp;$A274,'Aceite Virgen'!$B$6:$B$257,"&lt;="&amp;$B274)</f>
        <v>6.29</v>
      </c>
      <c r="JT274" s="8">
        <f>SUMIFS('Aceite Virgen'!JT$6:JT$257,'Aceite Virgen'!$A$6:$A$257,"&gt;="&amp;$A274,'Aceite Virgen'!$B$6:$B$257,"&lt;="&amp;$B274)</f>
        <v>0</v>
      </c>
    </row>
    <row r="275" spans="1:280" x14ac:dyDescent="0.3">
      <c r="A275" s="14">
        <f>'TAM Aceite Virgen'!B23</f>
        <v>3.5</v>
      </c>
      <c r="B275" s="14">
        <f>'TAM Aceite Virgen'!C23</f>
        <v>3.6</v>
      </c>
      <c r="C275" s="14"/>
      <c r="D275" s="8">
        <f>SUMIFS('Aceite Virgen'!D$6:D$257,'Aceite Virgen'!$A$6:$A$257,"&gt;="&amp;$A275,'Aceite Virgen'!$B$6:$B$257,"&lt;="&amp;$B275)</f>
        <v>1.21</v>
      </c>
      <c r="E275" s="8">
        <f>SUMIFS('Aceite Virgen'!E$6:E$257,'Aceite Virgen'!$A$6:$A$257,"&gt;="&amp;$A275,'Aceite Virgen'!$B$6:$B$257,"&lt;="&amp;$B275)</f>
        <v>6.28</v>
      </c>
      <c r="F275" s="8">
        <f>SUMIFS('Aceite Virgen'!F$6:F$257,'Aceite Virgen'!$A$6:$A$257,"&gt;="&amp;$A275,'Aceite Virgen'!$B$6:$B$257,"&lt;="&amp;$B275)</f>
        <v>0.56000000000000005</v>
      </c>
      <c r="G275" s="8">
        <f>SUMIFS('Aceite Virgen'!G$6:G$257,'Aceite Virgen'!$A$6:$A$257,"&gt;="&amp;$A275,'Aceite Virgen'!$B$6:$B$257,"&lt;="&amp;$B275)</f>
        <v>0</v>
      </c>
      <c r="H275" s="14"/>
      <c r="I275" s="14"/>
      <c r="J275" s="14"/>
      <c r="K275" s="8">
        <f>SUMIFS('Aceite Virgen'!K$6:K$257,'Aceite Virgen'!$A$6:$A$257,"&gt;="&amp;$A275,'Aceite Virgen'!$B$6:$B$257,"&lt;="&amp;$B275)</f>
        <v>0.44</v>
      </c>
      <c r="L275" s="8">
        <f>SUMIFS('Aceite Virgen'!L$6:L$257,'Aceite Virgen'!$A$6:$A$257,"&gt;="&amp;$A275,'Aceite Virgen'!$B$6:$B$257,"&lt;="&amp;$B275)</f>
        <v>3.11</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0.64</v>
      </c>
      <c r="S275" s="8">
        <f>SUMIFS('Aceite Virgen'!S$6:S$257,'Aceite Virgen'!$A$6:$A$257,"&gt;="&amp;$A275,'Aceite Virgen'!$B$6:$B$257,"&lt;="&amp;$B275)</f>
        <v>4</v>
      </c>
      <c r="T275" s="8">
        <f>SUMIFS('Aceite Virgen'!T$6:T$257,'Aceite Virgen'!$A$6:$A$257,"&gt;="&amp;$A275,'Aceite Virgen'!$B$6:$B$257,"&lt;="&amp;$B275)</f>
        <v>0</v>
      </c>
      <c r="U275" s="8">
        <f>SUMIFS('Aceite Virgen'!U$6:U$257,'Aceite Virgen'!$A$6:$A$257,"&gt;="&amp;$A275,'Aceite Virgen'!$B$6:$B$257,"&lt;="&amp;$B275)</f>
        <v>0</v>
      </c>
      <c r="V275" s="14"/>
      <c r="W275" s="14"/>
      <c r="X275" s="14"/>
      <c r="Y275" s="8">
        <f>SUMIFS('Aceite Virgen'!Y$6:Y$257,'Aceite Virgen'!$A$6:$A$257,"&gt;="&amp;$A275,'Aceite Virgen'!$B$6:$B$257,"&lt;="&amp;$B275)</f>
        <v>0.44</v>
      </c>
      <c r="Z275" s="8">
        <f>SUMIFS('Aceite Virgen'!Z$6:Z$257,'Aceite Virgen'!$A$6:$A$257,"&gt;="&amp;$A275,'Aceite Virgen'!$B$6:$B$257,"&lt;="&amp;$B275)</f>
        <v>2.5499999999999998</v>
      </c>
      <c r="AA275" s="8">
        <f>SUMIFS('Aceite Virgen'!AA$6:AA$257,'Aceite Virgen'!$A$6:$A$257,"&gt;="&amp;$A275,'Aceite Virgen'!$B$6:$B$257,"&lt;="&amp;$B275)</f>
        <v>0</v>
      </c>
      <c r="AB275" s="8">
        <f>SUMIFS('Aceite Virgen'!AB$6:AB$257,'Aceite Virgen'!$A$6:$A$257,"&gt;="&amp;$A275,'Aceite Virgen'!$B$6:$B$257,"&lt;="&amp;$B275)</f>
        <v>0</v>
      </c>
      <c r="AC275" s="14"/>
      <c r="AD275" s="14"/>
      <c r="AE275" s="14"/>
      <c r="AF275" s="8">
        <f>SUMIFS('Aceite Virgen'!AF$6:AF$257,'Aceite Virgen'!$A$6:$A$257,"&gt;="&amp;$A275,'Aceite Virgen'!$B$6:$B$257,"&lt;="&amp;$B275)</f>
        <v>1.54</v>
      </c>
      <c r="AG275" s="8">
        <f>SUMIFS('Aceite Virgen'!AG$6:AG$257,'Aceite Virgen'!$A$6:$A$257,"&gt;="&amp;$A275,'Aceite Virgen'!$B$6:$B$257,"&lt;="&amp;$B275)</f>
        <v>0</v>
      </c>
      <c r="AH275" s="8">
        <f>SUMIFS('Aceite Virgen'!AH$6:AH$257,'Aceite Virgen'!$A$6:$A$257,"&gt;="&amp;$A275,'Aceite Virgen'!$B$6:$B$257,"&lt;="&amp;$B275)</f>
        <v>1.81</v>
      </c>
      <c r="AI275" s="8">
        <f>SUMIFS('Aceite Virgen'!AI$6:AI$257,'Aceite Virgen'!$A$6:$A$257,"&gt;="&amp;$A275,'Aceite Virgen'!$B$6:$B$257,"&lt;="&amp;$B275)</f>
        <v>0</v>
      </c>
      <c r="AJ275" s="14"/>
      <c r="AK275" s="14"/>
      <c r="AL275" s="14"/>
      <c r="AM275" s="8">
        <f>SUMIFS('Aceite Virgen'!AM$6:AM$257,'Aceite Virgen'!$A$6:$A$257,"&gt;="&amp;$A275,'Aceite Virgen'!$B$6:$B$257,"&lt;="&amp;$B275)</f>
        <v>1.2</v>
      </c>
      <c r="AN275" s="8">
        <f>SUMIFS('Aceite Virgen'!AN$6:AN$257,'Aceite Virgen'!$A$6:$A$257,"&gt;="&amp;$A275,'Aceite Virgen'!$B$6:$B$257,"&lt;="&amp;$B275)</f>
        <v>1.26</v>
      </c>
      <c r="AO275" s="8">
        <f>SUMIFS('Aceite Virgen'!AO$6:AO$257,'Aceite Virgen'!$A$6:$A$257,"&gt;="&amp;$A275,'Aceite Virgen'!$B$6:$B$257,"&lt;="&amp;$B275)</f>
        <v>1.32</v>
      </c>
      <c r="AP275" s="8">
        <f>SUMIFS('Aceite Virgen'!AP$6:AP$257,'Aceite Virgen'!$A$6:$A$257,"&gt;="&amp;$A275,'Aceite Virgen'!$B$6:$B$257,"&lt;="&amp;$B275)</f>
        <v>0</v>
      </c>
      <c r="AQ275" s="14"/>
      <c r="AR275" s="14"/>
      <c r="AT275" s="8">
        <f>SUMIFS('Aceite Virgen'!AT$6:AT$257,'Aceite Virgen'!$A$6:$A$257,"&gt;="&amp;$A275,'Aceite Virgen'!$B$6:$B$257,"&lt;="&amp;$B275)</f>
        <v>1.36</v>
      </c>
      <c r="AU275" s="8">
        <f>SUMIFS('Aceite Virgen'!AU$6:AU$257,'Aceite Virgen'!$A$6:$A$257,"&gt;="&amp;$A275,'Aceite Virgen'!$B$6:$B$257,"&lt;="&amp;$B275)</f>
        <v>0</v>
      </c>
      <c r="AV275" s="8">
        <f>SUMIFS('Aceite Virgen'!AV$6:AV$257,'Aceite Virgen'!$A$6:$A$257,"&gt;="&amp;$A275,'Aceite Virgen'!$B$6:$B$257,"&lt;="&amp;$B275)</f>
        <v>1.6300000000000001</v>
      </c>
      <c r="AW275" s="8">
        <f>SUMIFS('Aceite Virgen'!AW$6:AW$257,'Aceite Virgen'!$A$6:$A$257,"&gt;="&amp;$A275,'Aceite Virgen'!$B$6:$B$257,"&lt;="&amp;$B275)</f>
        <v>0</v>
      </c>
      <c r="BA275" s="8">
        <f>SUMIFS('Aceite Virgen'!BA$6:BA$257,'Aceite Virgen'!$A$6:$A$257,"&gt;="&amp;A275,'Aceite Virgen'!$B$6:$B$257,"&lt;="&amp;B275)</f>
        <v>1.31</v>
      </c>
      <c r="BB275" s="8">
        <f>SUMIFS('Aceite Virgen'!BB$6:BB$257,'Aceite Virgen'!$A$6:$A$257,"&gt;="&amp;$A275,'Aceite Virgen'!$B$6:$B$257,"&lt;="&amp;$B275)</f>
        <v>4.7300000000000004</v>
      </c>
      <c r="BC275" s="8">
        <f>SUMIFS('Aceite Virgen'!BC$6:BC$257,'Aceite Virgen'!$A$6:$A$257,"&gt;="&amp;$A275,'Aceite Virgen'!$B$6:$B$257,"&lt;="&amp;$B275)</f>
        <v>0.96</v>
      </c>
      <c r="BD275" s="8">
        <f>SUMIFS('Aceite Virgen'!BD$6:BD$257,'Aceite Virgen'!$A$6:$A$257,"&gt;="&amp;$A275,'Aceite Virgen'!$B$6:$B$257,"&lt;="&amp;$B275)</f>
        <v>0</v>
      </c>
      <c r="BH275" s="8">
        <f>SUMIFS('Aceite Virgen'!BH$6:BH$257,'Aceite Virgen'!$A$6:$A$257,"&gt;="&amp;$A275,'Aceite Virgen'!$B$6:$B$257,"&lt;="&amp;$B275)</f>
        <v>2.06</v>
      </c>
      <c r="BI275" s="8">
        <f>SUMIFS('Aceite Virgen'!BI$6:BI$257,'Aceite Virgen'!$A$6:$A$257,"&gt;="&amp;$A275,'Aceite Virgen'!$B$6:$B$257,"&lt;="&amp;$B275)</f>
        <v>1.58</v>
      </c>
      <c r="BJ275" s="8">
        <f>SUMIFS('Aceite Virgen'!BJ$6:BJ$257,'Aceite Virgen'!$A$6:$A$257,"&gt;="&amp;$A275,'Aceite Virgen'!$B$6:$B$257,"&lt;="&amp;$B275)</f>
        <v>2.06</v>
      </c>
      <c r="BK275" s="8">
        <f>SUMIFS('Aceite Virgen'!BK$6:BK$257,'Aceite Virgen'!$A$6:$A$257,"&gt;="&amp;$A275,'Aceite Virgen'!$B$6:$B$257,"&lt;="&amp;$B275)</f>
        <v>0</v>
      </c>
      <c r="BO275" s="8">
        <f>SUMIFS('Aceite Virgen'!BO$6:BO$257,'Aceite Virgen'!$A$6:$A$257,"&gt;="&amp;$A275,'Aceite Virgen'!$B$6:$B$257,"&lt;="&amp;$B275)</f>
        <v>2.5799999999999996</v>
      </c>
      <c r="BP275" s="8">
        <f>SUMIFS('Aceite Virgen'!BP$6:BP$257,'Aceite Virgen'!$A$6:$A$257,"&gt;="&amp;$A275,'Aceite Virgen'!$B$6:$B$257,"&lt;="&amp;$B275)</f>
        <v>0.92</v>
      </c>
      <c r="BQ275" s="8">
        <f>SUMIFS('Aceite Virgen'!BQ$6:BQ$257,'Aceite Virgen'!$A$6:$A$257,"&gt;="&amp;$A275,'Aceite Virgen'!$B$6:$B$257,"&lt;="&amp;$B275)</f>
        <v>2.97</v>
      </c>
      <c r="BR275" s="8">
        <f>SUMIFS('Aceite Virgen'!BR$6:BR$257,'Aceite Virgen'!$A$6:$A$257,"&gt;="&amp;$A275,'Aceite Virgen'!$B$6:$B$257,"&lt;="&amp;$B275)</f>
        <v>0</v>
      </c>
      <c r="BV275" s="8">
        <f>SUMIFS('Aceite Virgen'!BV$6:BV$257,'Aceite Virgen'!$A$6:$A$257,"&gt;="&amp;$A275,'Aceite Virgen'!$B$6:$B$257,"&lt;="&amp;$B275)</f>
        <v>7.6</v>
      </c>
      <c r="BW275" s="8">
        <f>SUMIFS('Aceite Virgen'!BW$6:BW$257,'Aceite Virgen'!$A$6:$A$257,"&gt;="&amp;$A275,'Aceite Virgen'!$B$6:$B$257,"&lt;="&amp;$B275)</f>
        <v>22.36</v>
      </c>
      <c r="BX275" s="8">
        <f>SUMIFS('Aceite Virgen'!BX$6:BX$257,'Aceite Virgen'!$A$6:$A$257,"&gt;="&amp;$A275,'Aceite Virgen'!$B$6:$B$257,"&lt;="&amp;$B275)</f>
        <v>6.17</v>
      </c>
      <c r="BY275" s="8">
        <f>SUMIFS('Aceite Virgen'!BY$6:BY$257,'Aceite Virgen'!$A$6:$A$257,"&gt;="&amp;$A275,'Aceite Virgen'!$B$6:$B$257,"&lt;="&amp;$B275)</f>
        <v>0</v>
      </c>
      <c r="CC275" s="8">
        <f>SUMIFS('Aceite Virgen'!CC$6:CC$257,'Aceite Virgen'!$A$6:$A$257,"&gt;="&amp;$A275,'Aceite Virgen'!$B$6:$B$257,"&lt;="&amp;$B275)</f>
        <v>15.34</v>
      </c>
      <c r="CD275" s="8">
        <f>SUMIFS('Aceite Virgen'!CD$6:CD$257,'Aceite Virgen'!$A$6:$A$257,"&gt;="&amp;$A275,'Aceite Virgen'!$B$6:$B$257,"&lt;="&amp;$B275)</f>
        <v>35.82</v>
      </c>
      <c r="CE275" s="8">
        <f>SUMIFS('Aceite Virgen'!CE$6:CE$257,'Aceite Virgen'!$A$6:$A$257,"&gt;="&amp;$A275,'Aceite Virgen'!$B$6:$B$257,"&lt;="&amp;$B275)</f>
        <v>14</v>
      </c>
      <c r="CF275" s="8">
        <f>SUMIFS('Aceite Virgen'!CF$6:CF$257,'Aceite Virgen'!$A$6:$A$257,"&gt;="&amp;$A275,'Aceite Virgen'!$B$6:$B$257,"&lt;="&amp;$B275)</f>
        <v>0</v>
      </c>
      <c r="CJ275" s="8">
        <f>SUMIFS('Aceite Virgen'!CJ$6:CJ$257,'Aceite Virgen'!$A$6:$A$257,"&gt;="&amp;$A275,'Aceite Virgen'!$B$6:$B$257,"&lt;="&amp;$B275)</f>
        <v>24.660000000000004</v>
      </c>
      <c r="CK275" s="8">
        <f>SUMIFS('Aceite Virgen'!CK$6:CK$257,'Aceite Virgen'!$A$6:$A$257,"&gt;="&amp;$A275,'Aceite Virgen'!$B$6:$B$257,"&lt;="&amp;$B275)</f>
        <v>35.909999999999997</v>
      </c>
      <c r="CL275" s="8">
        <f>SUMIFS('Aceite Virgen'!CL$6:CL$257,'Aceite Virgen'!$A$6:$A$257,"&gt;="&amp;$A275,'Aceite Virgen'!$B$6:$B$257,"&lt;="&amp;$B275)</f>
        <v>22.52</v>
      </c>
      <c r="CM275" s="8">
        <f>SUMIFS('Aceite Virgen'!CM$6:CM$257,'Aceite Virgen'!$A$6:$A$257,"&gt;="&amp;$A275,'Aceite Virgen'!$B$6:$B$257,"&lt;="&amp;$B275)</f>
        <v>45.68</v>
      </c>
      <c r="CQ275" s="8">
        <f>SUMIFS('Aceite Virgen'!CQ$6:CQ$257,'Aceite Virgen'!$A$6:$A$257,"&gt;="&amp;$A275,'Aceite Virgen'!$B$6:$B$257,"&lt;="&amp;$B275)</f>
        <v>31.92</v>
      </c>
      <c r="CR275" s="8">
        <f>SUMIFS('Aceite Virgen'!CR$6:CR$257,'Aceite Virgen'!$A$6:$A$257,"&gt;="&amp;$A275,'Aceite Virgen'!$B$6:$B$257,"&lt;="&amp;$B275)</f>
        <v>27.87</v>
      </c>
      <c r="CS275" s="8">
        <f>SUMIFS('Aceite Virgen'!CS$6:CS$257,'Aceite Virgen'!$A$6:$A$257,"&gt;="&amp;$A275,'Aceite Virgen'!$B$6:$B$257,"&lt;="&amp;$B275)</f>
        <v>32.880000000000003</v>
      </c>
      <c r="CT275" s="8">
        <f>SUMIFS('Aceite Virgen'!CT$6:CT$257,'Aceite Virgen'!$A$6:$A$257,"&gt;="&amp;$A275,'Aceite Virgen'!$B$6:$B$257,"&lt;="&amp;$B275)</f>
        <v>46.41</v>
      </c>
      <c r="CX275" s="8">
        <f>SUMIFS('Aceite Virgen'!CX$6:CX$257,'Aceite Virgen'!$A$6:$A$257,"&gt;="&amp;$A275,'Aceite Virgen'!$B$6:$B$257,"&lt;="&amp;$B275)</f>
        <v>27.63</v>
      </c>
      <c r="CY275" s="8">
        <f>SUMIFS('Aceite Virgen'!CY$6:CY$257,'Aceite Virgen'!$A$6:$A$257,"&gt;="&amp;$A275,'Aceite Virgen'!$B$6:$B$257,"&lt;="&amp;$B275)</f>
        <v>30.42</v>
      </c>
      <c r="CZ275" s="8">
        <f>SUMIFS('Aceite Virgen'!CZ$6:CZ$257,'Aceite Virgen'!$A$6:$A$257,"&gt;="&amp;$A275,'Aceite Virgen'!$B$6:$B$257,"&lt;="&amp;$B275)</f>
        <v>29.88</v>
      </c>
      <c r="DA275" s="8">
        <f>SUMIFS('Aceite Virgen'!DA$6:DA$257,'Aceite Virgen'!$A$6:$A$257,"&gt;="&amp;$A275,'Aceite Virgen'!$B$6:$B$257,"&lt;="&amp;$B275)</f>
        <v>16.66</v>
      </c>
      <c r="DE275" s="8">
        <f>SUMIFS('Aceite Virgen'!DE$6:DE$257,'Aceite Virgen'!$A$6:$A$257,"&gt;="&amp;$A275,'Aceite Virgen'!$B$6:$B$257,"&lt;="&amp;$B275)</f>
        <v>28.52</v>
      </c>
      <c r="DF275" s="8">
        <f>SUMIFS('Aceite Virgen'!DF$6:DF$257,'Aceite Virgen'!$A$6:$A$257,"&gt;="&amp;$A275,'Aceite Virgen'!$B$6:$B$257,"&lt;="&amp;$B275)</f>
        <v>28.68</v>
      </c>
      <c r="DG275" s="8">
        <f>SUMIFS('Aceite Virgen'!DG$6:DG$257,'Aceite Virgen'!$A$6:$A$257,"&gt;="&amp;$A275,'Aceite Virgen'!$B$6:$B$257,"&lt;="&amp;$B275)</f>
        <v>31.200000000000003</v>
      </c>
      <c r="DH275" s="8">
        <f>SUMIFS('Aceite Virgen'!DH$6:DH$257,'Aceite Virgen'!$A$6:$A$257,"&gt;="&amp;$A275,'Aceite Virgen'!$B$6:$B$257,"&lt;="&amp;$B275)</f>
        <v>0</v>
      </c>
      <c r="DL275" s="8">
        <f>SUMIFS('Aceite Virgen'!DL$6:DL$257,'Aceite Virgen'!$A$6:$A$257,"&gt;="&amp;$A275,'Aceite Virgen'!$B$6:$B$257,"&lt;="&amp;$B275)</f>
        <v>5.56</v>
      </c>
      <c r="DM275" s="8">
        <f>SUMIFS('Aceite Virgen'!DM$6:DM$257,'Aceite Virgen'!$A$6:$A$257,"&gt;="&amp;$A275,'Aceite Virgen'!$B$6:$B$257,"&lt;="&amp;$B275)</f>
        <v>8.61</v>
      </c>
      <c r="DN275" s="8">
        <f>SUMIFS('Aceite Virgen'!DN$6:DN$257,'Aceite Virgen'!$A$6:$A$257,"&gt;="&amp;$A275,'Aceite Virgen'!$B$6:$B$257,"&lt;="&amp;$B275)</f>
        <v>5.3599999999999994</v>
      </c>
      <c r="DO275" s="8">
        <f>SUMIFS('Aceite Virgen'!DO$6:DO$257,'Aceite Virgen'!$A$6:$A$257,"&gt;="&amp;$A275,'Aceite Virgen'!$B$6:$B$257,"&lt;="&amp;$B275)</f>
        <v>2.83</v>
      </c>
      <c r="DS275" s="8">
        <f>SUMIFS('Aceite Virgen'!DS$6:DS$257,'Aceite Virgen'!$A$6:$A$257,"&gt;="&amp;$A275,'Aceite Virgen'!$B$6:$B$257,"&lt;="&amp;$B275)</f>
        <v>1.69</v>
      </c>
      <c r="DT275" s="8">
        <f>SUMIFS('Aceite Virgen'!DT$6:DT$257,'Aceite Virgen'!$A$6:$A$257,"&gt;="&amp;$A275,'Aceite Virgen'!$B$6:$B$257,"&lt;="&amp;$B275)</f>
        <v>0</v>
      </c>
      <c r="DU275" s="8">
        <f>SUMIFS('Aceite Virgen'!DU$6:DU$257,'Aceite Virgen'!$A$6:$A$257,"&gt;="&amp;$A275,'Aceite Virgen'!$B$6:$B$257,"&lt;="&amp;$B275)</f>
        <v>2.2000000000000002</v>
      </c>
      <c r="DV275" s="8">
        <f>SUMIFS('Aceite Virgen'!DV$6:DV$257,'Aceite Virgen'!$A$6:$A$257,"&gt;="&amp;$A275,'Aceite Virgen'!$B$6:$B$257,"&lt;="&amp;$B275)</f>
        <v>0</v>
      </c>
      <c r="DZ275" s="8">
        <f>SUMIFS('Aceite Virgen'!DZ$6:DZ$257,'Aceite Virgen'!$A$6:$A$257,"&gt;="&amp;$A275,'Aceite Virgen'!$B$6:$B$257,"&lt;="&amp;$B275)</f>
        <v>2.82</v>
      </c>
      <c r="EA275" s="8">
        <f>SUMIFS('Aceite Virgen'!EA$6:EA$257,'Aceite Virgen'!$A$6:$A$257,"&gt;="&amp;$A275,'Aceite Virgen'!$B$6:$B$257,"&lt;="&amp;$B275)</f>
        <v>1.08</v>
      </c>
      <c r="EB275" s="8">
        <f>SUMIFS('Aceite Virgen'!EB$6:EB$257,'Aceite Virgen'!$A$6:$A$257,"&gt;="&amp;$A275,'Aceite Virgen'!$B$6:$B$257,"&lt;="&amp;$B275)</f>
        <v>2.68</v>
      </c>
      <c r="EC275" s="8">
        <f>SUMIFS('Aceite Virgen'!EC$6:EC$257,'Aceite Virgen'!$A$6:$A$257,"&gt;="&amp;$A275,'Aceite Virgen'!$B$6:$B$257,"&lt;="&amp;$B275)</f>
        <v>0</v>
      </c>
      <c r="EG275" s="8">
        <f>SUMIFS('Aceite Virgen'!EG$6:EG$257,'Aceite Virgen'!$A$6:$A$257,"&gt;="&amp;$A275,'Aceite Virgen'!$B$6:$B$257,"&lt;="&amp;$B275)</f>
        <v>1.57</v>
      </c>
      <c r="EH275" s="8">
        <f>SUMIFS('Aceite Virgen'!EH$6:EH$257,'Aceite Virgen'!$A$6:$A$257,"&gt;="&amp;$A275,'Aceite Virgen'!$B$6:$B$257,"&lt;="&amp;$B275)</f>
        <v>1.54</v>
      </c>
      <c r="EI275" s="8">
        <f>SUMIFS('Aceite Virgen'!EI$6:EI$257,'Aceite Virgen'!$A$6:$A$257,"&gt;="&amp;$A275,'Aceite Virgen'!$B$6:$B$257,"&lt;="&amp;$B275)</f>
        <v>0.82000000000000006</v>
      </c>
      <c r="EJ275" s="8">
        <f>SUMIFS('Aceite Virgen'!EJ$6:EJ$257,'Aceite Virgen'!$A$6:$A$257,"&gt;="&amp;$A275,'Aceite Virgen'!$B$6:$B$257,"&lt;="&amp;$B275)</f>
        <v>0</v>
      </c>
      <c r="EN275" s="8">
        <f>SUMIFS('Aceite Virgen'!EN$6:EN$257,'Aceite Virgen'!$A$6:$A$257,"&gt;="&amp;$A275,'Aceite Virgen'!$B$6:$B$257,"&lt;="&amp;$B275)</f>
        <v>1.5299999999999998</v>
      </c>
      <c r="EO275" s="8">
        <f>SUMIFS('Aceite Virgen'!EO$6:EO$257,'Aceite Virgen'!$A$6:$A$257,"&gt;="&amp;$A275,'Aceite Virgen'!$B$6:$B$257,"&lt;="&amp;$B275)</f>
        <v>0</v>
      </c>
      <c r="EP275" s="8">
        <f>SUMIFS('Aceite Virgen'!EP$6:EP$257,'Aceite Virgen'!$A$6:$A$257,"&gt;="&amp;$A275,'Aceite Virgen'!$B$6:$B$257,"&lt;="&amp;$B275)</f>
        <v>0.72</v>
      </c>
      <c r="EQ275" s="8">
        <f>SUMIFS('Aceite Virgen'!EQ$6:EQ$257,'Aceite Virgen'!$A$6:$A$257,"&gt;="&amp;$A275,'Aceite Virgen'!$B$6:$B$257,"&lt;="&amp;$B275)</f>
        <v>12.84</v>
      </c>
      <c r="EU275" s="8">
        <f>SUMIFS('Aceite Virgen'!EU$6:EU$257,'Aceite Virgen'!$A$6:$A$257,"&gt;="&amp;$A275,'Aceite Virgen'!$B$6:$B$257,"&lt;="&amp;$B275)</f>
        <v>0.98</v>
      </c>
      <c r="EV275" s="8">
        <f>SUMIFS('Aceite Virgen'!EV$6:EV$257,'Aceite Virgen'!$A$6:$A$257,"&gt;="&amp;$A275,'Aceite Virgen'!$B$6:$B$257,"&lt;="&amp;$B275)</f>
        <v>0</v>
      </c>
      <c r="EW275" s="8">
        <f>SUMIFS('Aceite Virgen'!EW$6:EW$257,'Aceite Virgen'!$A$6:$A$257,"&gt;="&amp;$A275,'Aceite Virgen'!$B$6:$B$257,"&lt;="&amp;$B275)</f>
        <v>0.67</v>
      </c>
      <c r="EX275" s="8">
        <f>SUMIFS('Aceite Virgen'!EX$6:EX$257,'Aceite Virgen'!$A$6:$A$257,"&gt;="&amp;$A275,'Aceite Virgen'!$B$6:$B$257,"&lt;="&amp;$B275)</f>
        <v>0</v>
      </c>
      <c r="FB275" s="8">
        <f>SUMIFS('Aceite Virgen'!FB$6:FB$257,'Aceite Virgen'!$A$6:$A$257,"&gt;="&amp;$A275,'Aceite Virgen'!$B$6:$B$257,"&lt;="&amp;$B275)</f>
        <v>2.48</v>
      </c>
      <c r="FC275" s="8">
        <f>SUMIFS('Aceite Virgen'!FC$6:FC$257,'Aceite Virgen'!$A$6:$A$257,"&gt;="&amp;$A275,'Aceite Virgen'!$B$6:$B$257,"&lt;="&amp;$B275)</f>
        <v>1</v>
      </c>
      <c r="FD275" s="8">
        <f>SUMIFS('Aceite Virgen'!FD$6:FD$257,'Aceite Virgen'!$A$6:$A$257,"&gt;="&amp;$A275,'Aceite Virgen'!$B$6:$B$257,"&lt;="&amp;$B275)</f>
        <v>3.27</v>
      </c>
      <c r="FE275" s="8">
        <f>SUMIFS('Aceite Virgen'!FE$6:FE$257,'Aceite Virgen'!$A$6:$A$257,"&gt;="&amp;$A275,'Aceite Virgen'!$B$6:$B$257,"&lt;="&amp;$B275)</f>
        <v>1.1200000000000001</v>
      </c>
      <c r="FI275" s="8">
        <f>SUMIFS('Aceite Virgen'!FI$6:FI$257,'Aceite Virgen'!$A$6:$A$257,"&gt;="&amp;$A275,'Aceite Virgen'!$B$6:$B$257,"&lt;="&amp;$B275)</f>
        <v>3.7600000000000002</v>
      </c>
      <c r="FJ275" s="8">
        <f>SUMIFS('Aceite Virgen'!FJ$6:FJ$257,'Aceite Virgen'!$A$6:$A$257,"&gt;="&amp;$A275,'Aceite Virgen'!$B$6:$B$257,"&lt;="&amp;$B275)</f>
        <v>6.0600000000000005</v>
      </c>
      <c r="FK275" s="8">
        <f>SUMIFS('Aceite Virgen'!FK$6:FK$257,'Aceite Virgen'!$A$6:$A$257,"&gt;="&amp;$A275,'Aceite Virgen'!$B$6:$B$257,"&lt;="&amp;$B275)</f>
        <v>3.94</v>
      </c>
      <c r="FL275" s="8">
        <f>SUMIFS('Aceite Virgen'!FL$6:FL$257,'Aceite Virgen'!$A$6:$A$257,"&gt;="&amp;$A275,'Aceite Virgen'!$B$6:$B$257,"&lt;="&amp;$B275)</f>
        <v>0</v>
      </c>
      <c r="FP275" s="8">
        <f>SUMIFS('Aceite Virgen'!FP$6:FP$257,'Aceite Virgen'!$A$6:$A$257,"&gt;="&amp;$A275,'Aceite Virgen'!$B$6:$B$257,"&lt;="&amp;$B275)</f>
        <v>3.5300000000000002</v>
      </c>
      <c r="FQ275" s="8">
        <f>SUMIFS('Aceite Virgen'!FQ$6:FQ$257,'Aceite Virgen'!$A$6:$A$257,"&gt;="&amp;$A275,'Aceite Virgen'!$B$6:$B$257,"&lt;="&amp;$B275)</f>
        <v>3.57</v>
      </c>
      <c r="FR275" s="8">
        <f>SUMIFS('Aceite Virgen'!FR$6:FR$257,'Aceite Virgen'!$A$6:$A$257,"&gt;="&amp;$A275,'Aceite Virgen'!$B$6:$B$257,"&lt;="&amp;$B275)</f>
        <v>4.4000000000000004</v>
      </c>
      <c r="FS275" s="8">
        <f>SUMIFS('Aceite Virgen'!FS$6:FS$257,'Aceite Virgen'!$A$6:$A$257,"&gt;="&amp;$A275,'Aceite Virgen'!$B$6:$B$257,"&lt;="&amp;$B275)</f>
        <v>0</v>
      </c>
      <c r="FW275" s="8">
        <f>SUMIFS('Aceite Virgen'!FW$6:FW$257,'Aceite Virgen'!$A$6:$A$257,"&gt;="&amp;$A275,'Aceite Virgen'!$B$6:$B$257,"&lt;="&amp;$B275)</f>
        <v>3.82</v>
      </c>
      <c r="FX275" s="8">
        <f>SUMIFS('Aceite Virgen'!FX$6:FX$257,'Aceite Virgen'!$A$6:$A$257,"&gt;="&amp;$A275,'Aceite Virgen'!$B$6:$B$257,"&lt;="&amp;$B275)</f>
        <v>0</v>
      </c>
      <c r="FY275" s="8">
        <f>SUMIFS('Aceite Virgen'!FY$6:FY$257,'Aceite Virgen'!$A$6:$A$257,"&gt;="&amp;$A275,'Aceite Virgen'!$B$6:$B$257,"&lt;="&amp;$B275)</f>
        <v>5.01</v>
      </c>
      <c r="FZ275" s="8">
        <f>SUMIFS('Aceite Virgen'!FZ$6:FZ$257,'Aceite Virgen'!$A$6:$A$257,"&gt;="&amp;$A275,'Aceite Virgen'!$B$6:$B$257,"&lt;="&amp;$B275)</f>
        <v>0</v>
      </c>
      <c r="GD275" s="8">
        <f>SUMIFS('Aceite Virgen'!GD$6:GD$257,'Aceite Virgen'!$A$6:$A$257,"&gt;="&amp;$A275,'Aceite Virgen'!$B$6:$B$257,"&lt;="&amp;$B275)</f>
        <v>3.19</v>
      </c>
      <c r="GE275" s="8">
        <f>SUMIFS('Aceite Virgen'!GE$6:GE$257,'Aceite Virgen'!$A$6:$A$257,"&gt;="&amp;$A275,'Aceite Virgen'!$B$6:$B$257,"&lt;="&amp;$B275)</f>
        <v>0</v>
      </c>
      <c r="GF275" s="8">
        <f>SUMIFS('Aceite Virgen'!GF$6:GF$257,'Aceite Virgen'!$A$6:$A$257,"&gt;="&amp;$A275,'Aceite Virgen'!$B$6:$B$257,"&lt;="&amp;$B275)</f>
        <v>3.97</v>
      </c>
      <c r="GG275" s="8">
        <f>SUMIFS('Aceite Virgen'!GG$6:GG$257,'Aceite Virgen'!$A$6:$A$257,"&gt;="&amp;$A275,'Aceite Virgen'!$B$6:$B$257,"&lt;="&amp;$B275)</f>
        <v>4.59</v>
      </c>
      <c r="GK275" s="8">
        <f>SUMIFS('Aceite Virgen'!GK$6:GK$257,'Aceite Virgen'!$A$6:$A$257,"&gt;="&amp;$A275,'Aceite Virgen'!$B$6:$B$257,"&lt;="&amp;$B275)</f>
        <v>2.5499999999999998</v>
      </c>
      <c r="GL275" s="8">
        <f>SUMIFS('Aceite Virgen'!GL$6:GL$257,'Aceite Virgen'!$A$6:$A$257,"&gt;="&amp;$A275,'Aceite Virgen'!$B$6:$B$257,"&lt;="&amp;$B275)</f>
        <v>0</v>
      </c>
      <c r="GM275" s="8">
        <f>SUMIFS('Aceite Virgen'!GM$6:GM$257,'Aceite Virgen'!$A$6:$A$257,"&gt;="&amp;$A275,'Aceite Virgen'!$B$6:$B$257,"&lt;="&amp;$B275)</f>
        <v>2.64</v>
      </c>
      <c r="GN275" s="8">
        <f>SUMIFS('Aceite Virgen'!GN$6:GN$257,'Aceite Virgen'!$A$6:$A$257,"&gt;="&amp;$A275,'Aceite Virgen'!$B$6:$B$257,"&lt;="&amp;$B275)</f>
        <v>10.87</v>
      </c>
      <c r="GR275" s="8">
        <f>SUMIFS('Aceite Virgen'!GR$6:GR$257,'Aceite Virgen'!$A$6:$A$257,"&gt;="&amp;$A275,'Aceite Virgen'!$B$6:$B$257,"&lt;="&amp;$B275)</f>
        <v>2.46</v>
      </c>
      <c r="GS275" s="8">
        <f>SUMIFS('Aceite Virgen'!GS$6:GS$257,'Aceite Virgen'!$A$6:$A$257,"&gt;="&amp;$A275,'Aceite Virgen'!$B$6:$B$257,"&lt;="&amp;$B275)</f>
        <v>0</v>
      </c>
      <c r="GT275" s="8">
        <f>SUMIFS('Aceite Virgen'!GT$6:GT$257,'Aceite Virgen'!$A$6:$A$257,"&gt;="&amp;$A275,'Aceite Virgen'!$B$6:$B$257,"&lt;="&amp;$B275)</f>
        <v>3.46</v>
      </c>
      <c r="GU275" s="8">
        <f>SUMIFS('Aceite Virgen'!GU$6:GU$257,'Aceite Virgen'!$A$6:$A$257,"&gt;="&amp;$A275,'Aceite Virgen'!$B$6:$B$257,"&lt;="&amp;$B275)</f>
        <v>0</v>
      </c>
      <c r="GY275" s="8">
        <f>SUMIFS('Aceite Virgen'!GY$6:GY$257,'Aceite Virgen'!$A$6:$A$257,"&gt;="&amp;$A275,'Aceite Virgen'!$B$6:$B$257,"&lt;="&amp;$B275)</f>
        <v>4.18</v>
      </c>
      <c r="GZ275" s="8">
        <f>SUMIFS('Aceite Virgen'!GZ$6:GZ$257,'Aceite Virgen'!$A$6:$A$257,"&gt;="&amp;$A275,'Aceite Virgen'!$B$6:$B$257,"&lt;="&amp;$B275)</f>
        <v>0</v>
      </c>
      <c r="HA275" s="8">
        <f>SUMIFS('Aceite Virgen'!HA$6:HA$257,'Aceite Virgen'!$A$6:$A$257,"&gt;="&amp;$A275,'Aceite Virgen'!$B$6:$B$257,"&lt;="&amp;$B275)</f>
        <v>5.53</v>
      </c>
      <c r="HB275" s="8">
        <f>SUMIFS('Aceite Virgen'!HB$6:HB$257,'Aceite Virgen'!$A$6:$A$257,"&gt;="&amp;$A275,'Aceite Virgen'!$B$6:$B$257,"&lt;="&amp;$B275)</f>
        <v>0</v>
      </c>
      <c r="HF275" s="8">
        <f>SUMIFS('Aceite Virgen'!HF$6:HF$257,'Aceite Virgen'!$A$6:$A$257,"&gt;="&amp;$A275,'Aceite Virgen'!$B$6:$B$257,"&lt;="&amp;$B275)</f>
        <v>2.87</v>
      </c>
      <c r="HG275" s="8">
        <f>SUMIFS('Aceite Virgen'!HG$6:HG$257,'Aceite Virgen'!$A$6:$A$257,"&gt;="&amp;$A275,'Aceite Virgen'!$B$6:$B$257,"&lt;="&amp;$B275)</f>
        <v>0</v>
      </c>
      <c r="HH275" s="8">
        <f>SUMIFS('Aceite Virgen'!HH$6:HH$257,'Aceite Virgen'!$A$6:$A$257,"&gt;="&amp;$A275,'Aceite Virgen'!$B$6:$B$257,"&lt;="&amp;$B275)</f>
        <v>3.98</v>
      </c>
      <c r="HI275" s="8">
        <f>SUMIFS('Aceite Virgen'!HI$6:HI$257,'Aceite Virgen'!$A$6:$A$257,"&gt;="&amp;$A275,'Aceite Virgen'!$B$6:$B$257,"&lt;="&amp;$B275)</f>
        <v>0</v>
      </c>
      <c r="HM275" s="8">
        <f>SUMIFS('Aceite Virgen'!HM$6:HM$257,'Aceite Virgen'!$A$6:$A$257,"&gt;="&amp;$A275,'Aceite Virgen'!$B$6:$B$257,"&lt;="&amp;$B275)</f>
        <v>1.49</v>
      </c>
      <c r="HN275" s="8">
        <f>SUMIFS('Aceite Virgen'!HN$6:HN$257,'Aceite Virgen'!$A$6:$A$257,"&gt;="&amp;$A275,'Aceite Virgen'!$B$6:$B$257,"&lt;="&amp;$B275)</f>
        <v>0</v>
      </c>
      <c r="HO275" s="8">
        <f>SUMIFS('Aceite Virgen'!HO$6:HO$257,'Aceite Virgen'!$A$6:$A$257,"&gt;="&amp;$A275,'Aceite Virgen'!$B$6:$B$257,"&lt;="&amp;$B275)</f>
        <v>1.71</v>
      </c>
      <c r="HP275" s="8">
        <f>SUMIFS('Aceite Virgen'!HP$6:HP$257,'Aceite Virgen'!$A$6:$A$257,"&gt;="&amp;$A275,'Aceite Virgen'!$B$6:$B$257,"&lt;="&amp;$B275)</f>
        <v>5</v>
      </c>
      <c r="HT275" s="8">
        <f>SUMIFS('Aceite Virgen'!HT$6:HT$257,'Aceite Virgen'!$A$6:$A$257,"&gt;="&amp;$A275,'Aceite Virgen'!$B$6:$B$257,"&lt;="&amp;$B275)</f>
        <v>0</v>
      </c>
      <c r="HU275" s="8">
        <f>SUMIFS('Aceite Virgen'!HU$6:HU$257,'Aceite Virgen'!$A$6:$A$257,"&gt;="&amp;$A275,'Aceite Virgen'!$B$6:$B$257,"&lt;="&amp;$B275)</f>
        <v>0</v>
      </c>
      <c r="HV275" s="8">
        <f>SUMIFS('Aceite Virgen'!HV$6:HV$257,'Aceite Virgen'!$A$6:$A$257,"&gt;="&amp;$A275,'Aceite Virgen'!$B$6:$B$257,"&lt;="&amp;$B275)</f>
        <v>0</v>
      </c>
      <c r="HW275" s="8">
        <f>SUMIFS('Aceite Virgen'!HW$6:HW$257,'Aceite Virgen'!$A$6:$A$257,"&gt;="&amp;$A275,'Aceite Virgen'!$B$6:$B$257,"&lt;="&amp;$B275)</f>
        <v>0</v>
      </c>
      <c r="IA275" s="8">
        <f>SUMIFS('Aceite Virgen'!IA$6:IA$257,'Aceite Virgen'!$A$6:$A$257,"&gt;="&amp;$A275,'Aceite Virgen'!$B$6:$B$257,"&lt;="&amp;$B275)</f>
        <v>0.79</v>
      </c>
      <c r="IB275" s="8">
        <f>SUMIFS('Aceite Virgen'!IB$6:IB$257,'Aceite Virgen'!$A$6:$A$257,"&gt;="&amp;$A275,'Aceite Virgen'!$B$6:$B$257,"&lt;="&amp;$B275)</f>
        <v>2.06</v>
      </c>
      <c r="IC275" s="8">
        <f>SUMIFS('Aceite Virgen'!IC$6:IC$257,'Aceite Virgen'!$A$6:$A$257,"&gt;="&amp;$A275,'Aceite Virgen'!$B$6:$B$257,"&lt;="&amp;$B275)</f>
        <v>0.64</v>
      </c>
      <c r="ID275" s="8">
        <f>SUMIFS('Aceite Virgen'!ID$6:ID$257,'Aceite Virgen'!$A$6:$A$257,"&gt;="&amp;$A275,'Aceite Virgen'!$B$6:$B$257,"&lt;="&amp;$B275)</f>
        <v>0</v>
      </c>
      <c r="IH275" s="8">
        <f>SUMIFS('Aceite Virgen'!IH$6:IH$257,'Aceite Virgen'!$A$6:$A$257,"&gt;="&amp;$A275,'Aceite Virgen'!$B$6:$B$257,"&lt;="&amp;$B275)</f>
        <v>0.58000000000000007</v>
      </c>
      <c r="II275" s="8">
        <f>SUMIFS('Aceite Virgen'!II$6:II$257,'Aceite Virgen'!$A$6:$A$257,"&gt;="&amp;$A275,'Aceite Virgen'!$B$6:$B$257,"&lt;="&amp;$B275)</f>
        <v>0</v>
      </c>
      <c r="IJ275" s="8">
        <f>SUMIFS('Aceite Virgen'!IJ$6:IJ$257,'Aceite Virgen'!$A$6:$A$257,"&gt;="&amp;$A275,'Aceite Virgen'!$B$6:$B$257,"&lt;="&amp;$B275)</f>
        <v>0.2</v>
      </c>
      <c r="IK275" s="8">
        <f>SUMIFS('Aceite Virgen'!IK$6:IK$257,'Aceite Virgen'!$A$6:$A$257,"&gt;="&amp;$A275,'Aceite Virgen'!$B$6:$B$257,"&lt;="&amp;$B275)</f>
        <v>0</v>
      </c>
      <c r="IO275" s="8">
        <f>SUMIFS('Aceite Virgen'!IO$6:IO$257,'Aceite Virgen'!$A$6:$A$257,"&gt;="&amp;$A275,'Aceite Virgen'!$B$6:$B$257,"&lt;="&amp;$B275)</f>
        <v>0.47</v>
      </c>
      <c r="IP275" s="8">
        <f>SUMIFS('Aceite Virgen'!IP$6:IP$257,'Aceite Virgen'!$A$6:$A$257,"&gt;="&amp;$A275,'Aceite Virgen'!$B$6:$B$257,"&lt;="&amp;$B275)</f>
        <v>0</v>
      </c>
      <c r="IQ275" s="8">
        <f>SUMIFS('Aceite Virgen'!IQ$6:IQ$257,'Aceite Virgen'!$A$6:$A$257,"&gt;="&amp;$A275,'Aceite Virgen'!$B$6:$B$257,"&lt;="&amp;$B275)</f>
        <v>0.47</v>
      </c>
      <c r="IR275" s="8">
        <f>SUMIFS('Aceite Virgen'!IR$6:IR$257,'Aceite Virgen'!$A$6:$A$257,"&gt;="&amp;$A275,'Aceite Virgen'!$B$6:$B$257,"&lt;="&amp;$B275)</f>
        <v>0</v>
      </c>
      <c r="IV275" s="8">
        <f>SUMIFS('Aceite Virgen'!IV$6:IV$257,'Aceite Virgen'!$A$6:$A$257,"&gt;="&amp;$A275,'Aceite Virgen'!$B$6:$B$257,"&lt;="&amp;$B275)</f>
        <v>2.06</v>
      </c>
      <c r="IW275" s="8">
        <f>SUMIFS('Aceite Virgen'!IW$6:IW$257,'Aceite Virgen'!$A$6:$A$257,"&gt;="&amp;$A275,'Aceite Virgen'!$B$6:$B$257,"&lt;="&amp;$B275)</f>
        <v>0</v>
      </c>
      <c r="IX275" s="8">
        <f>SUMIFS('Aceite Virgen'!IX$6:IX$257,'Aceite Virgen'!$A$6:$A$257,"&gt;="&amp;$A275,'Aceite Virgen'!$B$6:$B$257,"&lt;="&amp;$B275)</f>
        <v>3.03</v>
      </c>
      <c r="IY275" s="8">
        <f>SUMIFS('Aceite Virgen'!IY$6:IY$257,'Aceite Virgen'!$A$6:$A$257,"&gt;="&amp;$A275,'Aceite Virgen'!$B$6:$B$257,"&lt;="&amp;$B275)</f>
        <v>0</v>
      </c>
      <c r="JC275" s="8">
        <f>SUMIFS('Aceite Virgen'!JC$6:JC$257,'Aceite Virgen'!$A$6:$A$257,"&gt;="&amp;$A275,'Aceite Virgen'!$B$6:$B$257,"&lt;="&amp;$B275)</f>
        <v>0.56000000000000005</v>
      </c>
      <c r="JD275" s="8">
        <f>SUMIFS('Aceite Virgen'!JD$6:JD$257,'Aceite Virgen'!$A$6:$A$257,"&gt;="&amp;$A275,'Aceite Virgen'!$B$6:$B$257,"&lt;="&amp;$B275)</f>
        <v>0</v>
      </c>
      <c r="JE275" s="8">
        <f>SUMIFS('Aceite Virgen'!JE$6:JE$257,'Aceite Virgen'!$A$6:$A$257,"&gt;="&amp;$A275,'Aceite Virgen'!$B$6:$B$257,"&lt;="&amp;$B275)</f>
        <v>0.87</v>
      </c>
      <c r="JF275" s="8">
        <f>SUMIFS('Aceite Virgen'!JF$6:JF$257,'Aceite Virgen'!$A$6:$A$257,"&gt;="&amp;$A275,'Aceite Virgen'!$B$6:$B$257,"&lt;="&amp;$B275)</f>
        <v>0</v>
      </c>
      <c r="JJ275" s="8">
        <f>SUMIFS('Aceite Virgen'!JJ$6:JJ$257,'Aceite Virgen'!$A$6:$A$257,"&gt;="&amp;$A275,'Aceite Virgen'!$B$6:$B$257,"&lt;="&amp;$B275)</f>
        <v>0.99</v>
      </c>
      <c r="JK275" s="8">
        <f>SUMIFS('Aceite Virgen'!JK$6:JK$257,'Aceite Virgen'!$A$6:$A$257,"&gt;="&amp;$A275,'Aceite Virgen'!$B$6:$B$257,"&lt;="&amp;$B275)</f>
        <v>2.2599999999999998</v>
      </c>
      <c r="JL275" s="8">
        <f>SUMIFS('Aceite Virgen'!JL$6:JL$257,'Aceite Virgen'!$A$6:$A$257,"&gt;="&amp;$A275,'Aceite Virgen'!$B$6:$B$257,"&lt;="&amp;$B275)</f>
        <v>1.04</v>
      </c>
      <c r="JM275" s="8">
        <f>SUMIFS('Aceite Virgen'!JM$6:JM$257,'Aceite Virgen'!$A$6:$A$257,"&gt;="&amp;$A275,'Aceite Virgen'!$B$6:$B$257,"&lt;="&amp;$B275)</f>
        <v>0</v>
      </c>
      <c r="JQ275" s="8">
        <f>SUMIFS('Aceite Virgen'!JQ$6:JQ$257,'Aceite Virgen'!$A$6:$A$257,"&gt;="&amp;$A275,'Aceite Virgen'!$B$6:$B$257,"&lt;="&amp;$B275)</f>
        <v>0.55000000000000004</v>
      </c>
      <c r="JR275" s="8">
        <f>SUMIFS('Aceite Virgen'!JR$6:JR$257,'Aceite Virgen'!$A$6:$A$257,"&gt;="&amp;$A275,'Aceite Virgen'!$B$6:$B$257,"&lt;="&amp;$B275)</f>
        <v>0</v>
      </c>
      <c r="JS275" s="8">
        <f>SUMIFS('Aceite Virgen'!JS$6:JS$257,'Aceite Virgen'!$A$6:$A$257,"&gt;="&amp;$A275,'Aceite Virgen'!$B$6:$B$257,"&lt;="&amp;$B275)</f>
        <v>0.87999999999999989</v>
      </c>
      <c r="JT275" s="8">
        <f>SUMIFS('Aceite Virgen'!JT$6:JT$257,'Aceite Virgen'!$A$6:$A$257,"&gt;="&amp;$A275,'Aceite Virgen'!$B$6:$B$257,"&lt;="&amp;$B275)</f>
        <v>0</v>
      </c>
    </row>
    <row r="276" spans="1:280" x14ac:dyDescent="0.3">
      <c r="A276" s="14">
        <f>'TAM Aceite Virgen'!B24</f>
        <v>3.6</v>
      </c>
      <c r="B276" s="14">
        <f>'TAM Aceite Virgen'!C24</f>
        <v>3.7</v>
      </c>
      <c r="C276" s="14"/>
      <c r="D276" s="8">
        <f>SUMIFS('Aceite Virgen'!D$6:D$257,'Aceite Virgen'!$A$6:$A$257,"&gt;="&amp;$A276,'Aceite Virgen'!$B$6:$B$257,"&lt;="&amp;$B276)</f>
        <v>7.29</v>
      </c>
      <c r="E276" s="8">
        <f>SUMIFS('Aceite Virgen'!E$6:E$257,'Aceite Virgen'!$A$6:$A$257,"&gt;="&amp;$A276,'Aceite Virgen'!$B$6:$B$257,"&lt;="&amp;$B276)</f>
        <v>3.93</v>
      </c>
      <c r="F276" s="8">
        <f>SUMIFS('Aceite Virgen'!F$6:F$257,'Aceite Virgen'!$A$6:$A$257,"&gt;="&amp;$A276,'Aceite Virgen'!$B$6:$B$257,"&lt;="&amp;$B276)</f>
        <v>8.9699999999999989</v>
      </c>
      <c r="G276" s="8">
        <f>SUMIFS('Aceite Virgen'!G$6:G$257,'Aceite Virgen'!$A$6:$A$257,"&gt;="&amp;$A276,'Aceite Virgen'!$B$6:$B$257,"&lt;="&amp;$B276)</f>
        <v>1.93</v>
      </c>
      <c r="H276" s="14"/>
      <c r="I276" s="14"/>
      <c r="J276" s="14"/>
      <c r="K276" s="8">
        <f>SUMIFS('Aceite Virgen'!K$6:K$257,'Aceite Virgen'!$A$6:$A$257,"&gt;="&amp;$A276,'Aceite Virgen'!$B$6:$B$257,"&lt;="&amp;$B276)</f>
        <v>6.32</v>
      </c>
      <c r="L276" s="8">
        <f>SUMIFS('Aceite Virgen'!L$6:L$257,'Aceite Virgen'!$A$6:$A$257,"&gt;="&amp;$A276,'Aceite Virgen'!$B$6:$B$257,"&lt;="&amp;$B276)</f>
        <v>7.57</v>
      </c>
      <c r="M276" s="8">
        <f>SUMIFS('Aceite Virgen'!M$6:M$257,'Aceite Virgen'!$A$6:$A$257,"&gt;="&amp;$A276,'Aceite Virgen'!$B$6:$B$257,"&lt;="&amp;$B276)</f>
        <v>4.17</v>
      </c>
      <c r="N276" s="8">
        <f>SUMIFS('Aceite Virgen'!N$6:N$257,'Aceite Virgen'!$A$6:$A$257,"&gt;="&amp;$A276,'Aceite Virgen'!$B$6:$B$257,"&lt;="&amp;$B276)</f>
        <v>30.29</v>
      </c>
      <c r="O276" s="14"/>
      <c r="P276" s="14"/>
      <c r="Q276" s="14"/>
      <c r="R276" s="8">
        <f>SUMIFS('Aceite Virgen'!R$6:R$257,'Aceite Virgen'!$A$6:$A$257,"&gt;="&amp;$A276,'Aceite Virgen'!$B$6:$B$257,"&lt;="&amp;$B276)</f>
        <v>11.030000000000001</v>
      </c>
      <c r="S276" s="8">
        <f>SUMIFS('Aceite Virgen'!S$6:S$257,'Aceite Virgen'!$A$6:$A$257,"&gt;="&amp;$A276,'Aceite Virgen'!$B$6:$B$257,"&lt;="&amp;$B276)</f>
        <v>6.55</v>
      </c>
      <c r="T276" s="8">
        <f>SUMIFS('Aceite Virgen'!T$6:T$257,'Aceite Virgen'!$A$6:$A$257,"&gt;="&amp;$A276,'Aceite Virgen'!$B$6:$B$257,"&lt;="&amp;$B276)</f>
        <v>6.69</v>
      </c>
      <c r="U276" s="8">
        <f>SUMIFS('Aceite Virgen'!U$6:U$257,'Aceite Virgen'!$A$6:$A$257,"&gt;="&amp;$A276,'Aceite Virgen'!$B$6:$B$257,"&lt;="&amp;$B276)</f>
        <v>57.89</v>
      </c>
      <c r="V276" s="14"/>
      <c r="W276" s="14"/>
      <c r="X276" s="14"/>
      <c r="Y276" s="8">
        <f>SUMIFS('Aceite Virgen'!Y$6:Y$257,'Aceite Virgen'!$A$6:$A$257,"&gt;="&amp;$A276,'Aceite Virgen'!$B$6:$B$257,"&lt;="&amp;$B276)</f>
        <v>2.62</v>
      </c>
      <c r="Z276" s="8">
        <f>SUMIFS('Aceite Virgen'!Z$6:Z$257,'Aceite Virgen'!$A$6:$A$257,"&gt;="&amp;$A276,'Aceite Virgen'!$B$6:$B$257,"&lt;="&amp;$B276)</f>
        <v>0</v>
      </c>
      <c r="AA276" s="8">
        <f>SUMIFS('Aceite Virgen'!AA$6:AA$257,'Aceite Virgen'!$A$6:$A$257,"&gt;="&amp;$A276,'Aceite Virgen'!$B$6:$B$257,"&lt;="&amp;$B276)</f>
        <v>2.98</v>
      </c>
      <c r="AB276" s="8">
        <f>SUMIFS('Aceite Virgen'!AB$6:AB$257,'Aceite Virgen'!$A$6:$A$257,"&gt;="&amp;$A276,'Aceite Virgen'!$B$6:$B$257,"&lt;="&amp;$B276)</f>
        <v>7.16</v>
      </c>
      <c r="AC276" s="14"/>
      <c r="AD276" s="14"/>
      <c r="AE276" s="14"/>
      <c r="AF276" s="8">
        <f>SUMIFS('Aceite Virgen'!AF$6:AF$257,'Aceite Virgen'!$A$6:$A$257,"&gt;="&amp;$A276,'Aceite Virgen'!$B$6:$B$257,"&lt;="&amp;$B276)</f>
        <v>1.62</v>
      </c>
      <c r="AG276" s="8">
        <f>SUMIFS('Aceite Virgen'!AG$6:AG$257,'Aceite Virgen'!$A$6:$A$257,"&gt;="&amp;$A276,'Aceite Virgen'!$B$6:$B$257,"&lt;="&amp;$B276)</f>
        <v>1.05</v>
      </c>
      <c r="AH276" s="8">
        <f>SUMIFS('Aceite Virgen'!AH$6:AH$257,'Aceite Virgen'!$A$6:$A$257,"&gt;="&amp;$A276,'Aceite Virgen'!$B$6:$B$257,"&lt;="&amp;$B276)</f>
        <v>1.42</v>
      </c>
      <c r="AI276" s="8">
        <f>SUMIFS('Aceite Virgen'!AI$6:AI$257,'Aceite Virgen'!$A$6:$A$257,"&gt;="&amp;$A276,'Aceite Virgen'!$B$6:$B$257,"&lt;="&amp;$B276)</f>
        <v>0</v>
      </c>
      <c r="AJ276" s="14"/>
      <c r="AK276" s="14"/>
      <c r="AL276" s="14"/>
      <c r="AM276" s="8">
        <f>SUMIFS('Aceite Virgen'!AM$6:AM$257,'Aceite Virgen'!$A$6:$A$257,"&gt;="&amp;$A276,'Aceite Virgen'!$B$6:$B$257,"&lt;="&amp;$B276)</f>
        <v>3.95</v>
      </c>
      <c r="AN276" s="8">
        <f>SUMIFS('Aceite Virgen'!AN$6:AN$257,'Aceite Virgen'!$A$6:$A$257,"&gt;="&amp;$A276,'Aceite Virgen'!$B$6:$B$257,"&lt;="&amp;$B276)</f>
        <v>1.1299999999999999</v>
      </c>
      <c r="AO276" s="8">
        <f>SUMIFS('Aceite Virgen'!AO$6:AO$257,'Aceite Virgen'!$A$6:$A$257,"&gt;="&amp;$A276,'Aceite Virgen'!$B$6:$B$257,"&lt;="&amp;$B276)</f>
        <v>1.19</v>
      </c>
      <c r="AP276" s="8">
        <f>SUMIFS('Aceite Virgen'!AP$6:AP$257,'Aceite Virgen'!$A$6:$A$257,"&gt;="&amp;$A276,'Aceite Virgen'!$B$6:$B$257,"&lt;="&amp;$B276)</f>
        <v>50.49</v>
      </c>
      <c r="AQ276" s="14"/>
      <c r="AR276" s="14"/>
      <c r="AT276" s="8">
        <f>SUMIFS('Aceite Virgen'!AT$6:AT$257,'Aceite Virgen'!$A$6:$A$257,"&gt;="&amp;$A276,'Aceite Virgen'!$B$6:$B$257,"&lt;="&amp;$B276)</f>
        <v>2.5499999999999998</v>
      </c>
      <c r="AU276" s="8">
        <f>SUMIFS('Aceite Virgen'!AU$6:AU$257,'Aceite Virgen'!$A$6:$A$257,"&gt;="&amp;$A276,'Aceite Virgen'!$B$6:$B$257,"&lt;="&amp;$B276)</f>
        <v>0</v>
      </c>
      <c r="AV276" s="8">
        <f>SUMIFS('Aceite Virgen'!AV$6:AV$257,'Aceite Virgen'!$A$6:$A$257,"&gt;="&amp;$A276,'Aceite Virgen'!$B$6:$B$257,"&lt;="&amp;$B276)</f>
        <v>1.4300000000000002</v>
      </c>
      <c r="AW276" s="8">
        <f>SUMIFS('Aceite Virgen'!AW$6:AW$257,'Aceite Virgen'!$A$6:$A$257,"&gt;="&amp;$A276,'Aceite Virgen'!$B$6:$B$257,"&lt;="&amp;$B276)</f>
        <v>13.58</v>
      </c>
      <c r="BA276" s="8">
        <f>SUMIFS('Aceite Virgen'!BA$6:BA$257,'Aceite Virgen'!$A$6:$A$257,"&gt;="&amp;A276,'Aceite Virgen'!$B$6:$B$257,"&lt;="&amp;B276)</f>
        <v>11.260000000000002</v>
      </c>
      <c r="BB276" s="8">
        <f>SUMIFS('Aceite Virgen'!BB$6:BB$257,'Aceite Virgen'!$A$6:$A$257,"&gt;="&amp;$A276,'Aceite Virgen'!$B$6:$B$257,"&lt;="&amp;$B276)</f>
        <v>3.0599999999999996</v>
      </c>
      <c r="BC276" s="8">
        <f>SUMIFS('Aceite Virgen'!BC$6:BC$257,'Aceite Virgen'!$A$6:$A$257,"&gt;="&amp;$A276,'Aceite Virgen'!$B$6:$B$257,"&lt;="&amp;$B276)</f>
        <v>11.33</v>
      </c>
      <c r="BD276" s="8">
        <f>SUMIFS('Aceite Virgen'!BD$6:BD$257,'Aceite Virgen'!$A$6:$A$257,"&gt;="&amp;$A276,'Aceite Virgen'!$B$6:$B$257,"&lt;="&amp;$B276)</f>
        <v>41.5</v>
      </c>
      <c r="BH276" s="8">
        <f>SUMIFS('Aceite Virgen'!BH$6:BH$257,'Aceite Virgen'!$A$6:$A$257,"&gt;="&amp;$A276,'Aceite Virgen'!$B$6:$B$257,"&lt;="&amp;$B276)</f>
        <v>8.27</v>
      </c>
      <c r="BI276" s="8">
        <f>SUMIFS('Aceite Virgen'!BI$6:BI$257,'Aceite Virgen'!$A$6:$A$257,"&gt;="&amp;$A276,'Aceite Virgen'!$B$6:$B$257,"&lt;="&amp;$B276)</f>
        <v>0</v>
      </c>
      <c r="BJ276" s="8">
        <f>SUMIFS('Aceite Virgen'!BJ$6:BJ$257,'Aceite Virgen'!$A$6:$A$257,"&gt;="&amp;$A276,'Aceite Virgen'!$B$6:$B$257,"&lt;="&amp;$B276)</f>
        <v>8.93</v>
      </c>
      <c r="BK276" s="8">
        <f>SUMIFS('Aceite Virgen'!BK$6:BK$257,'Aceite Virgen'!$A$6:$A$257,"&gt;="&amp;$A276,'Aceite Virgen'!$B$6:$B$257,"&lt;="&amp;$B276)</f>
        <v>14.07</v>
      </c>
      <c r="BO276" s="8">
        <f>SUMIFS('Aceite Virgen'!BO$6:BO$257,'Aceite Virgen'!$A$6:$A$257,"&gt;="&amp;$A276,'Aceite Virgen'!$B$6:$B$257,"&lt;="&amp;$B276)</f>
        <v>5.33</v>
      </c>
      <c r="BP276" s="8">
        <f>SUMIFS('Aceite Virgen'!BP$6:BP$257,'Aceite Virgen'!$A$6:$A$257,"&gt;="&amp;$A276,'Aceite Virgen'!$B$6:$B$257,"&lt;="&amp;$B276)</f>
        <v>4.1500000000000004</v>
      </c>
      <c r="BQ276" s="8">
        <f>SUMIFS('Aceite Virgen'!BQ$6:BQ$257,'Aceite Virgen'!$A$6:$A$257,"&gt;="&amp;$A276,'Aceite Virgen'!$B$6:$B$257,"&lt;="&amp;$B276)</f>
        <v>5.83</v>
      </c>
      <c r="BR276" s="8">
        <f>SUMIFS('Aceite Virgen'!BR$6:BR$257,'Aceite Virgen'!$A$6:$A$257,"&gt;="&amp;$A276,'Aceite Virgen'!$B$6:$B$257,"&lt;="&amp;$B276)</f>
        <v>2.4</v>
      </c>
      <c r="BV276" s="8">
        <f>SUMIFS('Aceite Virgen'!BV$6:BV$257,'Aceite Virgen'!$A$6:$A$257,"&gt;="&amp;$A276,'Aceite Virgen'!$B$6:$B$257,"&lt;="&amp;$B276)</f>
        <v>7.47</v>
      </c>
      <c r="BW276" s="8">
        <f>SUMIFS('Aceite Virgen'!BW$6:BW$257,'Aceite Virgen'!$A$6:$A$257,"&gt;="&amp;$A276,'Aceite Virgen'!$B$6:$B$257,"&lt;="&amp;$B276)</f>
        <v>9.7899999999999991</v>
      </c>
      <c r="BX276" s="8">
        <f>SUMIFS('Aceite Virgen'!BX$6:BX$257,'Aceite Virgen'!$A$6:$A$257,"&gt;="&amp;$A276,'Aceite Virgen'!$B$6:$B$257,"&lt;="&amp;$B276)</f>
        <v>7.09</v>
      </c>
      <c r="BY276" s="8">
        <f>SUMIFS('Aceite Virgen'!BY$6:BY$257,'Aceite Virgen'!$A$6:$A$257,"&gt;="&amp;$A276,'Aceite Virgen'!$B$6:$B$257,"&lt;="&amp;$B276)</f>
        <v>6.82</v>
      </c>
      <c r="CC276" s="8">
        <f>SUMIFS('Aceite Virgen'!CC$6:CC$257,'Aceite Virgen'!$A$6:$A$257,"&gt;="&amp;$A276,'Aceite Virgen'!$B$6:$B$257,"&lt;="&amp;$B276)</f>
        <v>17.580000000000002</v>
      </c>
      <c r="CD276" s="8">
        <f>SUMIFS('Aceite Virgen'!CD$6:CD$257,'Aceite Virgen'!$A$6:$A$257,"&gt;="&amp;$A276,'Aceite Virgen'!$B$6:$B$257,"&lt;="&amp;$B276)</f>
        <v>12.29</v>
      </c>
      <c r="CE276" s="8">
        <f>SUMIFS('Aceite Virgen'!CE$6:CE$257,'Aceite Virgen'!$A$6:$A$257,"&gt;="&amp;$A276,'Aceite Virgen'!$B$6:$B$257,"&lt;="&amp;$B276)</f>
        <v>17.45</v>
      </c>
      <c r="CF276" s="8">
        <f>SUMIFS('Aceite Virgen'!CF$6:CF$257,'Aceite Virgen'!$A$6:$A$257,"&gt;="&amp;$A276,'Aceite Virgen'!$B$6:$B$257,"&lt;="&amp;$B276)</f>
        <v>32.01</v>
      </c>
      <c r="CJ276" s="8">
        <f>SUMIFS('Aceite Virgen'!CJ$6:CJ$257,'Aceite Virgen'!$A$6:$A$257,"&gt;="&amp;$A276,'Aceite Virgen'!$B$6:$B$257,"&lt;="&amp;$B276)</f>
        <v>15.690000000000001</v>
      </c>
      <c r="CK276" s="8">
        <f>SUMIFS('Aceite Virgen'!CK$6:CK$257,'Aceite Virgen'!$A$6:$A$257,"&gt;="&amp;$A276,'Aceite Virgen'!$B$6:$B$257,"&lt;="&amp;$B276)</f>
        <v>7.34</v>
      </c>
      <c r="CL276" s="8">
        <f>SUMIFS('Aceite Virgen'!CL$6:CL$257,'Aceite Virgen'!$A$6:$A$257,"&gt;="&amp;$A276,'Aceite Virgen'!$B$6:$B$257,"&lt;="&amp;$B276)</f>
        <v>16.91</v>
      </c>
      <c r="CM276" s="8">
        <f>SUMIFS('Aceite Virgen'!CM$6:CM$257,'Aceite Virgen'!$A$6:$A$257,"&gt;="&amp;$A276,'Aceite Virgen'!$B$6:$B$257,"&lt;="&amp;$B276)</f>
        <v>11.85</v>
      </c>
      <c r="CQ276" s="8">
        <f>SUMIFS('Aceite Virgen'!CQ$6:CQ$257,'Aceite Virgen'!$A$6:$A$257,"&gt;="&amp;$A276,'Aceite Virgen'!$B$6:$B$257,"&lt;="&amp;$B276)</f>
        <v>23.900000000000002</v>
      </c>
      <c r="CR276" s="8">
        <f>SUMIFS('Aceite Virgen'!CR$6:CR$257,'Aceite Virgen'!$A$6:$A$257,"&gt;="&amp;$A276,'Aceite Virgen'!$B$6:$B$257,"&lt;="&amp;$B276)</f>
        <v>7.7899999999999991</v>
      </c>
      <c r="CS276" s="8">
        <f>SUMIFS('Aceite Virgen'!CS$6:CS$257,'Aceite Virgen'!$A$6:$A$257,"&gt;="&amp;$A276,'Aceite Virgen'!$B$6:$B$257,"&lt;="&amp;$B276)</f>
        <v>27.06</v>
      </c>
      <c r="CT276" s="8">
        <f>SUMIFS('Aceite Virgen'!CT$6:CT$257,'Aceite Virgen'!$A$6:$A$257,"&gt;="&amp;$A276,'Aceite Virgen'!$B$6:$B$257,"&lt;="&amp;$B276)</f>
        <v>11.65</v>
      </c>
      <c r="CX276" s="8">
        <f>SUMIFS('Aceite Virgen'!CX$6:CX$257,'Aceite Virgen'!$A$6:$A$257,"&gt;="&amp;$A276,'Aceite Virgen'!$B$6:$B$257,"&lt;="&amp;$B276)</f>
        <v>27.29</v>
      </c>
      <c r="CY276" s="8">
        <f>SUMIFS('Aceite Virgen'!CY$6:CY$257,'Aceite Virgen'!$A$6:$A$257,"&gt;="&amp;$A276,'Aceite Virgen'!$B$6:$B$257,"&lt;="&amp;$B276)</f>
        <v>3.32</v>
      </c>
      <c r="CZ276" s="8">
        <f>SUMIFS('Aceite Virgen'!CZ$6:CZ$257,'Aceite Virgen'!$A$6:$A$257,"&gt;="&amp;$A276,'Aceite Virgen'!$B$6:$B$257,"&lt;="&amp;$B276)</f>
        <v>33.93</v>
      </c>
      <c r="DA276" s="8">
        <f>SUMIFS('Aceite Virgen'!DA$6:DA$257,'Aceite Virgen'!$A$6:$A$257,"&gt;="&amp;$A276,'Aceite Virgen'!$B$6:$B$257,"&lt;="&amp;$B276)</f>
        <v>42.76</v>
      </c>
      <c r="DE276" s="8">
        <f>SUMIFS('Aceite Virgen'!DE$6:DE$257,'Aceite Virgen'!$A$6:$A$257,"&gt;="&amp;$A276,'Aceite Virgen'!$B$6:$B$257,"&lt;="&amp;$B276)</f>
        <v>26.599999999999998</v>
      </c>
      <c r="DF276" s="8">
        <f>SUMIFS('Aceite Virgen'!DF$6:DF$257,'Aceite Virgen'!$A$6:$A$257,"&gt;="&amp;$A276,'Aceite Virgen'!$B$6:$B$257,"&lt;="&amp;$B276)</f>
        <v>0.85000000000000009</v>
      </c>
      <c r="DG276" s="8">
        <f>SUMIFS('Aceite Virgen'!DG$6:DG$257,'Aceite Virgen'!$A$6:$A$257,"&gt;="&amp;$A276,'Aceite Virgen'!$B$6:$B$257,"&lt;="&amp;$B276)</f>
        <v>34.14</v>
      </c>
      <c r="DH276" s="8">
        <f>SUMIFS('Aceite Virgen'!DH$6:DH$257,'Aceite Virgen'!$A$6:$A$257,"&gt;="&amp;$A276,'Aceite Virgen'!$B$6:$B$257,"&lt;="&amp;$B276)</f>
        <v>81.069999999999993</v>
      </c>
      <c r="DL276" s="8">
        <f>SUMIFS('Aceite Virgen'!DL$6:DL$257,'Aceite Virgen'!$A$6:$A$257,"&gt;="&amp;$A276,'Aceite Virgen'!$B$6:$B$257,"&lt;="&amp;$B276)</f>
        <v>9.6</v>
      </c>
      <c r="DM276" s="8">
        <f>SUMIFS('Aceite Virgen'!DM$6:DM$257,'Aceite Virgen'!$A$6:$A$257,"&gt;="&amp;$A276,'Aceite Virgen'!$B$6:$B$257,"&lt;="&amp;$B276)</f>
        <v>6.06</v>
      </c>
      <c r="DN276" s="8">
        <f>SUMIFS('Aceite Virgen'!DN$6:DN$257,'Aceite Virgen'!$A$6:$A$257,"&gt;="&amp;$A276,'Aceite Virgen'!$B$6:$B$257,"&lt;="&amp;$B276)</f>
        <v>10.210000000000001</v>
      </c>
      <c r="DO276" s="8">
        <f>SUMIFS('Aceite Virgen'!DO$6:DO$257,'Aceite Virgen'!$A$6:$A$257,"&gt;="&amp;$A276,'Aceite Virgen'!$B$6:$B$257,"&lt;="&amp;$B276)</f>
        <v>13.05</v>
      </c>
      <c r="DS276" s="8">
        <f>SUMIFS('Aceite Virgen'!DS$6:DS$257,'Aceite Virgen'!$A$6:$A$257,"&gt;="&amp;$A276,'Aceite Virgen'!$B$6:$B$257,"&lt;="&amp;$B276)</f>
        <v>2.27</v>
      </c>
      <c r="DT276" s="8">
        <f>SUMIFS('Aceite Virgen'!DT$6:DT$257,'Aceite Virgen'!$A$6:$A$257,"&gt;="&amp;$A276,'Aceite Virgen'!$B$6:$B$257,"&lt;="&amp;$B276)</f>
        <v>4.53</v>
      </c>
      <c r="DU276" s="8">
        <f>SUMIFS('Aceite Virgen'!DU$6:DU$257,'Aceite Virgen'!$A$6:$A$257,"&gt;="&amp;$A276,'Aceite Virgen'!$B$6:$B$257,"&lt;="&amp;$B276)</f>
        <v>2.2400000000000002</v>
      </c>
      <c r="DV276" s="8">
        <f>SUMIFS('Aceite Virgen'!DV$6:DV$257,'Aceite Virgen'!$A$6:$A$257,"&gt;="&amp;$A276,'Aceite Virgen'!$B$6:$B$257,"&lt;="&amp;$B276)</f>
        <v>0</v>
      </c>
      <c r="DZ276" s="8">
        <f>SUMIFS('Aceite Virgen'!DZ$6:DZ$257,'Aceite Virgen'!$A$6:$A$257,"&gt;="&amp;$A276,'Aceite Virgen'!$B$6:$B$257,"&lt;="&amp;$B276)</f>
        <v>0.96</v>
      </c>
      <c r="EA276" s="8">
        <f>SUMIFS('Aceite Virgen'!EA$6:EA$257,'Aceite Virgen'!$A$6:$A$257,"&gt;="&amp;$A276,'Aceite Virgen'!$B$6:$B$257,"&lt;="&amp;$B276)</f>
        <v>4.3499999999999996</v>
      </c>
      <c r="EB276" s="8">
        <f>SUMIFS('Aceite Virgen'!EB$6:EB$257,'Aceite Virgen'!$A$6:$A$257,"&gt;="&amp;$A276,'Aceite Virgen'!$B$6:$B$257,"&lt;="&amp;$B276)</f>
        <v>0.41</v>
      </c>
      <c r="EC276" s="8">
        <f>SUMIFS('Aceite Virgen'!EC$6:EC$257,'Aceite Virgen'!$A$6:$A$257,"&gt;="&amp;$A276,'Aceite Virgen'!$B$6:$B$257,"&lt;="&amp;$B276)</f>
        <v>0</v>
      </c>
      <c r="EG276" s="8">
        <f>SUMIFS('Aceite Virgen'!EG$6:EG$257,'Aceite Virgen'!$A$6:$A$257,"&gt;="&amp;$A276,'Aceite Virgen'!$B$6:$B$257,"&lt;="&amp;$B276)</f>
        <v>2.21</v>
      </c>
      <c r="EH276" s="8">
        <f>SUMIFS('Aceite Virgen'!EH$6:EH$257,'Aceite Virgen'!$A$6:$A$257,"&gt;="&amp;$A276,'Aceite Virgen'!$B$6:$B$257,"&lt;="&amp;$B276)</f>
        <v>3.5</v>
      </c>
      <c r="EI276" s="8">
        <f>SUMIFS('Aceite Virgen'!EI$6:EI$257,'Aceite Virgen'!$A$6:$A$257,"&gt;="&amp;$A276,'Aceite Virgen'!$B$6:$B$257,"&lt;="&amp;$B276)</f>
        <v>0.44</v>
      </c>
      <c r="EJ276" s="8">
        <f>SUMIFS('Aceite Virgen'!EJ$6:EJ$257,'Aceite Virgen'!$A$6:$A$257,"&gt;="&amp;$A276,'Aceite Virgen'!$B$6:$B$257,"&lt;="&amp;$B276)</f>
        <v>16.87</v>
      </c>
      <c r="EN276" s="8">
        <f>SUMIFS('Aceite Virgen'!EN$6:EN$257,'Aceite Virgen'!$A$6:$A$257,"&gt;="&amp;$A276,'Aceite Virgen'!$B$6:$B$257,"&lt;="&amp;$B276)</f>
        <v>2.9000000000000004</v>
      </c>
      <c r="EO276" s="8">
        <f>SUMIFS('Aceite Virgen'!EO$6:EO$257,'Aceite Virgen'!$A$6:$A$257,"&gt;="&amp;$A276,'Aceite Virgen'!$B$6:$B$257,"&lt;="&amp;$B276)</f>
        <v>0.48</v>
      </c>
      <c r="EP276" s="8">
        <f>SUMIFS('Aceite Virgen'!EP$6:EP$257,'Aceite Virgen'!$A$6:$A$257,"&gt;="&amp;$A276,'Aceite Virgen'!$B$6:$B$257,"&lt;="&amp;$B276)</f>
        <v>4.8500000000000005</v>
      </c>
      <c r="EQ276" s="8">
        <f>SUMIFS('Aceite Virgen'!EQ$6:EQ$257,'Aceite Virgen'!$A$6:$A$257,"&gt;="&amp;$A276,'Aceite Virgen'!$B$6:$B$257,"&lt;="&amp;$B276)</f>
        <v>1.02</v>
      </c>
      <c r="EU276" s="8">
        <f>SUMIFS('Aceite Virgen'!EU$6:EU$257,'Aceite Virgen'!$A$6:$A$257,"&gt;="&amp;$A276,'Aceite Virgen'!$B$6:$B$257,"&lt;="&amp;$B276)</f>
        <v>4.1899999999999995</v>
      </c>
      <c r="EV276" s="8">
        <f>SUMIFS('Aceite Virgen'!EV$6:EV$257,'Aceite Virgen'!$A$6:$A$257,"&gt;="&amp;$A276,'Aceite Virgen'!$B$6:$B$257,"&lt;="&amp;$B276)</f>
        <v>3.72</v>
      </c>
      <c r="EW276" s="8">
        <f>SUMIFS('Aceite Virgen'!EW$6:EW$257,'Aceite Virgen'!$A$6:$A$257,"&gt;="&amp;$A276,'Aceite Virgen'!$B$6:$B$257,"&lt;="&amp;$B276)</f>
        <v>4.91</v>
      </c>
      <c r="EX276" s="8">
        <f>SUMIFS('Aceite Virgen'!EX$6:EX$257,'Aceite Virgen'!$A$6:$A$257,"&gt;="&amp;$A276,'Aceite Virgen'!$B$6:$B$257,"&lt;="&amp;$B276)</f>
        <v>0</v>
      </c>
      <c r="FB276" s="8">
        <f>SUMIFS('Aceite Virgen'!FB$6:FB$257,'Aceite Virgen'!$A$6:$A$257,"&gt;="&amp;$A276,'Aceite Virgen'!$B$6:$B$257,"&lt;="&amp;$B276)</f>
        <v>3.64</v>
      </c>
      <c r="FC276" s="8">
        <f>SUMIFS('Aceite Virgen'!FC$6:FC$257,'Aceite Virgen'!$A$6:$A$257,"&gt;="&amp;$A276,'Aceite Virgen'!$B$6:$B$257,"&lt;="&amp;$B276)</f>
        <v>0</v>
      </c>
      <c r="FD276" s="8">
        <f>SUMIFS('Aceite Virgen'!FD$6:FD$257,'Aceite Virgen'!$A$6:$A$257,"&gt;="&amp;$A276,'Aceite Virgen'!$B$6:$B$257,"&lt;="&amp;$B276)</f>
        <v>4.8</v>
      </c>
      <c r="FE276" s="8">
        <f>SUMIFS('Aceite Virgen'!FE$6:FE$257,'Aceite Virgen'!$A$6:$A$257,"&gt;="&amp;$A276,'Aceite Virgen'!$B$6:$B$257,"&lt;="&amp;$B276)</f>
        <v>0</v>
      </c>
      <c r="FI276" s="8">
        <f>SUMIFS('Aceite Virgen'!FI$6:FI$257,'Aceite Virgen'!$A$6:$A$257,"&gt;="&amp;$A276,'Aceite Virgen'!$B$6:$B$257,"&lt;="&amp;$B276)</f>
        <v>0.96</v>
      </c>
      <c r="FJ276" s="8">
        <f>SUMIFS('Aceite Virgen'!FJ$6:FJ$257,'Aceite Virgen'!$A$6:$A$257,"&gt;="&amp;$A276,'Aceite Virgen'!$B$6:$B$257,"&lt;="&amp;$B276)</f>
        <v>2.5299999999999998</v>
      </c>
      <c r="FK276" s="8">
        <f>SUMIFS('Aceite Virgen'!FK$6:FK$257,'Aceite Virgen'!$A$6:$A$257,"&gt;="&amp;$A276,'Aceite Virgen'!$B$6:$B$257,"&lt;="&amp;$B276)</f>
        <v>0.7</v>
      </c>
      <c r="FL276" s="8">
        <f>SUMIFS('Aceite Virgen'!FL$6:FL$257,'Aceite Virgen'!$A$6:$A$257,"&gt;="&amp;$A276,'Aceite Virgen'!$B$6:$B$257,"&lt;="&amp;$B276)</f>
        <v>0</v>
      </c>
      <c r="FP276" s="8">
        <f>SUMIFS('Aceite Virgen'!FP$6:FP$257,'Aceite Virgen'!$A$6:$A$257,"&gt;="&amp;$A276,'Aceite Virgen'!$B$6:$B$257,"&lt;="&amp;$B276)</f>
        <v>0.52</v>
      </c>
      <c r="FQ276" s="8">
        <f>SUMIFS('Aceite Virgen'!FQ$6:FQ$257,'Aceite Virgen'!$A$6:$A$257,"&gt;="&amp;$A276,'Aceite Virgen'!$B$6:$B$257,"&lt;="&amp;$B276)</f>
        <v>0</v>
      </c>
      <c r="FR276" s="8">
        <f>SUMIFS('Aceite Virgen'!FR$6:FR$257,'Aceite Virgen'!$A$6:$A$257,"&gt;="&amp;$A276,'Aceite Virgen'!$B$6:$B$257,"&lt;="&amp;$B276)</f>
        <v>0</v>
      </c>
      <c r="FS276" s="8">
        <f>SUMIFS('Aceite Virgen'!FS$6:FS$257,'Aceite Virgen'!$A$6:$A$257,"&gt;="&amp;$A276,'Aceite Virgen'!$B$6:$B$257,"&lt;="&amp;$B276)</f>
        <v>2.2599999999999998</v>
      </c>
      <c r="FW276" s="8">
        <f>SUMIFS('Aceite Virgen'!FW$6:FW$257,'Aceite Virgen'!$A$6:$A$257,"&gt;="&amp;$A276,'Aceite Virgen'!$B$6:$B$257,"&lt;="&amp;$B276)</f>
        <v>0.5</v>
      </c>
      <c r="FX276" s="8">
        <f>SUMIFS('Aceite Virgen'!FX$6:FX$257,'Aceite Virgen'!$A$6:$A$257,"&gt;="&amp;$A276,'Aceite Virgen'!$B$6:$B$257,"&lt;="&amp;$B276)</f>
        <v>0</v>
      </c>
      <c r="FY276" s="8">
        <f>SUMIFS('Aceite Virgen'!FY$6:FY$257,'Aceite Virgen'!$A$6:$A$257,"&gt;="&amp;$A276,'Aceite Virgen'!$B$6:$B$257,"&lt;="&amp;$B276)</f>
        <v>0.45</v>
      </c>
      <c r="FZ276" s="8">
        <f>SUMIFS('Aceite Virgen'!FZ$6:FZ$257,'Aceite Virgen'!$A$6:$A$257,"&gt;="&amp;$A276,'Aceite Virgen'!$B$6:$B$257,"&lt;="&amp;$B276)</f>
        <v>0</v>
      </c>
      <c r="GD276" s="8">
        <f>SUMIFS('Aceite Virgen'!GD$6:GD$257,'Aceite Virgen'!$A$6:$A$257,"&gt;="&amp;$A276,'Aceite Virgen'!$B$6:$B$257,"&lt;="&amp;$B276)</f>
        <v>1.95</v>
      </c>
      <c r="GE276" s="8">
        <f>SUMIFS('Aceite Virgen'!GE$6:GE$257,'Aceite Virgen'!$A$6:$A$257,"&gt;="&amp;$A276,'Aceite Virgen'!$B$6:$B$257,"&lt;="&amp;$B276)</f>
        <v>9.6199999999999992</v>
      </c>
      <c r="GF276" s="8">
        <f>SUMIFS('Aceite Virgen'!GF$6:GF$257,'Aceite Virgen'!$A$6:$A$257,"&gt;="&amp;$A276,'Aceite Virgen'!$B$6:$B$257,"&lt;="&amp;$B276)</f>
        <v>0.28999999999999998</v>
      </c>
      <c r="GG276" s="8">
        <f>SUMIFS('Aceite Virgen'!GG$6:GG$257,'Aceite Virgen'!$A$6:$A$257,"&gt;="&amp;$A276,'Aceite Virgen'!$B$6:$B$257,"&lt;="&amp;$B276)</f>
        <v>0</v>
      </c>
      <c r="GK276" s="8">
        <f>SUMIFS('Aceite Virgen'!GK$6:GK$257,'Aceite Virgen'!$A$6:$A$257,"&gt;="&amp;$A276,'Aceite Virgen'!$B$6:$B$257,"&lt;="&amp;$B276)</f>
        <v>0.73</v>
      </c>
      <c r="GL276" s="8">
        <f>SUMIFS('Aceite Virgen'!GL$6:GL$257,'Aceite Virgen'!$A$6:$A$257,"&gt;="&amp;$A276,'Aceite Virgen'!$B$6:$B$257,"&lt;="&amp;$B276)</f>
        <v>2.14</v>
      </c>
      <c r="GM276" s="8">
        <f>SUMIFS('Aceite Virgen'!GM$6:GM$257,'Aceite Virgen'!$A$6:$A$257,"&gt;="&amp;$A276,'Aceite Virgen'!$B$6:$B$257,"&lt;="&amp;$B276)</f>
        <v>0</v>
      </c>
      <c r="GN276" s="8">
        <f>SUMIFS('Aceite Virgen'!GN$6:GN$257,'Aceite Virgen'!$A$6:$A$257,"&gt;="&amp;$A276,'Aceite Virgen'!$B$6:$B$257,"&lt;="&amp;$B276)</f>
        <v>4.16</v>
      </c>
      <c r="GR276" s="8">
        <f>SUMIFS('Aceite Virgen'!GR$6:GR$257,'Aceite Virgen'!$A$6:$A$257,"&gt;="&amp;$A276,'Aceite Virgen'!$B$6:$B$257,"&lt;="&amp;$B276)</f>
        <v>2.21</v>
      </c>
      <c r="GS276" s="8">
        <f>SUMIFS('Aceite Virgen'!GS$6:GS$257,'Aceite Virgen'!$A$6:$A$257,"&gt;="&amp;$A276,'Aceite Virgen'!$B$6:$B$257,"&lt;="&amp;$B276)</f>
        <v>9.67</v>
      </c>
      <c r="GT276" s="8">
        <f>SUMIFS('Aceite Virgen'!GT$6:GT$257,'Aceite Virgen'!$A$6:$A$257,"&gt;="&amp;$A276,'Aceite Virgen'!$B$6:$B$257,"&lt;="&amp;$B276)</f>
        <v>0.59</v>
      </c>
      <c r="GU276" s="8">
        <f>SUMIFS('Aceite Virgen'!GU$6:GU$257,'Aceite Virgen'!$A$6:$A$257,"&gt;="&amp;$A276,'Aceite Virgen'!$B$6:$B$257,"&lt;="&amp;$B276)</f>
        <v>4.8899999999999997</v>
      </c>
      <c r="GY276" s="8">
        <f>SUMIFS('Aceite Virgen'!GY$6:GY$257,'Aceite Virgen'!$A$6:$A$257,"&gt;="&amp;$A276,'Aceite Virgen'!$B$6:$B$257,"&lt;="&amp;$B276)</f>
        <v>1.24</v>
      </c>
      <c r="GZ276" s="8">
        <f>SUMIFS('Aceite Virgen'!GZ$6:GZ$257,'Aceite Virgen'!$A$6:$A$257,"&gt;="&amp;$A276,'Aceite Virgen'!$B$6:$B$257,"&lt;="&amp;$B276)</f>
        <v>1.51</v>
      </c>
      <c r="HA276" s="8">
        <f>SUMIFS('Aceite Virgen'!HA$6:HA$257,'Aceite Virgen'!$A$6:$A$257,"&gt;="&amp;$A276,'Aceite Virgen'!$B$6:$B$257,"&lt;="&amp;$B276)</f>
        <v>1.33</v>
      </c>
      <c r="HB276" s="8">
        <f>SUMIFS('Aceite Virgen'!HB$6:HB$257,'Aceite Virgen'!$A$6:$A$257,"&gt;="&amp;$A276,'Aceite Virgen'!$B$6:$B$257,"&lt;="&amp;$B276)</f>
        <v>0.97</v>
      </c>
      <c r="HF276" s="8">
        <f>SUMIFS('Aceite Virgen'!HF$6:HF$257,'Aceite Virgen'!$A$6:$A$257,"&gt;="&amp;$A276,'Aceite Virgen'!$B$6:$B$257,"&lt;="&amp;$B276)</f>
        <v>2.37</v>
      </c>
      <c r="HG276" s="8">
        <f>SUMIFS('Aceite Virgen'!HG$6:HG$257,'Aceite Virgen'!$A$6:$A$257,"&gt;="&amp;$A276,'Aceite Virgen'!$B$6:$B$257,"&lt;="&amp;$B276)</f>
        <v>4.29</v>
      </c>
      <c r="HH276" s="8">
        <f>SUMIFS('Aceite Virgen'!HH$6:HH$257,'Aceite Virgen'!$A$6:$A$257,"&gt;="&amp;$A276,'Aceite Virgen'!$B$6:$B$257,"&lt;="&amp;$B276)</f>
        <v>1.19</v>
      </c>
      <c r="HI276" s="8">
        <f>SUMIFS('Aceite Virgen'!HI$6:HI$257,'Aceite Virgen'!$A$6:$A$257,"&gt;="&amp;$A276,'Aceite Virgen'!$B$6:$B$257,"&lt;="&amp;$B276)</f>
        <v>11.01</v>
      </c>
      <c r="HM276" s="8">
        <f>SUMIFS('Aceite Virgen'!HM$6:HM$257,'Aceite Virgen'!$A$6:$A$257,"&gt;="&amp;$A276,'Aceite Virgen'!$B$6:$B$257,"&lt;="&amp;$B276)</f>
        <v>1.88</v>
      </c>
      <c r="HN276" s="8">
        <f>SUMIFS('Aceite Virgen'!HN$6:HN$257,'Aceite Virgen'!$A$6:$A$257,"&gt;="&amp;$A276,'Aceite Virgen'!$B$6:$B$257,"&lt;="&amp;$B276)</f>
        <v>3.81</v>
      </c>
      <c r="HO276" s="8">
        <f>SUMIFS('Aceite Virgen'!HO$6:HO$257,'Aceite Virgen'!$A$6:$A$257,"&gt;="&amp;$A276,'Aceite Virgen'!$B$6:$B$257,"&lt;="&amp;$B276)</f>
        <v>0.79</v>
      </c>
      <c r="HP276" s="8">
        <f>SUMIFS('Aceite Virgen'!HP$6:HP$257,'Aceite Virgen'!$A$6:$A$257,"&gt;="&amp;$A276,'Aceite Virgen'!$B$6:$B$257,"&lt;="&amp;$B276)</f>
        <v>7.78</v>
      </c>
      <c r="HT276" s="8">
        <f>SUMIFS('Aceite Virgen'!HT$6:HT$257,'Aceite Virgen'!$A$6:$A$257,"&gt;="&amp;$A276,'Aceite Virgen'!$B$6:$B$257,"&lt;="&amp;$B276)</f>
        <v>2.56</v>
      </c>
      <c r="HU276" s="8">
        <f>SUMIFS('Aceite Virgen'!HU$6:HU$257,'Aceite Virgen'!$A$6:$A$257,"&gt;="&amp;$A276,'Aceite Virgen'!$B$6:$B$257,"&lt;="&amp;$B276)</f>
        <v>0</v>
      </c>
      <c r="HV276" s="8">
        <f>SUMIFS('Aceite Virgen'!HV$6:HV$257,'Aceite Virgen'!$A$6:$A$257,"&gt;="&amp;$A276,'Aceite Virgen'!$B$6:$B$257,"&lt;="&amp;$B276)</f>
        <v>3.59</v>
      </c>
      <c r="HW276" s="8">
        <f>SUMIFS('Aceite Virgen'!HW$6:HW$257,'Aceite Virgen'!$A$6:$A$257,"&gt;="&amp;$A276,'Aceite Virgen'!$B$6:$B$257,"&lt;="&amp;$B276)</f>
        <v>1.86</v>
      </c>
      <c r="IA276" s="8">
        <f>SUMIFS('Aceite Virgen'!IA$6:IA$257,'Aceite Virgen'!$A$6:$A$257,"&gt;="&amp;$A276,'Aceite Virgen'!$B$6:$B$257,"&lt;="&amp;$B276)</f>
        <v>3.14</v>
      </c>
      <c r="IB276" s="8">
        <f>SUMIFS('Aceite Virgen'!IB$6:IB$257,'Aceite Virgen'!$A$6:$A$257,"&gt;="&amp;$A276,'Aceite Virgen'!$B$6:$B$257,"&lt;="&amp;$B276)</f>
        <v>3.34</v>
      </c>
      <c r="IC276" s="8">
        <f>SUMIFS('Aceite Virgen'!IC$6:IC$257,'Aceite Virgen'!$A$6:$A$257,"&gt;="&amp;$A276,'Aceite Virgen'!$B$6:$B$257,"&lt;="&amp;$B276)</f>
        <v>4.05</v>
      </c>
      <c r="ID276" s="8">
        <f>SUMIFS('Aceite Virgen'!ID$6:ID$257,'Aceite Virgen'!$A$6:$A$257,"&gt;="&amp;$A276,'Aceite Virgen'!$B$6:$B$257,"&lt;="&amp;$B276)</f>
        <v>0</v>
      </c>
      <c r="IH276" s="8">
        <f>SUMIFS('Aceite Virgen'!IH$6:IH$257,'Aceite Virgen'!$A$6:$A$257,"&gt;="&amp;$A276,'Aceite Virgen'!$B$6:$B$257,"&lt;="&amp;$B276)</f>
        <v>1.75</v>
      </c>
      <c r="II276" s="8">
        <f>SUMIFS('Aceite Virgen'!II$6:II$257,'Aceite Virgen'!$A$6:$A$257,"&gt;="&amp;$A276,'Aceite Virgen'!$B$6:$B$257,"&lt;="&amp;$B276)</f>
        <v>6.53</v>
      </c>
      <c r="IJ276" s="8">
        <f>SUMIFS('Aceite Virgen'!IJ$6:IJ$257,'Aceite Virgen'!$A$6:$A$257,"&gt;="&amp;$A276,'Aceite Virgen'!$B$6:$B$257,"&lt;="&amp;$B276)</f>
        <v>0.91</v>
      </c>
      <c r="IK276" s="8">
        <f>SUMIFS('Aceite Virgen'!IK$6:IK$257,'Aceite Virgen'!$A$6:$A$257,"&gt;="&amp;$A276,'Aceite Virgen'!$B$6:$B$257,"&lt;="&amp;$B276)</f>
        <v>0</v>
      </c>
      <c r="IO276" s="8">
        <f>SUMIFS('Aceite Virgen'!IO$6:IO$257,'Aceite Virgen'!$A$6:$A$257,"&gt;="&amp;$A276,'Aceite Virgen'!$B$6:$B$257,"&lt;="&amp;$B276)</f>
        <v>0.99</v>
      </c>
      <c r="IP276" s="8">
        <f>SUMIFS('Aceite Virgen'!IP$6:IP$257,'Aceite Virgen'!$A$6:$A$257,"&gt;="&amp;$A276,'Aceite Virgen'!$B$6:$B$257,"&lt;="&amp;$B276)</f>
        <v>3.09</v>
      </c>
      <c r="IQ276" s="8">
        <f>SUMIFS('Aceite Virgen'!IQ$6:IQ$257,'Aceite Virgen'!$A$6:$A$257,"&gt;="&amp;$A276,'Aceite Virgen'!$B$6:$B$257,"&lt;="&amp;$B276)</f>
        <v>0.82</v>
      </c>
      <c r="IR276" s="8">
        <f>SUMIFS('Aceite Virgen'!IR$6:IR$257,'Aceite Virgen'!$A$6:$A$257,"&gt;="&amp;$A276,'Aceite Virgen'!$B$6:$B$257,"&lt;="&amp;$B276)</f>
        <v>0</v>
      </c>
      <c r="IV276" s="8">
        <f>SUMIFS('Aceite Virgen'!IV$6:IV$257,'Aceite Virgen'!$A$6:$A$257,"&gt;="&amp;$A276,'Aceite Virgen'!$B$6:$B$257,"&lt;="&amp;$B276)</f>
        <v>0</v>
      </c>
      <c r="IW276" s="8">
        <f>SUMIFS('Aceite Virgen'!IW$6:IW$257,'Aceite Virgen'!$A$6:$A$257,"&gt;="&amp;$A276,'Aceite Virgen'!$B$6:$B$257,"&lt;="&amp;$B276)</f>
        <v>0</v>
      </c>
      <c r="IX276" s="8">
        <f>SUMIFS('Aceite Virgen'!IX$6:IX$257,'Aceite Virgen'!$A$6:$A$257,"&gt;="&amp;$A276,'Aceite Virgen'!$B$6:$B$257,"&lt;="&amp;$B276)</f>
        <v>0</v>
      </c>
      <c r="IY276" s="8">
        <f>SUMIFS('Aceite Virgen'!IY$6:IY$257,'Aceite Virgen'!$A$6:$A$257,"&gt;="&amp;$A276,'Aceite Virgen'!$B$6:$B$257,"&lt;="&amp;$B276)</f>
        <v>0</v>
      </c>
      <c r="JC276" s="8">
        <f>SUMIFS('Aceite Virgen'!JC$6:JC$257,'Aceite Virgen'!$A$6:$A$257,"&gt;="&amp;$A276,'Aceite Virgen'!$B$6:$B$257,"&lt;="&amp;$B276)</f>
        <v>2.94</v>
      </c>
      <c r="JD276" s="8">
        <f>SUMIFS('Aceite Virgen'!JD$6:JD$257,'Aceite Virgen'!$A$6:$A$257,"&gt;="&amp;$A276,'Aceite Virgen'!$B$6:$B$257,"&lt;="&amp;$B276)</f>
        <v>13.63</v>
      </c>
      <c r="JE276" s="8">
        <f>SUMIFS('Aceite Virgen'!JE$6:JE$257,'Aceite Virgen'!$A$6:$A$257,"&gt;="&amp;$A276,'Aceite Virgen'!$B$6:$B$257,"&lt;="&amp;$B276)</f>
        <v>0</v>
      </c>
      <c r="JF276" s="8">
        <f>SUMIFS('Aceite Virgen'!JF$6:JF$257,'Aceite Virgen'!$A$6:$A$257,"&gt;="&amp;$A276,'Aceite Virgen'!$B$6:$B$257,"&lt;="&amp;$B276)</f>
        <v>4.99</v>
      </c>
      <c r="JJ276" s="8">
        <f>SUMIFS('Aceite Virgen'!JJ$6:JJ$257,'Aceite Virgen'!$A$6:$A$257,"&gt;="&amp;$A276,'Aceite Virgen'!$B$6:$B$257,"&lt;="&amp;$B276)</f>
        <v>3.16</v>
      </c>
      <c r="JK276" s="8">
        <f>SUMIFS('Aceite Virgen'!JK$6:JK$257,'Aceite Virgen'!$A$6:$A$257,"&gt;="&amp;$A276,'Aceite Virgen'!$B$6:$B$257,"&lt;="&amp;$B276)</f>
        <v>6.54</v>
      </c>
      <c r="JL276" s="8">
        <f>SUMIFS('Aceite Virgen'!JL$6:JL$257,'Aceite Virgen'!$A$6:$A$257,"&gt;="&amp;$A276,'Aceite Virgen'!$B$6:$B$257,"&lt;="&amp;$B276)</f>
        <v>1.99</v>
      </c>
      <c r="JM276" s="8">
        <f>SUMIFS('Aceite Virgen'!JM$6:JM$257,'Aceite Virgen'!$A$6:$A$257,"&gt;="&amp;$A276,'Aceite Virgen'!$B$6:$B$257,"&lt;="&amp;$B276)</f>
        <v>6.21</v>
      </c>
      <c r="JQ276" s="8">
        <f>SUMIFS('Aceite Virgen'!JQ$6:JQ$257,'Aceite Virgen'!$A$6:$A$257,"&gt;="&amp;$A276,'Aceite Virgen'!$B$6:$B$257,"&lt;="&amp;$B276)</f>
        <v>3.64</v>
      </c>
      <c r="JR276" s="8">
        <f>SUMIFS('Aceite Virgen'!JR$6:JR$257,'Aceite Virgen'!$A$6:$A$257,"&gt;="&amp;$A276,'Aceite Virgen'!$B$6:$B$257,"&lt;="&amp;$B276)</f>
        <v>10.76</v>
      </c>
      <c r="JS276" s="8">
        <f>SUMIFS('Aceite Virgen'!JS$6:JS$257,'Aceite Virgen'!$A$6:$A$257,"&gt;="&amp;$A276,'Aceite Virgen'!$B$6:$B$257,"&lt;="&amp;$B276)</f>
        <v>1.79</v>
      </c>
      <c r="JT276" s="8">
        <f>SUMIFS('Aceite Virgen'!JT$6:JT$257,'Aceite Virgen'!$A$6:$A$257,"&gt;="&amp;$A276,'Aceite Virgen'!$B$6:$B$257,"&lt;="&amp;$B276)</f>
        <v>0</v>
      </c>
    </row>
    <row r="277" spans="1:280" x14ac:dyDescent="0.3">
      <c r="A277" s="14">
        <f>'TAM Aceite Virgen'!B25</f>
        <v>3.7</v>
      </c>
      <c r="B277" s="14">
        <f>'TAM Aceite Virgen'!C25</f>
        <v>3.8</v>
      </c>
      <c r="C277" s="14"/>
      <c r="D277" s="8">
        <f>SUMIFS('Aceite Virgen'!D$6:D$257,'Aceite Virgen'!$A$6:$A$257,"&gt;="&amp;$A277,'Aceite Virgen'!$B$6:$B$257,"&lt;="&amp;$B277)</f>
        <v>0.52</v>
      </c>
      <c r="E277" s="8">
        <f>SUMIFS('Aceite Virgen'!E$6:E$257,'Aceite Virgen'!$A$6:$A$257,"&gt;="&amp;$A277,'Aceite Virgen'!$B$6:$B$257,"&lt;="&amp;$B277)</f>
        <v>3.46</v>
      </c>
      <c r="F277" s="8">
        <f>SUMIFS('Aceite Virgen'!F$6:F$257,'Aceite Virgen'!$A$6:$A$257,"&gt;="&amp;$A277,'Aceite Virgen'!$B$6:$B$257,"&lt;="&amp;$B277)</f>
        <v>0.11</v>
      </c>
      <c r="G277" s="8">
        <f>SUMIFS('Aceite Virgen'!G$6:G$257,'Aceite Virgen'!$A$6:$A$257,"&gt;="&amp;$A277,'Aceite Virgen'!$B$6:$B$257,"&lt;="&amp;$B277)</f>
        <v>0</v>
      </c>
      <c r="H277" s="14"/>
      <c r="I277" s="14"/>
      <c r="J277" s="14"/>
      <c r="K277" s="8">
        <f>SUMIFS('Aceite Virgen'!K$6:K$257,'Aceite Virgen'!$A$6:$A$257,"&gt;="&amp;$A277,'Aceite Virgen'!$B$6:$B$257,"&lt;="&amp;$B277)</f>
        <v>0</v>
      </c>
      <c r="L277" s="8">
        <f>SUMIFS('Aceite Virgen'!L$6:L$257,'Aceite Virgen'!$A$6:$A$257,"&gt;="&amp;$A277,'Aceite Virgen'!$B$6:$B$257,"&lt;="&amp;$B277)</f>
        <v>0</v>
      </c>
      <c r="M277" s="8">
        <f>SUMIFS('Aceite Virgen'!M$6:M$257,'Aceite Virgen'!$A$6:$A$257,"&gt;="&amp;$A277,'Aceite Virgen'!$B$6:$B$257,"&lt;="&amp;$B277)</f>
        <v>0</v>
      </c>
      <c r="N277" s="8">
        <f>SUMIFS('Aceite Virgen'!N$6:N$257,'Aceite Virgen'!$A$6:$A$257,"&gt;="&amp;$A277,'Aceite Virgen'!$B$6:$B$257,"&lt;="&amp;$B277)</f>
        <v>0</v>
      </c>
      <c r="O277" s="14"/>
      <c r="P277" s="14"/>
      <c r="Q277" s="14"/>
      <c r="R277" s="8">
        <f>SUMIFS('Aceite Virgen'!R$6:R$257,'Aceite Virgen'!$A$6:$A$257,"&gt;="&amp;$A277,'Aceite Virgen'!$B$6:$B$257,"&lt;="&amp;$B277)</f>
        <v>0.38</v>
      </c>
      <c r="S277" s="8">
        <f>SUMIFS('Aceite Virgen'!S$6:S$257,'Aceite Virgen'!$A$6:$A$257,"&gt;="&amp;$A277,'Aceite Virgen'!$B$6:$B$257,"&lt;="&amp;$B277)</f>
        <v>0</v>
      </c>
      <c r="T277" s="8">
        <f>SUMIFS('Aceite Virgen'!T$6:T$257,'Aceite Virgen'!$A$6:$A$257,"&gt;="&amp;$A277,'Aceite Virgen'!$B$6:$B$257,"&lt;="&amp;$B277)</f>
        <v>0.53</v>
      </c>
      <c r="U277" s="8">
        <f>SUMIFS('Aceite Virgen'!U$6:U$257,'Aceite Virgen'!$A$6:$A$257,"&gt;="&amp;$A277,'Aceite Virgen'!$B$6:$B$257,"&lt;="&amp;$B277)</f>
        <v>0</v>
      </c>
      <c r="V277" s="14"/>
      <c r="W277" s="14"/>
      <c r="X277" s="14"/>
      <c r="Y277" s="8">
        <f>SUMIFS('Aceite Virgen'!Y$6:Y$257,'Aceite Virgen'!$A$6:$A$257,"&gt;="&amp;$A277,'Aceite Virgen'!$B$6:$B$257,"&lt;="&amp;$B277)</f>
        <v>6.69</v>
      </c>
      <c r="Z277" s="8">
        <f>SUMIFS('Aceite Virgen'!Z$6:Z$257,'Aceite Virgen'!$A$6:$A$257,"&gt;="&amp;$A277,'Aceite Virgen'!$B$6:$B$257,"&lt;="&amp;$B277)</f>
        <v>36.700000000000003</v>
      </c>
      <c r="AA277" s="8">
        <f>SUMIFS('Aceite Virgen'!AA$6:AA$257,'Aceite Virgen'!$A$6:$A$257,"&gt;="&amp;$A277,'Aceite Virgen'!$B$6:$B$257,"&lt;="&amp;$B277)</f>
        <v>0.45</v>
      </c>
      <c r="AB277" s="8">
        <f>SUMIFS('Aceite Virgen'!AB$6:AB$257,'Aceite Virgen'!$A$6:$A$257,"&gt;="&amp;$A277,'Aceite Virgen'!$B$6:$B$257,"&lt;="&amp;$B277)</f>
        <v>0</v>
      </c>
      <c r="AC277" s="14"/>
      <c r="AD277" s="14"/>
      <c r="AE277" s="14"/>
      <c r="AF277" s="8">
        <f>SUMIFS('Aceite Virgen'!AF$6:AF$257,'Aceite Virgen'!$A$6:$A$257,"&gt;="&amp;$A277,'Aceite Virgen'!$B$6:$B$257,"&lt;="&amp;$B277)</f>
        <v>0.91</v>
      </c>
      <c r="AG277" s="8">
        <f>SUMIFS('Aceite Virgen'!AG$6:AG$257,'Aceite Virgen'!$A$6:$A$257,"&gt;="&amp;$A277,'Aceite Virgen'!$B$6:$B$257,"&lt;="&amp;$B277)</f>
        <v>7.75</v>
      </c>
      <c r="AH277" s="8">
        <f>SUMIFS('Aceite Virgen'!AH$6:AH$257,'Aceite Virgen'!$A$6:$A$257,"&gt;="&amp;$A277,'Aceite Virgen'!$B$6:$B$257,"&lt;="&amp;$B277)</f>
        <v>0.17</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3.16</v>
      </c>
      <c r="AO277" s="8">
        <f>SUMIFS('Aceite Virgen'!AO$6:AO$257,'Aceite Virgen'!$A$6:$A$257,"&gt;="&amp;$A277,'Aceite Virgen'!$B$6:$B$257,"&lt;="&amp;$B277)</f>
        <v>0.05</v>
      </c>
      <c r="AP277" s="8">
        <f>SUMIFS('Aceite Virgen'!AP$6:AP$257,'Aceite Virgen'!$A$6:$A$257,"&gt;="&amp;$A277,'Aceite Virgen'!$B$6:$B$257,"&lt;="&amp;$B277)</f>
        <v>0</v>
      </c>
      <c r="AQ277" s="14"/>
      <c r="AR277" s="14"/>
      <c r="AT277" s="8">
        <f>SUMIFS('Aceite Virgen'!AT$6:AT$257,'Aceite Virgen'!$A$6:$A$257,"&gt;="&amp;$A277,'Aceite Virgen'!$B$6:$B$257,"&lt;="&amp;$B277)</f>
        <v>3.37</v>
      </c>
      <c r="AU277" s="8">
        <f>SUMIFS('Aceite Virgen'!AU$6:AU$257,'Aceite Virgen'!$A$6:$A$257,"&gt;="&amp;$A277,'Aceite Virgen'!$B$6:$B$257,"&lt;="&amp;$B277)</f>
        <v>28.87</v>
      </c>
      <c r="AV277" s="8">
        <f>SUMIFS('Aceite Virgen'!AV$6:AV$257,'Aceite Virgen'!$A$6:$A$257,"&gt;="&amp;$A277,'Aceite Virgen'!$B$6:$B$257,"&lt;="&amp;$B277)</f>
        <v>0.29000000000000004</v>
      </c>
      <c r="AW277" s="8">
        <f>SUMIFS('Aceite Virgen'!AW$6:AW$257,'Aceite Virgen'!$A$6:$A$257,"&gt;="&amp;$A277,'Aceite Virgen'!$B$6:$B$257,"&lt;="&amp;$B277)</f>
        <v>5.78</v>
      </c>
      <c r="BA277" s="8">
        <f>SUMIFS('Aceite Virgen'!BA$6:BA$257,'Aceite Virgen'!$A$6:$A$257,"&gt;="&amp;A277,'Aceite Virgen'!$B$6:$B$257,"&lt;="&amp;B277)</f>
        <v>4.93</v>
      </c>
      <c r="BB277" s="8">
        <f>SUMIFS('Aceite Virgen'!BB$6:BB$257,'Aceite Virgen'!$A$6:$A$257,"&gt;="&amp;$A277,'Aceite Virgen'!$B$6:$B$257,"&lt;="&amp;$B277)</f>
        <v>37.5</v>
      </c>
      <c r="BC277" s="8">
        <f>SUMIFS('Aceite Virgen'!BC$6:BC$257,'Aceite Virgen'!$A$6:$A$257,"&gt;="&amp;$A277,'Aceite Virgen'!$B$6:$B$257,"&lt;="&amp;$B277)</f>
        <v>0.91999999999999993</v>
      </c>
      <c r="BD277" s="8">
        <f>SUMIFS('Aceite Virgen'!BD$6:BD$257,'Aceite Virgen'!$A$6:$A$257,"&gt;="&amp;$A277,'Aceite Virgen'!$B$6:$B$257,"&lt;="&amp;$B277)</f>
        <v>0</v>
      </c>
      <c r="BH277" s="8">
        <f>SUMIFS('Aceite Virgen'!BH$6:BH$257,'Aceite Virgen'!$A$6:$A$257,"&gt;="&amp;$A277,'Aceite Virgen'!$B$6:$B$257,"&lt;="&amp;$B277)</f>
        <v>1.9</v>
      </c>
      <c r="BI277" s="8">
        <f>SUMIFS('Aceite Virgen'!BI$6:BI$257,'Aceite Virgen'!$A$6:$A$257,"&gt;="&amp;$A277,'Aceite Virgen'!$B$6:$B$257,"&lt;="&amp;$B277)</f>
        <v>21.43</v>
      </c>
      <c r="BJ277" s="8">
        <f>SUMIFS('Aceite Virgen'!BJ$6:BJ$257,'Aceite Virgen'!$A$6:$A$257,"&gt;="&amp;$A277,'Aceite Virgen'!$B$6:$B$257,"&lt;="&amp;$B277)</f>
        <v>0.13</v>
      </c>
      <c r="BK277" s="8">
        <f>SUMIFS('Aceite Virgen'!BK$6:BK$257,'Aceite Virgen'!$A$6:$A$257,"&gt;="&amp;$A277,'Aceite Virgen'!$B$6:$B$257,"&lt;="&amp;$B277)</f>
        <v>0</v>
      </c>
      <c r="BO277" s="8">
        <f>SUMIFS('Aceite Virgen'!BO$6:BO$257,'Aceite Virgen'!$A$6:$A$257,"&gt;="&amp;$A277,'Aceite Virgen'!$B$6:$B$257,"&lt;="&amp;$B277)</f>
        <v>5.34</v>
      </c>
      <c r="BP277" s="8">
        <f>SUMIFS('Aceite Virgen'!BP$6:BP$257,'Aceite Virgen'!$A$6:$A$257,"&gt;="&amp;$A277,'Aceite Virgen'!$B$6:$B$257,"&lt;="&amp;$B277)</f>
        <v>33.700000000000003</v>
      </c>
      <c r="BQ277" s="8">
        <f>SUMIFS('Aceite Virgen'!BQ$6:BQ$257,'Aceite Virgen'!$A$6:$A$257,"&gt;="&amp;$A277,'Aceite Virgen'!$B$6:$B$257,"&lt;="&amp;$B277)</f>
        <v>0.8600000000000001</v>
      </c>
      <c r="BR277" s="8">
        <f>SUMIFS('Aceite Virgen'!BR$6:BR$257,'Aceite Virgen'!$A$6:$A$257,"&gt;="&amp;$A277,'Aceite Virgen'!$B$6:$B$257,"&lt;="&amp;$B277)</f>
        <v>47.3</v>
      </c>
      <c r="BV277" s="8">
        <f>SUMIFS('Aceite Virgen'!BV$6:BV$257,'Aceite Virgen'!$A$6:$A$257,"&gt;="&amp;$A277,'Aceite Virgen'!$B$6:$B$257,"&lt;="&amp;$B277)</f>
        <v>1.67</v>
      </c>
      <c r="BW277" s="8">
        <f>SUMIFS('Aceite Virgen'!BW$6:BW$257,'Aceite Virgen'!$A$6:$A$257,"&gt;="&amp;$A277,'Aceite Virgen'!$B$6:$B$257,"&lt;="&amp;$B277)</f>
        <v>6.33</v>
      </c>
      <c r="BX277" s="8">
        <f>SUMIFS('Aceite Virgen'!BX$6:BX$257,'Aceite Virgen'!$A$6:$A$257,"&gt;="&amp;$A277,'Aceite Virgen'!$B$6:$B$257,"&lt;="&amp;$B277)</f>
        <v>0.76</v>
      </c>
      <c r="BY277" s="8">
        <f>SUMIFS('Aceite Virgen'!BY$6:BY$257,'Aceite Virgen'!$A$6:$A$257,"&gt;="&amp;$A277,'Aceite Virgen'!$B$6:$B$257,"&lt;="&amp;$B277)</f>
        <v>9.2799999999999994</v>
      </c>
      <c r="CC277" s="8">
        <f>SUMIFS('Aceite Virgen'!CC$6:CC$257,'Aceite Virgen'!$A$6:$A$257,"&gt;="&amp;$A277,'Aceite Virgen'!$B$6:$B$257,"&lt;="&amp;$B277)</f>
        <v>0.67999999999999994</v>
      </c>
      <c r="CD277" s="8">
        <f>SUMIFS('Aceite Virgen'!CD$6:CD$257,'Aceite Virgen'!$A$6:$A$257,"&gt;="&amp;$A277,'Aceite Virgen'!$B$6:$B$257,"&lt;="&amp;$B277)</f>
        <v>0.49</v>
      </c>
      <c r="CE277" s="8">
        <f>SUMIFS('Aceite Virgen'!CE$6:CE$257,'Aceite Virgen'!$A$6:$A$257,"&gt;="&amp;$A277,'Aceite Virgen'!$B$6:$B$257,"&lt;="&amp;$B277)</f>
        <v>0.64</v>
      </c>
      <c r="CF277" s="8">
        <f>SUMIFS('Aceite Virgen'!CF$6:CF$257,'Aceite Virgen'!$A$6:$A$257,"&gt;="&amp;$A277,'Aceite Virgen'!$B$6:$B$257,"&lt;="&amp;$B277)</f>
        <v>0</v>
      </c>
      <c r="CJ277" s="8">
        <f>SUMIFS('Aceite Virgen'!CJ$6:CJ$257,'Aceite Virgen'!$A$6:$A$257,"&gt;="&amp;$A277,'Aceite Virgen'!$B$6:$B$257,"&lt;="&amp;$B277)</f>
        <v>0.4</v>
      </c>
      <c r="CK277" s="8">
        <f>SUMIFS('Aceite Virgen'!CK$6:CK$257,'Aceite Virgen'!$A$6:$A$257,"&gt;="&amp;$A277,'Aceite Virgen'!$B$6:$B$257,"&lt;="&amp;$B277)</f>
        <v>0</v>
      </c>
      <c r="CL277" s="8">
        <f>SUMIFS('Aceite Virgen'!CL$6:CL$257,'Aceite Virgen'!$A$6:$A$257,"&gt;="&amp;$A277,'Aceite Virgen'!$B$6:$B$257,"&lt;="&amp;$B277)</f>
        <v>0.49</v>
      </c>
      <c r="CM277" s="8">
        <f>SUMIFS('Aceite Virgen'!CM$6:CM$257,'Aceite Virgen'!$A$6:$A$257,"&gt;="&amp;$A277,'Aceite Virgen'!$B$6:$B$257,"&lt;="&amp;$B277)</f>
        <v>0</v>
      </c>
      <c r="CQ277" s="8">
        <f>SUMIFS('Aceite Virgen'!CQ$6:CQ$257,'Aceite Virgen'!$A$6:$A$257,"&gt;="&amp;$A277,'Aceite Virgen'!$B$6:$B$257,"&lt;="&amp;$B277)</f>
        <v>0.92999999999999994</v>
      </c>
      <c r="CR277" s="8">
        <f>SUMIFS('Aceite Virgen'!CR$6:CR$257,'Aceite Virgen'!$A$6:$A$257,"&gt;="&amp;$A277,'Aceite Virgen'!$B$6:$B$257,"&lt;="&amp;$B277)</f>
        <v>7.22</v>
      </c>
      <c r="CS277" s="8">
        <f>SUMIFS('Aceite Virgen'!CS$6:CS$257,'Aceite Virgen'!$A$6:$A$257,"&gt;="&amp;$A277,'Aceite Virgen'!$B$6:$B$257,"&lt;="&amp;$B277)</f>
        <v>0</v>
      </c>
      <c r="CT277" s="8">
        <f>SUMIFS('Aceite Virgen'!CT$6:CT$257,'Aceite Virgen'!$A$6:$A$257,"&gt;="&amp;$A277,'Aceite Virgen'!$B$6:$B$257,"&lt;="&amp;$B277)</f>
        <v>0</v>
      </c>
      <c r="CX277" s="8">
        <f>SUMIFS('Aceite Virgen'!CX$6:CX$257,'Aceite Virgen'!$A$6:$A$257,"&gt;="&amp;$A277,'Aceite Virgen'!$B$6:$B$257,"&lt;="&amp;$B277)</f>
        <v>0.15</v>
      </c>
      <c r="CY277" s="8">
        <f>SUMIFS('Aceite Virgen'!CY$6:CY$257,'Aceite Virgen'!$A$6:$A$257,"&gt;="&amp;$A277,'Aceite Virgen'!$B$6:$B$257,"&lt;="&amp;$B277)</f>
        <v>0</v>
      </c>
      <c r="CZ277" s="8">
        <f>SUMIFS('Aceite Virgen'!CZ$6:CZ$257,'Aceite Virgen'!$A$6:$A$257,"&gt;="&amp;$A277,'Aceite Virgen'!$B$6:$B$257,"&lt;="&amp;$B277)</f>
        <v>0.2</v>
      </c>
      <c r="DA277" s="8">
        <f>SUMIFS('Aceite Virgen'!DA$6:DA$257,'Aceite Virgen'!$A$6:$A$257,"&gt;="&amp;$A277,'Aceite Virgen'!$B$6:$B$257,"&lt;="&amp;$B277)</f>
        <v>0</v>
      </c>
      <c r="DE277" s="8">
        <f>SUMIFS('Aceite Virgen'!DE$6:DE$257,'Aceite Virgen'!$A$6:$A$257,"&gt;="&amp;$A277,'Aceite Virgen'!$B$6:$B$257,"&lt;="&amp;$B277)</f>
        <v>0.31</v>
      </c>
      <c r="DF277" s="8">
        <f>SUMIFS('Aceite Virgen'!DF$6:DF$257,'Aceite Virgen'!$A$6:$A$257,"&gt;="&amp;$A277,'Aceite Virgen'!$B$6:$B$257,"&lt;="&amp;$B277)</f>
        <v>1.42</v>
      </c>
      <c r="DG277" s="8">
        <f>SUMIFS('Aceite Virgen'!DG$6:DG$257,'Aceite Virgen'!$A$6:$A$257,"&gt;="&amp;$A277,'Aceite Virgen'!$B$6:$B$257,"&lt;="&amp;$B277)</f>
        <v>0</v>
      </c>
      <c r="DH277" s="8">
        <f>SUMIFS('Aceite Virgen'!DH$6:DH$257,'Aceite Virgen'!$A$6:$A$257,"&gt;="&amp;$A277,'Aceite Virgen'!$B$6:$B$257,"&lt;="&amp;$B277)</f>
        <v>0</v>
      </c>
      <c r="DL277" s="8">
        <f>SUMIFS('Aceite Virgen'!DL$6:DL$257,'Aceite Virgen'!$A$6:$A$257,"&gt;="&amp;$A277,'Aceite Virgen'!$B$6:$B$257,"&lt;="&amp;$B277)</f>
        <v>0.27</v>
      </c>
      <c r="DM277" s="8">
        <f>SUMIFS('Aceite Virgen'!DM$6:DM$257,'Aceite Virgen'!$A$6:$A$257,"&gt;="&amp;$A277,'Aceite Virgen'!$B$6:$B$257,"&lt;="&amp;$B277)</f>
        <v>0.75</v>
      </c>
      <c r="DN277" s="8">
        <f>SUMIFS('Aceite Virgen'!DN$6:DN$257,'Aceite Virgen'!$A$6:$A$257,"&gt;="&amp;$A277,'Aceite Virgen'!$B$6:$B$257,"&lt;="&amp;$B277)</f>
        <v>0.21</v>
      </c>
      <c r="DO277" s="8">
        <f>SUMIFS('Aceite Virgen'!DO$6:DO$257,'Aceite Virgen'!$A$6:$A$257,"&gt;="&amp;$A277,'Aceite Virgen'!$B$6:$B$257,"&lt;="&amp;$B277)</f>
        <v>0</v>
      </c>
      <c r="DS277" s="8">
        <f>SUMIFS('Aceite Virgen'!DS$6:DS$257,'Aceite Virgen'!$A$6:$A$257,"&gt;="&amp;$A277,'Aceite Virgen'!$B$6:$B$257,"&lt;="&amp;$B277)</f>
        <v>3.69</v>
      </c>
      <c r="DT277" s="8">
        <f>SUMIFS('Aceite Virgen'!DT$6:DT$257,'Aceite Virgen'!$A$6:$A$257,"&gt;="&amp;$A277,'Aceite Virgen'!$B$6:$B$257,"&lt;="&amp;$B277)</f>
        <v>1.8</v>
      </c>
      <c r="DU277" s="8">
        <f>SUMIFS('Aceite Virgen'!DU$6:DU$257,'Aceite Virgen'!$A$6:$A$257,"&gt;="&amp;$A277,'Aceite Virgen'!$B$6:$B$257,"&lt;="&amp;$B277)</f>
        <v>4.53</v>
      </c>
      <c r="DV277" s="8">
        <f>SUMIFS('Aceite Virgen'!DV$6:DV$257,'Aceite Virgen'!$A$6:$A$257,"&gt;="&amp;$A277,'Aceite Virgen'!$B$6:$B$257,"&lt;="&amp;$B277)</f>
        <v>0</v>
      </c>
      <c r="DZ277" s="8">
        <f>SUMIFS('Aceite Virgen'!DZ$6:DZ$257,'Aceite Virgen'!$A$6:$A$257,"&gt;="&amp;$A277,'Aceite Virgen'!$B$6:$B$257,"&lt;="&amp;$B277)</f>
        <v>3.03</v>
      </c>
      <c r="EA277" s="8">
        <f>SUMIFS('Aceite Virgen'!EA$6:EA$257,'Aceite Virgen'!$A$6:$A$257,"&gt;="&amp;$A277,'Aceite Virgen'!$B$6:$B$257,"&lt;="&amp;$B277)</f>
        <v>0</v>
      </c>
      <c r="EB277" s="8">
        <f>SUMIFS('Aceite Virgen'!EB$6:EB$257,'Aceite Virgen'!$A$6:$A$257,"&gt;="&amp;$A277,'Aceite Virgen'!$B$6:$B$257,"&lt;="&amp;$B277)</f>
        <v>4.0599999999999996</v>
      </c>
      <c r="EC277" s="8">
        <f>SUMIFS('Aceite Virgen'!EC$6:EC$257,'Aceite Virgen'!$A$6:$A$257,"&gt;="&amp;$A277,'Aceite Virgen'!$B$6:$B$257,"&lt;="&amp;$B277)</f>
        <v>0</v>
      </c>
      <c r="EG277" s="8">
        <f>SUMIFS('Aceite Virgen'!EG$6:EG$257,'Aceite Virgen'!$A$6:$A$257,"&gt;="&amp;$A277,'Aceite Virgen'!$B$6:$B$257,"&lt;="&amp;$B277)</f>
        <v>2.35</v>
      </c>
      <c r="EH277" s="8">
        <f>SUMIFS('Aceite Virgen'!EH$6:EH$257,'Aceite Virgen'!$A$6:$A$257,"&gt;="&amp;$A277,'Aceite Virgen'!$B$6:$B$257,"&lt;="&amp;$B277)</f>
        <v>0.89</v>
      </c>
      <c r="EI277" s="8">
        <f>SUMIFS('Aceite Virgen'!EI$6:EI$257,'Aceite Virgen'!$A$6:$A$257,"&gt;="&amp;$A277,'Aceite Virgen'!$B$6:$B$257,"&lt;="&amp;$B277)</f>
        <v>3.24</v>
      </c>
      <c r="EJ277" s="8">
        <f>SUMIFS('Aceite Virgen'!EJ$6:EJ$257,'Aceite Virgen'!$A$6:$A$257,"&gt;="&amp;$A277,'Aceite Virgen'!$B$6:$B$257,"&lt;="&amp;$B277)</f>
        <v>0</v>
      </c>
      <c r="EN277" s="8">
        <f>SUMIFS('Aceite Virgen'!EN$6:EN$257,'Aceite Virgen'!$A$6:$A$257,"&gt;="&amp;$A277,'Aceite Virgen'!$B$6:$B$257,"&lt;="&amp;$B277)</f>
        <v>1.63</v>
      </c>
      <c r="EO277" s="8">
        <f>SUMIFS('Aceite Virgen'!EO$6:EO$257,'Aceite Virgen'!$A$6:$A$257,"&gt;="&amp;$A277,'Aceite Virgen'!$B$6:$B$257,"&lt;="&amp;$B277)</f>
        <v>1.48</v>
      </c>
      <c r="EP277" s="8">
        <f>SUMIFS('Aceite Virgen'!EP$6:EP$257,'Aceite Virgen'!$A$6:$A$257,"&gt;="&amp;$A277,'Aceite Virgen'!$B$6:$B$257,"&lt;="&amp;$B277)</f>
        <v>2.2000000000000002</v>
      </c>
      <c r="EQ277" s="8">
        <f>SUMIFS('Aceite Virgen'!EQ$6:EQ$257,'Aceite Virgen'!$A$6:$A$257,"&gt;="&amp;$A277,'Aceite Virgen'!$B$6:$B$257,"&lt;="&amp;$B277)</f>
        <v>0</v>
      </c>
      <c r="EU277" s="8">
        <f>SUMIFS('Aceite Virgen'!EU$6:EU$257,'Aceite Virgen'!$A$6:$A$257,"&gt;="&amp;$A277,'Aceite Virgen'!$B$6:$B$257,"&lt;="&amp;$B277)</f>
        <v>1.05</v>
      </c>
      <c r="EV277" s="8">
        <f>SUMIFS('Aceite Virgen'!EV$6:EV$257,'Aceite Virgen'!$A$6:$A$257,"&gt;="&amp;$A277,'Aceite Virgen'!$B$6:$B$257,"&lt;="&amp;$B277)</f>
        <v>2.1800000000000002</v>
      </c>
      <c r="EW277" s="8">
        <f>SUMIFS('Aceite Virgen'!EW$6:EW$257,'Aceite Virgen'!$A$6:$A$257,"&gt;="&amp;$A277,'Aceite Virgen'!$B$6:$B$257,"&lt;="&amp;$B277)</f>
        <v>0.88</v>
      </c>
      <c r="EX277" s="8">
        <f>SUMIFS('Aceite Virgen'!EX$6:EX$257,'Aceite Virgen'!$A$6:$A$257,"&gt;="&amp;$A277,'Aceite Virgen'!$B$6:$B$257,"&lt;="&amp;$B277)</f>
        <v>0</v>
      </c>
      <c r="FB277" s="8">
        <f>SUMIFS('Aceite Virgen'!FB$6:FB$257,'Aceite Virgen'!$A$6:$A$257,"&gt;="&amp;$A277,'Aceite Virgen'!$B$6:$B$257,"&lt;="&amp;$B277)</f>
        <v>0.90999999999999992</v>
      </c>
      <c r="FC277" s="8">
        <f>SUMIFS('Aceite Virgen'!FC$6:FC$257,'Aceite Virgen'!$A$6:$A$257,"&gt;="&amp;$A277,'Aceite Virgen'!$B$6:$B$257,"&lt;="&amp;$B277)</f>
        <v>3.99</v>
      </c>
      <c r="FD277" s="8">
        <f>SUMIFS('Aceite Virgen'!FD$6:FD$257,'Aceite Virgen'!$A$6:$A$257,"&gt;="&amp;$A277,'Aceite Virgen'!$B$6:$B$257,"&lt;="&amp;$B277)</f>
        <v>0.31</v>
      </c>
      <c r="FE277" s="8">
        <f>SUMIFS('Aceite Virgen'!FE$6:FE$257,'Aceite Virgen'!$A$6:$A$257,"&gt;="&amp;$A277,'Aceite Virgen'!$B$6:$B$257,"&lt;="&amp;$B277)</f>
        <v>0</v>
      </c>
      <c r="FI277" s="8">
        <f>SUMIFS('Aceite Virgen'!FI$6:FI$257,'Aceite Virgen'!$A$6:$A$257,"&gt;="&amp;$A277,'Aceite Virgen'!$B$6:$B$257,"&lt;="&amp;$B277)</f>
        <v>0.46</v>
      </c>
      <c r="FJ277" s="8">
        <f>SUMIFS('Aceite Virgen'!FJ$6:FJ$257,'Aceite Virgen'!$A$6:$A$257,"&gt;="&amp;$A277,'Aceite Virgen'!$B$6:$B$257,"&lt;="&amp;$B277)</f>
        <v>2.23</v>
      </c>
      <c r="FK277" s="8">
        <f>SUMIFS('Aceite Virgen'!FK$6:FK$257,'Aceite Virgen'!$A$6:$A$257,"&gt;="&amp;$A277,'Aceite Virgen'!$B$6:$B$257,"&lt;="&amp;$B277)</f>
        <v>0</v>
      </c>
      <c r="FL277" s="8">
        <f>SUMIFS('Aceite Virgen'!FL$6:FL$257,'Aceite Virgen'!$A$6:$A$257,"&gt;="&amp;$A277,'Aceite Virgen'!$B$6:$B$257,"&lt;="&amp;$B277)</f>
        <v>0</v>
      </c>
      <c r="FP277" s="8">
        <f>SUMIFS('Aceite Virgen'!FP$6:FP$257,'Aceite Virgen'!$A$6:$A$257,"&gt;="&amp;$A277,'Aceite Virgen'!$B$6:$B$257,"&lt;="&amp;$B277)</f>
        <v>0.15</v>
      </c>
      <c r="FQ277" s="8">
        <f>SUMIFS('Aceite Virgen'!FQ$6:FQ$257,'Aceite Virgen'!$A$6:$A$257,"&gt;="&amp;$A277,'Aceite Virgen'!$B$6:$B$257,"&lt;="&amp;$B277)</f>
        <v>0.92</v>
      </c>
      <c r="FR277" s="8">
        <f>SUMIFS('Aceite Virgen'!FR$6:FR$257,'Aceite Virgen'!$A$6:$A$257,"&gt;="&amp;$A277,'Aceite Virgen'!$B$6:$B$257,"&lt;="&amp;$B277)</f>
        <v>0</v>
      </c>
      <c r="FS277" s="8">
        <f>SUMIFS('Aceite Virgen'!FS$6:FS$257,'Aceite Virgen'!$A$6:$A$257,"&gt;="&amp;$A277,'Aceite Virgen'!$B$6:$B$257,"&lt;="&amp;$B277)</f>
        <v>0</v>
      </c>
      <c r="FW277" s="8">
        <f>SUMIFS('Aceite Virgen'!FW$6:FW$257,'Aceite Virgen'!$A$6:$A$257,"&gt;="&amp;$A277,'Aceite Virgen'!$B$6:$B$257,"&lt;="&amp;$B277)</f>
        <v>0.38</v>
      </c>
      <c r="FX277" s="8">
        <f>SUMIFS('Aceite Virgen'!FX$6:FX$257,'Aceite Virgen'!$A$6:$A$257,"&gt;="&amp;$A277,'Aceite Virgen'!$B$6:$B$257,"&lt;="&amp;$B277)</f>
        <v>0</v>
      </c>
      <c r="FY277" s="8">
        <f>SUMIFS('Aceite Virgen'!FY$6:FY$257,'Aceite Virgen'!$A$6:$A$257,"&gt;="&amp;$A277,'Aceite Virgen'!$B$6:$B$257,"&lt;="&amp;$B277)</f>
        <v>0.52</v>
      </c>
      <c r="FZ277" s="8">
        <f>SUMIFS('Aceite Virgen'!FZ$6:FZ$257,'Aceite Virgen'!$A$6:$A$257,"&gt;="&amp;$A277,'Aceite Virgen'!$B$6:$B$257,"&lt;="&amp;$B277)</f>
        <v>0</v>
      </c>
      <c r="GD277" s="8">
        <f>SUMIFS('Aceite Virgen'!GD$6:GD$257,'Aceite Virgen'!$A$6:$A$257,"&gt;="&amp;$A277,'Aceite Virgen'!$B$6:$B$257,"&lt;="&amp;$B277)</f>
        <v>0.15</v>
      </c>
      <c r="GE277" s="8">
        <f>SUMIFS('Aceite Virgen'!GE$6:GE$257,'Aceite Virgen'!$A$6:$A$257,"&gt;="&amp;$A277,'Aceite Virgen'!$B$6:$B$257,"&lt;="&amp;$B277)</f>
        <v>0</v>
      </c>
      <c r="GF277" s="8">
        <f>SUMIFS('Aceite Virgen'!GF$6:GF$257,'Aceite Virgen'!$A$6:$A$257,"&gt;="&amp;$A277,'Aceite Virgen'!$B$6:$B$257,"&lt;="&amp;$B277)</f>
        <v>0.23</v>
      </c>
      <c r="GG277" s="8">
        <f>SUMIFS('Aceite Virgen'!GG$6:GG$257,'Aceite Virgen'!$A$6:$A$257,"&gt;="&amp;$A277,'Aceite Virgen'!$B$6:$B$257,"&lt;="&amp;$B277)</f>
        <v>0</v>
      </c>
      <c r="GK277" s="8">
        <f>SUMIFS('Aceite Virgen'!GK$6:GK$257,'Aceite Virgen'!$A$6:$A$257,"&gt;="&amp;$A277,'Aceite Virgen'!$B$6:$B$257,"&lt;="&amp;$B277)</f>
        <v>0</v>
      </c>
      <c r="GL277" s="8">
        <f>SUMIFS('Aceite Virgen'!GL$6:GL$257,'Aceite Virgen'!$A$6:$A$257,"&gt;="&amp;$A277,'Aceite Virgen'!$B$6:$B$257,"&lt;="&amp;$B277)</f>
        <v>0</v>
      </c>
      <c r="GM277" s="8">
        <f>SUMIFS('Aceite Virgen'!GM$6:GM$257,'Aceite Virgen'!$A$6:$A$257,"&gt;="&amp;$A277,'Aceite Virgen'!$B$6:$B$257,"&lt;="&amp;$B277)</f>
        <v>0</v>
      </c>
      <c r="GN277" s="8">
        <f>SUMIFS('Aceite Virgen'!GN$6:GN$257,'Aceite Virgen'!$A$6:$A$257,"&gt;="&amp;$A277,'Aceite Virgen'!$B$6:$B$257,"&lt;="&amp;$B277)</f>
        <v>0</v>
      </c>
      <c r="GR277" s="8">
        <f>SUMIFS('Aceite Virgen'!GR$6:GR$257,'Aceite Virgen'!$A$6:$A$257,"&gt;="&amp;$A277,'Aceite Virgen'!$B$6:$B$257,"&lt;="&amp;$B277)</f>
        <v>1.65</v>
      </c>
      <c r="GS277" s="8">
        <f>SUMIFS('Aceite Virgen'!GS$6:GS$257,'Aceite Virgen'!$A$6:$A$257,"&gt;="&amp;$A277,'Aceite Virgen'!$B$6:$B$257,"&lt;="&amp;$B277)</f>
        <v>1.35</v>
      </c>
      <c r="GT277" s="8">
        <f>SUMIFS('Aceite Virgen'!GT$6:GT$257,'Aceite Virgen'!$A$6:$A$257,"&gt;="&amp;$A277,'Aceite Virgen'!$B$6:$B$257,"&lt;="&amp;$B277)</f>
        <v>2.0699999999999998</v>
      </c>
      <c r="GU277" s="8">
        <f>SUMIFS('Aceite Virgen'!GU$6:GU$257,'Aceite Virgen'!$A$6:$A$257,"&gt;="&amp;$A277,'Aceite Virgen'!$B$6:$B$257,"&lt;="&amp;$B277)</f>
        <v>0</v>
      </c>
      <c r="GY277" s="8">
        <f>SUMIFS('Aceite Virgen'!GY$6:GY$257,'Aceite Virgen'!$A$6:$A$257,"&gt;="&amp;$A277,'Aceite Virgen'!$B$6:$B$257,"&lt;="&amp;$B277)</f>
        <v>0.91</v>
      </c>
      <c r="GZ277" s="8">
        <f>SUMIFS('Aceite Virgen'!GZ$6:GZ$257,'Aceite Virgen'!$A$6:$A$257,"&gt;="&amp;$A277,'Aceite Virgen'!$B$6:$B$257,"&lt;="&amp;$B277)</f>
        <v>0</v>
      </c>
      <c r="HA277" s="8">
        <f>SUMIFS('Aceite Virgen'!HA$6:HA$257,'Aceite Virgen'!$A$6:$A$257,"&gt;="&amp;$A277,'Aceite Virgen'!$B$6:$B$257,"&lt;="&amp;$B277)</f>
        <v>1.2</v>
      </c>
      <c r="HB277" s="8">
        <f>SUMIFS('Aceite Virgen'!HB$6:HB$257,'Aceite Virgen'!$A$6:$A$257,"&gt;="&amp;$A277,'Aceite Virgen'!$B$6:$B$257,"&lt;="&amp;$B277)</f>
        <v>0</v>
      </c>
      <c r="HF277" s="8">
        <f>SUMIFS('Aceite Virgen'!HF$6:HF$257,'Aceite Virgen'!$A$6:$A$257,"&gt;="&amp;$A277,'Aceite Virgen'!$B$6:$B$257,"&lt;="&amp;$B277)</f>
        <v>0.19</v>
      </c>
      <c r="HG277" s="8">
        <f>SUMIFS('Aceite Virgen'!HG$6:HG$257,'Aceite Virgen'!$A$6:$A$257,"&gt;="&amp;$A277,'Aceite Virgen'!$B$6:$B$257,"&lt;="&amp;$B277)</f>
        <v>1.4</v>
      </c>
      <c r="HH277" s="8">
        <f>SUMIFS('Aceite Virgen'!HH$6:HH$257,'Aceite Virgen'!$A$6:$A$257,"&gt;="&amp;$A277,'Aceite Virgen'!$B$6:$B$257,"&lt;="&amp;$B277)</f>
        <v>0</v>
      </c>
      <c r="HI277" s="8">
        <f>SUMIFS('Aceite Virgen'!HI$6:HI$257,'Aceite Virgen'!$A$6:$A$257,"&gt;="&amp;$A277,'Aceite Virgen'!$B$6:$B$257,"&lt;="&amp;$B277)</f>
        <v>0</v>
      </c>
      <c r="HM277" s="8">
        <f>SUMIFS('Aceite Virgen'!HM$6:HM$257,'Aceite Virgen'!$A$6:$A$257,"&gt;="&amp;$A277,'Aceite Virgen'!$B$6:$B$257,"&lt;="&amp;$B277)</f>
        <v>0.31</v>
      </c>
      <c r="HN277" s="8">
        <f>SUMIFS('Aceite Virgen'!HN$6:HN$257,'Aceite Virgen'!$A$6:$A$257,"&gt;="&amp;$A277,'Aceite Virgen'!$B$6:$B$257,"&lt;="&amp;$B277)</f>
        <v>1.51</v>
      </c>
      <c r="HO277" s="8">
        <f>SUMIFS('Aceite Virgen'!HO$6:HO$257,'Aceite Virgen'!$A$6:$A$257,"&gt;="&amp;$A277,'Aceite Virgen'!$B$6:$B$257,"&lt;="&amp;$B277)</f>
        <v>0</v>
      </c>
      <c r="HP277" s="8">
        <f>SUMIFS('Aceite Virgen'!HP$6:HP$257,'Aceite Virgen'!$A$6:$A$257,"&gt;="&amp;$A277,'Aceite Virgen'!$B$6:$B$257,"&lt;="&amp;$B277)</f>
        <v>0</v>
      </c>
      <c r="HT277" s="8">
        <f>SUMIFS('Aceite Virgen'!HT$6:HT$257,'Aceite Virgen'!$A$6:$A$257,"&gt;="&amp;$A277,'Aceite Virgen'!$B$6:$B$257,"&lt;="&amp;$B277)</f>
        <v>0.25</v>
      </c>
      <c r="HU277" s="8">
        <f>SUMIFS('Aceite Virgen'!HU$6:HU$257,'Aceite Virgen'!$A$6:$A$257,"&gt;="&amp;$A277,'Aceite Virgen'!$B$6:$B$257,"&lt;="&amp;$B277)</f>
        <v>0</v>
      </c>
      <c r="HV277" s="8">
        <f>SUMIFS('Aceite Virgen'!HV$6:HV$257,'Aceite Virgen'!$A$6:$A$257,"&gt;="&amp;$A277,'Aceite Virgen'!$B$6:$B$257,"&lt;="&amp;$B277)</f>
        <v>0.38</v>
      </c>
      <c r="HW277" s="8">
        <f>SUMIFS('Aceite Virgen'!HW$6:HW$257,'Aceite Virgen'!$A$6:$A$257,"&gt;="&amp;$A277,'Aceite Virgen'!$B$6:$B$257,"&lt;="&amp;$B277)</f>
        <v>0</v>
      </c>
      <c r="IA277" s="8">
        <f>SUMIFS('Aceite Virgen'!IA$6:IA$257,'Aceite Virgen'!$A$6:$A$257,"&gt;="&amp;$A277,'Aceite Virgen'!$B$6:$B$257,"&lt;="&amp;$B277)</f>
        <v>0.28000000000000003</v>
      </c>
      <c r="IB277" s="8">
        <f>SUMIFS('Aceite Virgen'!IB$6:IB$257,'Aceite Virgen'!$A$6:$A$257,"&gt;="&amp;$A277,'Aceite Virgen'!$B$6:$B$257,"&lt;="&amp;$B277)</f>
        <v>0</v>
      </c>
      <c r="IC277" s="8">
        <f>SUMIFS('Aceite Virgen'!IC$6:IC$257,'Aceite Virgen'!$A$6:$A$257,"&gt;="&amp;$A277,'Aceite Virgen'!$B$6:$B$257,"&lt;="&amp;$B277)</f>
        <v>0.45</v>
      </c>
      <c r="ID277" s="8">
        <f>SUMIFS('Aceite Virgen'!ID$6:ID$257,'Aceite Virgen'!$A$6:$A$257,"&gt;="&amp;$A277,'Aceite Virgen'!$B$6:$B$257,"&lt;="&amp;$B277)</f>
        <v>0</v>
      </c>
      <c r="IH277" s="8">
        <f>SUMIFS('Aceite Virgen'!IH$6:IH$257,'Aceite Virgen'!$A$6:$A$257,"&gt;="&amp;$A277,'Aceite Virgen'!$B$6:$B$257,"&lt;="&amp;$B277)</f>
        <v>1.1499999999999999</v>
      </c>
      <c r="II277" s="8">
        <f>SUMIFS('Aceite Virgen'!II$6:II$257,'Aceite Virgen'!$A$6:$A$257,"&gt;="&amp;$A277,'Aceite Virgen'!$B$6:$B$257,"&lt;="&amp;$B277)</f>
        <v>3.01</v>
      </c>
      <c r="IJ277" s="8">
        <f>SUMIFS('Aceite Virgen'!IJ$6:IJ$257,'Aceite Virgen'!$A$6:$A$257,"&gt;="&amp;$A277,'Aceite Virgen'!$B$6:$B$257,"&lt;="&amp;$B277)</f>
        <v>0.84</v>
      </c>
      <c r="IK277" s="8">
        <f>SUMIFS('Aceite Virgen'!IK$6:IK$257,'Aceite Virgen'!$A$6:$A$257,"&gt;="&amp;$A277,'Aceite Virgen'!$B$6:$B$257,"&lt;="&amp;$B277)</f>
        <v>0</v>
      </c>
      <c r="IO277" s="8">
        <f>SUMIFS('Aceite Virgen'!IO$6:IO$257,'Aceite Virgen'!$A$6:$A$257,"&gt;="&amp;$A277,'Aceite Virgen'!$B$6:$B$257,"&lt;="&amp;$B277)</f>
        <v>0.26</v>
      </c>
      <c r="IP277" s="8">
        <f>SUMIFS('Aceite Virgen'!IP$6:IP$257,'Aceite Virgen'!$A$6:$A$257,"&gt;="&amp;$A277,'Aceite Virgen'!$B$6:$B$257,"&lt;="&amp;$B277)</f>
        <v>0</v>
      </c>
      <c r="IQ277" s="8">
        <f>SUMIFS('Aceite Virgen'!IQ$6:IQ$257,'Aceite Virgen'!$A$6:$A$257,"&gt;="&amp;$A277,'Aceite Virgen'!$B$6:$B$257,"&lt;="&amp;$B277)</f>
        <v>0.37</v>
      </c>
      <c r="IR277" s="8">
        <f>SUMIFS('Aceite Virgen'!IR$6:IR$257,'Aceite Virgen'!$A$6:$A$257,"&gt;="&amp;$A277,'Aceite Virgen'!$B$6:$B$257,"&lt;="&amp;$B277)</f>
        <v>0</v>
      </c>
      <c r="IV277" s="8">
        <f>SUMIFS('Aceite Virgen'!IV$6:IV$257,'Aceite Virgen'!$A$6:$A$257,"&gt;="&amp;$A277,'Aceite Virgen'!$B$6:$B$257,"&lt;="&amp;$B277)</f>
        <v>0.2</v>
      </c>
      <c r="IW277" s="8">
        <f>SUMIFS('Aceite Virgen'!IW$6:IW$257,'Aceite Virgen'!$A$6:$A$257,"&gt;="&amp;$A277,'Aceite Virgen'!$B$6:$B$257,"&lt;="&amp;$B277)</f>
        <v>0</v>
      </c>
      <c r="IX277" s="8">
        <f>SUMIFS('Aceite Virgen'!IX$6:IX$257,'Aceite Virgen'!$A$6:$A$257,"&gt;="&amp;$A277,'Aceite Virgen'!$B$6:$B$257,"&lt;="&amp;$B277)</f>
        <v>0</v>
      </c>
      <c r="IY277" s="8">
        <f>SUMIFS('Aceite Virgen'!IY$6:IY$257,'Aceite Virgen'!$A$6:$A$257,"&gt;="&amp;$A277,'Aceite Virgen'!$B$6:$B$257,"&lt;="&amp;$B277)</f>
        <v>0</v>
      </c>
      <c r="JC277" s="8">
        <f>SUMIFS('Aceite Virgen'!JC$6:JC$257,'Aceite Virgen'!$A$6:$A$257,"&gt;="&amp;$A277,'Aceite Virgen'!$B$6:$B$257,"&lt;="&amp;$B277)</f>
        <v>0.67</v>
      </c>
      <c r="JD277" s="8">
        <f>SUMIFS('Aceite Virgen'!JD$6:JD$257,'Aceite Virgen'!$A$6:$A$257,"&gt;="&amp;$A277,'Aceite Virgen'!$B$6:$B$257,"&lt;="&amp;$B277)</f>
        <v>2.87</v>
      </c>
      <c r="JE277" s="8">
        <f>SUMIFS('Aceite Virgen'!JE$6:JE$257,'Aceite Virgen'!$A$6:$A$257,"&gt;="&amp;$A277,'Aceite Virgen'!$B$6:$B$257,"&lt;="&amp;$B277)</f>
        <v>0</v>
      </c>
      <c r="JF277" s="8">
        <f>SUMIFS('Aceite Virgen'!JF$6:JF$257,'Aceite Virgen'!$A$6:$A$257,"&gt;="&amp;$A277,'Aceite Virgen'!$B$6:$B$257,"&lt;="&amp;$B277)</f>
        <v>0</v>
      </c>
      <c r="JJ277" s="8">
        <f>SUMIFS('Aceite Virgen'!JJ$6:JJ$257,'Aceite Virgen'!$A$6:$A$257,"&gt;="&amp;$A277,'Aceite Virgen'!$B$6:$B$257,"&lt;="&amp;$B277)</f>
        <v>1.58</v>
      </c>
      <c r="JK277" s="8">
        <f>SUMIFS('Aceite Virgen'!JK$6:JK$257,'Aceite Virgen'!$A$6:$A$257,"&gt;="&amp;$A277,'Aceite Virgen'!$B$6:$B$257,"&lt;="&amp;$B277)</f>
        <v>8.4600000000000009</v>
      </c>
      <c r="JL277" s="8">
        <f>SUMIFS('Aceite Virgen'!JL$6:JL$257,'Aceite Virgen'!$A$6:$A$257,"&gt;="&amp;$A277,'Aceite Virgen'!$B$6:$B$257,"&lt;="&amp;$B277)</f>
        <v>0.36</v>
      </c>
      <c r="JM277" s="8">
        <f>SUMIFS('Aceite Virgen'!JM$6:JM$257,'Aceite Virgen'!$A$6:$A$257,"&gt;="&amp;$A277,'Aceite Virgen'!$B$6:$B$257,"&lt;="&amp;$B277)</f>
        <v>0</v>
      </c>
      <c r="JQ277" s="8">
        <f>SUMIFS('Aceite Virgen'!JQ$6:JQ$257,'Aceite Virgen'!$A$6:$A$257,"&gt;="&amp;$A277,'Aceite Virgen'!$B$6:$B$257,"&lt;="&amp;$B277)</f>
        <v>1.8399999999999999</v>
      </c>
      <c r="JR277" s="8">
        <f>SUMIFS('Aceite Virgen'!JR$6:JR$257,'Aceite Virgen'!$A$6:$A$257,"&gt;="&amp;$A277,'Aceite Virgen'!$B$6:$B$257,"&lt;="&amp;$B277)</f>
        <v>4.2699999999999996</v>
      </c>
      <c r="JS277" s="8">
        <f>SUMIFS('Aceite Virgen'!JS$6:JS$257,'Aceite Virgen'!$A$6:$A$257,"&gt;="&amp;$A277,'Aceite Virgen'!$B$6:$B$257,"&lt;="&amp;$B277)</f>
        <v>1.58</v>
      </c>
      <c r="JT277" s="8">
        <f>SUMIFS('Aceite Virgen'!JT$6:JT$257,'Aceite Virgen'!$A$6:$A$257,"&gt;="&amp;$A277,'Aceite Virgen'!$B$6:$B$257,"&lt;="&amp;$B277)</f>
        <v>0</v>
      </c>
    </row>
    <row r="278" spans="1:280" x14ac:dyDescent="0.3">
      <c r="A278" s="14">
        <f>'TAM Aceite Virgen'!B26</f>
        <v>3.8</v>
      </c>
      <c r="B278" s="14">
        <f>'TAM Aceite Virgen'!C26</f>
        <v>3.9</v>
      </c>
      <c r="C278" s="14"/>
      <c r="D278" s="8">
        <f>SUMIFS('Aceite Virgen'!D$6:D$257,'Aceite Virgen'!$A$6:$A$257,"&gt;="&amp;$A278,'Aceite Virgen'!$B$6:$B$257,"&lt;="&amp;$B278)</f>
        <v>0.35</v>
      </c>
      <c r="E278" s="8">
        <f>SUMIFS('Aceite Virgen'!E$6:E$257,'Aceite Virgen'!$A$6:$A$257,"&gt;="&amp;$A278,'Aceite Virgen'!$B$6:$B$257,"&lt;="&amp;$B278)</f>
        <v>1.08</v>
      </c>
      <c r="F278" s="8">
        <f>SUMIFS('Aceite Virgen'!F$6:F$257,'Aceite Virgen'!$A$6:$A$257,"&gt;="&amp;$A278,'Aceite Virgen'!$B$6:$B$257,"&lt;="&amp;$B278)</f>
        <v>0.28000000000000003</v>
      </c>
      <c r="G278" s="8">
        <f>SUMIFS('Aceite Virgen'!G$6:G$257,'Aceite Virgen'!$A$6:$A$257,"&gt;="&amp;$A278,'Aceite Virgen'!$B$6:$B$257,"&lt;="&amp;$B278)</f>
        <v>0</v>
      </c>
      <c r="H278" s="14"/>
      <c r="I278" s="14"/>
      <c r="J278" s="14"/>
      <c r="K278" s="8">
        <f>SUMIFS('Aceite Virgen'!K$6:K$257,'Aceite Virgen'!$A$6:$A$257,"&gt;="&amp;$A278,'Aceite Virgen'!$B$6:$B$257,"&lt;="&amp;$B278)</f>
        <v>0.41</v>
      </c>
      <c r="L278" s="8">
        <f>SUMIFS('Aceite Virgen'!L$6:L$257,'Aceite Virgen'!$A$6:$A$257,"&gt;="&amp;$A278,'Aceite Virgen'!$B$6:$B$257,"&lt;="&amp;$B278)</f>
        <v>0</v>
      </c>
      <c r="M278" s="8">
        <f>SUMIFS('Aceite Virgen'!M$6:M$257,'Aceite Virgen'!$A$6:$A$257,"&gt;="&amp;$A278,'Aceite Virgen'!$B$6:$B$257,"&lt;="&amp;$B278)</f>
        <v>0.54</v>
      </c>
      <c r="N278" s="8">
        <f>SUMIFS('Aceite Virgen'!N$6:N$257,'Aceite Virgen'!$A$6:$A$257,"&gt;="&amp;$A278,'Aceite Virgen'!$B$6:$B$257,"&lt;="&amp;$B278)</f>
        <v>0</v>
      </c>
      <c r="O278" s="14"/>
      <c r="P278" s="14"/>
      <c r="Q278" s="14"/>
      <c r="R278" s="8">
        <f>SUMIFS('Aceite Virgen'!R$6:R$257,'Aceite Virgen'!$A$6:$A$257,"&gt;="&amp;$A278,'Aceite Virgen'!$B$6:$B$257,"&lt;="&amp;$B278)</f>
        <v>0</v>
      </c>
      <c r="S278" s="8">
        <f>SUMIFS('Aceite Virgen'!S$6:S$257,'Aceite Virgen'!$A$6:$A$257,"&gt;="&amp;$A278,'Aceite Virgen'!$B$6:$B$257,"&lt;="&amp;$B278)</f>
        <v>0</v>
      </c>
      <c r="T278" s="8">
        <f>SUMIFS('Aceite Virgen'!T$6:T$257,'Aceite Virgen'!$A$6:$A$257,"&gt;="&amp;$A278,'Aceite Virgen'!$B$6:$B$257,"&lt;="&amp;$B278)</f>
        <v>0</v>
      </c>
      <c r="U278" s="8">
        <f>SUMIFS('Aceite Virgen'!U$6:U$257,'Aceite Virgen'!$A$6:$A$257,"&gt;="&amp;$A278,'Aceite Virgen'!$B$6:$B$257,"&lt;="&amp;$B278)</f>
        <v>0</v>
      </c>
      <c r="V278" s="14"/>
      <c r="W278" s="14"/>
      <c r="X278" s="14"/>
      <c r="Y278" s="8">
        <f>SUMIFS('Aceite Virgen'!Y$6:Y$257,'Aceite Virgen'!$A$6:$A$257,"&gt;="&amp;$A278,'Aceite Virgen'!$B$6:$B$257,"&lt;="&amp;$B278)</f>
        <v>1.1800000000000002</v>
      </c>
      <c r="Z278" s="8">
        <f>SUMIFS('Aceite Virgen'!Z$6:Z$257,'Aceite Virgen'!$A$6:$A$257,"&gt;="&amp;$A278,'Aceite Virgen'!$B$6:$B$257,"&lt;="&amp;$B278)</f>
        <v>1.5999999999999999</v>
      </c>
      <c r="AA278" s="8">
        <f>SUMIFS('Aceite Virgen'!AA$6:AA$257,'Aceite Virgen'!$A$6:$A$257,"&gt;="&amp;$A278,'Aceite Virgen'!$B$6:$B$257,"&lt;="&amp;$B278)</f>
        <v>0.52</v>
      </c>
      <c r="AB278" s="8">
        <f>SUMIFS('Aceite Virgen'!AB$6:AB$257,'Aceite Virgen'!$A$6:$A$257,"&gt;="&amp;$A278,'Aceite Virgen'!$B$6:$B$257,"&lt;="&amp;$B278)</f>
        <v>0</v>
      </c>
      <c r="AC278" s="14"/>
      <c r="AD278" s="14"/>
      <c r="AE278" s="14"/>
      <c r="AF278" s="8">
        <f>SUMIFS('Aceite Virgen'!AF$6:AF$257,'Aceite Virgen'!$A$6:$A$257,"&gt;="&amp;$A278,'Aceite Virgen'!$B$6:$B$257,"&lt;="&amp;$B278)</f>
        <v>24.05</v>
      </c>
      <c r="AG278" s="8">
        <f>SUMIFS('Aceite Virgen'!AG$6:AG$257,'Aceite Virgen'!$A$6:$A$257,"&gt;="&amp;$A278,'Aceite Virgen'!$B$6:$B$257,"&lt;="&amp;$B278)</f>
        <v>0.32</v>
      </c>
      <c r="AH278" s="8">
        <f>SUMIFS('Aceite Virgen'!AH$6:AH$257,'Aceite Virgen'!$A$6:$A$257,"&gt;="&amp;$A278,'Aceite Virgen'!$B$6:$B$257,"&lt;="&amp;$B278)</f>
        <v>27.59</v>
      </c>
      <c r="AI278" s="8">
        <f>SUMIFS('Aceite Virgen'!AI$6:AI$257,'Aceite Virgen'!$A$6:$A$257,"&gt;="&amp;$A278,'Aceite Virgen'!$B$6:$B$257,"&lt;="&amp;$B278)</f>
        <v>0</v>
      </c>
      <c r="AJ278" s="14"/>
      <c r="AK278" s="14"/>
      <c r="AL278" s="14"/>
      <c r="AM278" s="8">
        <f>SUMIFS('Aceite Virgen'!AM$6:AM$257,'Aceite Virgen'!$A$6:$A$257,"&gt;="&amp;$A278,'Aceite Virgen'!$B$6:$B$257,"&lt;="&amp;$B278)</f>
        <v>24.720000000000002</v>
      </c>
      <c r="AN278" s="8">
        <f>SUMIFS('Aceite Virgen'!AN$6:AN$257,'Aceite Virgen'!$A$6:$A$257,"&gt;="&amp;$A278,'Aceite Virgen'!$B$6:$B$257,"&lt;="&amp;$B278)</f>
        <v>5.14</v>
      </c>
      <c r="AO278" s="8">
        <f>SUMIFS('Aceite Virgen'!AO$6:AO$257,'Aceite Virgen'!$A$6:$A$257,"&gt;="&amp;$A278,'Aceite Virgen'!$B$6:$B$257,"&lt;="&amp;$B278)</f>
        <v>29.24</v>
      </c>
      <c r="AP278" s="8">
        <f>SUMIFS('Aceite Virgen'!AP$6:AP$257,'Aceite Virgen'!$A$6:$A$257,"&gt;="&amp;$A278,'Aceite Virgen'!$B$6:$B$257,"&lt;="&amp;$B278)</f>
        <v>0.55000000000000004</v>
      </c>
      <c r="AQ278" s="14"/>
      <c r="AR278" s="14"/>
      <c r="AT278" s="8">
        <f>SUMIFS('Aceite Virgen'!AT$6:AT$257,'Aceite Virgen'!$A$6:$A$257,"&gt;="&amp;$A278,'Aceite Virgen'!$B$6:$B$257,"&lt;="&amp;$B278)</f>
        <v>25.05</v>
      </c>
      <c r="AU278" s="8">
        <f>SUMIFS('Aceite Virgen'!AU$6:AU$257,'Aceite Virgen'!$A$6:$A$257,"&gt;="&amp;$A278,'Aceite Virgen'!$B$6:$B$257,"&lt;="&amp;$B278)</f>
        <v>0.93</v>
      </c>
      <c r="AV278" s="8">
        <f>SUMIFS('Aceite Virgen'!AV$6:AV$257,'Aceite Virgen'!$A$6:$A$257,"&gt;="&amp;$A278,'Aceite Virgen'!$B$6:$B$257,"&lt;="&amp;$B278)</f>
        <v>29.25</v>
      </c>
      <c r="AW278" s="8">
        <f>SUMIFS('Aceite Virgen'!AW$6:AW$257,'Aceite Virgen'!$A$6:$A$257,"&gt;="&amp;$A278,'Aceite Virgen'!$B$6:$B$257,"&lt;="&amp;$B278)</f>
        <v>0</v>
      </c>
      <c r="BA278" s="8">
        <f>SUMIFS('Aceite Virgen'!BA$6:BA$257,'Aceite Virgen'!$A$6:$A$257,"&gt;="&amp;A278,'Aceite Virgen'!$B$6:$B$257,"&lt;="&amp;B278)</f>
        <v>20.57</v>
      </c>
      <c r="BB278" s="8">
        <f>SUMIFS('Aceite Virgen'!BB$6:BB$257,'Aceite Virgen'!$A$6:$A$257,"&gt;="&amp;$A278,'Aceite Virgen'!$B$6:$B$257,"&lt;="&amp;$B278)</f>
        <v>4.13</v>
      </c>
      <c r="BC278" s="8">
        <f>SUMIFS('Aceite Virgen'!BC$6:BC$257,'Aceite Virgen'!$A$6:$A$257,"&gt;="&amp;$A278,'Aceite Virgen'!$B$6:$B$257,"&lt;="&amp;$B278)</f>
        <v>23.95</v>
      </c>
      <c r="BD278" s="8">
        <f>SUMIFS('Aceite Virgen'!BD$6:BD$257,'Aceite Virgen'!$A$6:$A$257,"&gt;="&amp;$A278,'Aceite Virgen'!$B$6:$B$257,"&lt;="&amp;$B278)</f>
        <v>0</v>
      </c>
      <c r="BH278" s="8">
        <f>SUMIFS('Aceite Virgen'!BH$6:BH$257,'Aceite Virgen'!$A$6:$A$257,"&gt;="&amp;$A278,'Aceite Virgen'!$B$6:$B$257,"&lt;="&amp;$B278)</f>
        <v>21.540000000000003</v>
      </c>
      <c r="BI278" s="8">
        <f>SUMIFS('Aceite Virgen'!BI$6:BI$257,'Aceite Virgen'!$A$6:$A$257,"&gt;="&amp;$A278,'Aceite Virgen'!$B$6:$B$257,"&lt;="&amp;$B278)</f>
        <v>13.87</v>
      </c>
      <c r="BJ278" s="8">
        <f>SUMIFS('Aceite Virgen'!BJ$6:BJ$257,'Aceite Virgen'!$A$6:$A$257,"&gt;="&amp;$A278,'Aceite Virgen'!$B$6:$B$257,"&lt;="&amp;$B278)</f>
        <v>23.22</v>
      </c>
      <c r="BK278" s="8">
        <f>SUMIFS('Aceite Virgen'!BK$6:BK$257,'Aceite Virgen'!$A$6:$A$257,"&gt;="&amp;$A278,'Aceite Virgen'!$B$6:$B$257,"&lt;="&amp;$B278)</f>
        <v>0</v>
      </c>
      <c r="BO278" s="8">
        <f>SUMIFS('Aceite Virgen'!BO$6:BO$257,'Aceite Virgen'!$A$6:$A$257,"&gt;="&amp;$A278,'Aceite Virgen'!$B$6:$B$257,"&lt;="&amp;$B278)</f>
        <v>25.900000000000002</v>
      </c>
      <c r="BP278" s="8">
        <f>SUMIFS('Aceite Virgen'!BP$6:BP$257,'Aceite Virgen'!$A$6:$A$257,"&gt;="&amp;$A278,'Aceite Virgen'!$B$6:$B$257,"&lt;="&amp;$B278)</f>
        <v>0.75</v>
      </c>
      <c r="BQ278" s="8">
        <f>SUMIFS('Aceite Virgen'!BQ$6:BQ$257,'Aceite Virgen'!$A$6:$A$257,"&gt;="&amp;$A278,'Aceite Virgen'!$B$6:$B$257,"&lt;="&amp;$B278)</f>
        <v>30.13</v>
      </c>
      <c r="BR278" s="8">
        <f>SUMIFS('Aceite Virgen'!BR$6:BR$257,'Aceite Virgen'!$A$6:$A$257,"&gt;="&amp;$A278,'Aceite Virgen'!$B$6:$B$257,"&lt;="&amp;$B278)</f>
        <v>0</v>
      </c>
      <c r="BV278" s="8">
        <f>SUMIFS('Aceite Virgen'!BV$6:BV$257,'Aceite Virgen'!$A$6:$A$257,"&gt;="&amp;$A278,'Aceite Virgen'!$B$6:$B$257,"&lt;="&amp;$B278)</f>
        <v>22.64</v>
      </c>
      <c r="BW278" s="8">
        <f>SUMIFS('Aceite Virgen'!BW$6:BW$257,'Aceite Virgen'!$A$6:$A$257,"&gt;="&amp;$A278,'Aceite Virgen'!$B$6:$B$257,"&lt;="&amp;$B278)</f>
        <v>15</v>
      </c>
      <c r="BX278" s="8">
        <f>SUMIFS('Aceite Virgen'!BX$6:BX$257,'Aceite Virgen'!$A$6:$A$257,"&gt;="&amp;$A278,'Aceite Virgen'!$B$6:$B$257,"&lt;="&amp;$B278)</f>
        <v>25.8</v>
      </c>
      <c r="BY278" s="8">
        <f>SUMIFS('Aceite Virgen'!BY$6:BY$257,'Aceite Virgen'!$A$6:$A$257,"&gt;="&amp;$A278,'Aceite Virgen'!$B$6:$B$257,"&lt;="&amp;$B278)</f>
        <v>0</v>
      </c>
      <c r="CC278" s="8">
        <f>SUMIFS('Aceite Virgen'!CC$6:CC$257,'Aceite Virgen'!$A$6:$A$257,"&gt;="&amp;$A278,'Aceite Virgen'!$B$6:$B$257,"&lt;="&amp;$B278)</f>
        <v>11.84</v>
      </c>
      <c r="CD278" s="8">
        <f>SUMIFS('Aceite Virgen'!CD$6:CD$257,'Aceite Virgen'!$A$6:$A$257,"&gt;="&amp;$A278,'Aceite Virgen'!$B$6:$B$257,"&lt;="&amp;$B278)</f>
        <v>14.580000000000002</v>
      </c>
      <c r="CE278" s="8">
        <f>SUMIFS('Aceite Virgen'!CE$6:CE$257,'Aceite Virgen'!$A$6:$A$257,"&gt;="&amp;$A278,'Aceite Virgen'!$B$6:$B$257,"&lt;="&amp;$B278)</f>
        <v>12.39</v>
      </c>
      <c r="CF278" s="8">
        <f>SUMIFS('Aceite Virgen'!CF$6:CF$257,'Aceite Virgen'!$A$6:$A$257,"&gt;="&amp;$A278,'Aceite Virgen'!$B$6:$B$257,"&lt;="&amp;$B278)</f>
        <v>0</v>
      </c>
      <c r="CJ278" s="8">
        <f>SUMIFS('Aceite Virgen'!CJ$6:CJ$257,'Aceite Virgen'!$A$6:$A$257,"&gt;="&amp;$A278,'Aceite Virgen'!$B$6:$B$257,"&lt;="&amp;$B278)</f>
        <v>7.17</v>
      </c>
      <c r="CK278" s="8">
        <f>SUMIFS('Aceite Virgen'!CK$6:CK$257,'Aceite Virgen'!$A$6:$A$257,"&gt;="&amp;$A278,'Aceite Virgen'!$B$6:$B$257,"&lt;="&amp;$B278)</f>
        <v>7.97</v>
      </c>
      <c r="CL278" s="8">
        <f>SUMIFS('Aceite Virgen'!CL$6:CL$257,'Aceite Virgen'!$A$6:$A$257,"&gt;="&amp;$A278,'Aceite Virgen'!$B$6:$B$257,"&lt;="&amp;$B278)</f>
        <v>7.95</v>
      </c>
      <c r="CM278" s="8">
        <f>SUMIFS('Aceite Virgen'!CM$6:CM$257,'Aceite Virgen'!$A$6:$A$257,"&gt;="&amp;$A278,'Aceite Virgen'!$B$6:$B$257,"&lt;="&amp;$B278)</f>
        <v>0</v>
      </c>
      <c r="CQ278" s="8">
        <f>SUMIFS('Aceite Virgen'!CQ$6:CQ$257,'Aceite Virgen'!$A$6:$A$257,"&gt;="&amp;$A278,'Aceite Virgen'!$B$6:$B$257,"&lt;="&amp;$B278)</f>
        <v>3.01</v>
      </c>
      <c r="CR278" s="8">
        <f>SUMIFS('Aceite Virgen'!CR$6:CR$257,'Aceite Virgen'!$A$6:$A$257,"&gt;="&amp;$A278,'Aceite Virgen'!$B$6:$B$257,"&lt;="&amp;$B278)</f>
        <v>2.78</v>
      </c>
      <c r="CS278" s="8">
        <f>SUMIFS('Aceite Virgen'!CS$6:CS$257,'Aceite Virgen'!$A$6:$A$257,"&gt;="&amp;$A278,'Aceite Virgen'!$B$6:$B$257,"&lt;="&amp;$B278)</f>
        <v>3.4399999999999995</v>
      </c>
      <c r="CT278" s="8">
        <f>SUMIFS('Aceite Virgen'!CT$6:CT$257,'Aceite Virgen'!$A$6:$A$257,"&gt;="&amp;$A278,'Aceite Virgen'!$B$6:$B$257,"&lt;="&amp;$B278)</f>
        <v>0</v>
      </c>
      <c r="CX278" s="8">
        <f>SUMIFS('Aceite Virgen'!CX$6:CX$257,'Aceite Virgen'!$A$6:$A$257,"&gt;="&amp;$A278,'Aceite Virgen'!$B$6:$B$257,"&lt;="&amp;$B278)</f>
        <v>1.04</v>
      </c>
      <c r="CY278" s="8">
        <f>SUMIFS('Aceite Virgen'!CY$6:CY$257,'Aceite Virgen'!$A$6:$A$257,"&gt;="&amp;$A278,'Aceite Virgen'!$B$6:$B$257,"&lt;="&amp;$B278)</f>
        <v>0</v>
      </c>
      <c r="CZ278" s="8">
        <f>SUMIFS('Aceite Virgen'!CZ$6:CZ$257,'Aceite Virgen'!$A$6:$A$257,"&gt;="&amp;$A278,'Aceite Virgen'!$B$6:$B$257,"&lt;="&amp;$B278)</f>
        <v>1.46</v>
      </c>
      <c r="DA278" s="8">
        <f>SUMIFS('Aceite Virgen'!DA$6:DA$257,'Aceite Virgen'!$A$6:$A$257,"&gt;="&amp;$A278,'Aceite Virgen'!$B$6:$B$257,"&lt;="&amp;$B278)</f>
        <v>0</v>
      </c>
      <c r="DE278" s="8">
        <f>SUMIFS('Aceite Virgen'!DE$6:DE$257,'Aceite Virgen'!$A$6:$A$257,"&gt;="&amp;$A278,'Aceite Virgen'!$B$6:$B$257,"&lt;="&amp;$B278)</f>
        <v>1.8</v>
      </c>
      <c r="DF278" s="8">
        <f>SUMIFS('Aceite Virgen'!DF$6:DF$257,'Aceite Virgen'!$A$6:$A$257,"&gt;="&amp;$A278,'Aceite Virgen'!$B$6:$B$257,"&lt;="&amp;$B278)</f>
        <v>8.17</v>
      </c>
      <c r="DG278" s="8">
        <f>SUMIFS('Aceite Virgen'!DG$6:DG$257,'Aceite Virgen'!$A$6:$A$257,"&gt;="&amp;$A278,'Aceite Virgen'!$B$6:$B$257,"&lt;="&amp;$B278)</f>
        <v>0</v>
      </c>
      <c r="DH278" s="8">
        <f>SUMIFS('Aceite Virgen'!DH$6:DH$257,'Aceite Virgen'!$A$6:$A$257,"&gt;="&amp;$A278,'Aceite Virgen'!$B$6:$B$257,"&lt;="&amp;$B278)</f>
        <v>0</v>
      </c>
      <c r="DL278" s="8">
        <f>SUMIFS('Aceite Virgen'!DL$6:DL$257,'Aceite Virgen'!$A$6:$A$257,"&gt;="&amp;$A278,'Aceite Virgen'!$B$6:$B$257,"&lt;="&amp;$B278)</f>
        <v>2.7</v>
      </c>
      <c r="DM278" s="8">
        <f>SUMIFS('Aceite Virgen'!DM$6:DM$257,'Aceite Virgen'!$A$6:$A$257,"&gt;="&amp;$A278,'Aceite Virgen'!$B$6:$B$257,"&lt;="&amp;$B278)</f>
        <v>7.62</v>
      </c>
      <c r="DN278" s="8">
        <f>SUMIFS('Aceite Virgen'!DN$6:DN$257,'Aceite Virgen'!$A$6:$A$257,"&gt;="&amp;$A278,'Aceite Virgen'!$B$6:$B$257,"&lt;="&amp;$B278)</f>
        <v>1.99</v>
      </c>
      <c r="DO278" s="8">
        <f>SUMIFS('Aceite Virgen'!DO$6:DO$257,'Aceite Virgen'!$A$6:$A$257,"&gt;="&amp;$A278,'Aceite Virgen'!$B$6:$B$257,"&lt;="&amp;$B278)</f>
        <v>0</v>
      </c>
      <c r="DS278" s="8">
        <f>SUMIFS('Aceite Virgen'!DS$6:DS$257,'Aceite Virgen'!$A$6:$A$257,"&gt;="&amp;$A278,'Aceite Virgen'!$B$6:$B$257,"&lt;="&amp;$B278)</f>
        <v>0.67999999999999994</v>
      </c>
      <c r="DT278" s="8">
        <f>SUMIFS('Aceite Virgen'!DT$6:DT$257,'Aceite Virgen'!$A$6:$A$257,"&gt;="&amp;$A278,'Aceite Virgen'!$B$6:$B$257,"&lt;="&amp;$B278)</f>
        <v>4.7</v>
      </c>
      <c r="DU278" s="8">
        <f>SUMIFS('Aceite Virgen'!DU$6:DU$257,'Aceite Virgen'!$A$6:$A$257,"&gt;="&amp;$A278,'Aceite Virgen'!$B$6:$B$257,"&lt;="&amp;$B278)</f>
        <v>0.13</v>
      </c>
      <c r="DV278" s="8">
        <f>SUMIFS('Aceite Virgen'!DV$6:DV$257,'Aceite Virgen'!$A$6:$A$257,"&gt;="&amp;$A278,'Aceite Virgen'!$B$6:$B$257,"&lt;="&amp;$B278)</f>
        <v>0</v>
      </c>
      <c r="DZ278" s="8">
        <f>SUMIFS('Aceite Virgen'!DZ$6:DZ$257,'Aceite Virgen'!$A$6:$A$257,"&gt;="&amp;$A278,'Aceite Virgen'!$B$6:$B$257,"&lt;="&amp;$B278)</f>
        <v>0.94</v>
      </c>
      <c r="EA278" s="8">
        <f>SUMIFS('Aceite Virgen'!EA$6:EA$257,'Aceite Virgen'!$A$6:$A$257,"&gt;="&amp;$A278,'Aceite Virgen'!$B$6:$B$257,"&lt;="&amp;$B278)</f>
        <v>0</v>
      </c>
      <c r="EB278" s="8">
        <f>SUMIFS('Aceite Virgen'!EB$6:EB$257,'Aceite Virgen'!$A$6:$A$257,"&gt;="&amp;$A278,'Aceite Virgen'!$B$6:$B$257,"&lt;="&amp;$B278)</f>
        <v>1.29</v>
      </c>
      <c r="EC278" s="8">
        <f>SUMIFS('Aceite Virgen'!EC$6:EC$257,'Aceite Virgen'!$A$6:$A$257,"&gt;="&amp;$A278,'Aceite Virgen'!$B$6:$B$257,"&lt;="&amp;$B278)</f>
        <v>0</v>
      </c>
      <c r="EG278" s="8">
        <f>SUMIFS('Aceite Virgen'!EG$6:EG$257,'Aceite Virgen'!$A$6:$A$257,"&gt;="&amp;$A278,'Aceite Virgen'!$B$6:$B$257,"&lt;="&amp;$B278)</f>
        <v>0.8600000000000001</v>
      </c>
      <c r="EH278" s="8">
        <f>SUMIFS('Aceite Virgen'!EH$6:EH$257,'Aceite Virgen'!$A$6:$A$257,"&gt;="&amp;$A278,'Aceite Virgen'!$B$6:$B$257,"&lt;="&amp;$B278)</f>
        <v>2.37</v>
      </c>
      <c r="EI278" s="8">
        <f>SUMIFS('Aceite Virgen'!EI$6:EI$257,'Aceite Virgen'!$A$6:$A$257,"&gt;="&amp;$A278,'Aceite Virgen'!$B$6:$B$257,"&lt;="&amp;$B278)</f>
        <v>0.48</v>
      </c>
      <c r="EJ278" s="8">
        <f>SUMIFS('Aceite Virgen'!EJ$6:EJ$257,'Aceite Virgen'!$A$6:$A$257,"&gt;="&amp;$A278,'Aceite Virgen'!$B$6:$B$257,"&lt;="&amp;$B278)</f>
        <v>0</v>
      </c>
      <c r="EN278" s="8">
        <f>SUMIFS('Aceite Virgen'!EN$6:EN$257,'Aceite Virgen'!$A$6:$A$257,"&gt;="&amp;$A278,'Aceite Virgen'!$B$6:$B$257,"&lt;="&amp;$B278)</f>
        <v>0</v>
      </c>
      <c r="EO278" s="8">
        <f>SUMIFS('Aceite Virgen'!EO$6:EO$257,'Aceite Virgen'!$A$6:$A$257,"&gt;="&amp;$A278,'Aceite Virgen'!$B$6:$B$257,"&lt;="&amp;$B278)</f>
        <v>0</v>
      </c>
      <c r="EP278" s="8">
        <f>SUMIFS('Aceite Virgen'!EP$6:EP$257,'Aceite Virgen'!$A$6:$A$257,"&gt;="&amp;$A278,'Aceite Virgen'!$B$6:$B$257,"&lt;="&amp;$B278)</f>
        <v>0</v>
      </c>
      <c r="EQ278" s="8">
        <f>SUMIFS('Aceite Virgen'!EQ$6:EQ$257,'Aceite Virgen'!$A$6:$A$257,"&gt;="&amp;$A278,'Aceite Virgen'!$B$6:$B$257,"&lt;="&amp;$B278)</f>
        <v>0</v>
      </c>
      <c r="EU278" s="8">
        <f>SUMIFS('Aceite Virgen'!EU$6:EU$257,'Aceite Virgen'!$A$6:$A$257,"&gt;="&amp;$A278,'Aceite Virgen'!$B$6:$B$257,"&lt;="&amp;$B278)</f>
        <v>0.42000000000000004</v>
      </c>
      <c r="EV278" s="8">
        <f>SUMIFS('Aceite Virgen'!EV$6:EV$257,'Aceite Virgen'!$A$6:$A$257,"&gt;="&amp;$A278,'Aceite Virgen'!$B$6:$B$257,"&lt;="&amp;$B278)</f>
        <v>0</v>
      </c>
      <c r="EW278" s="8">
        <f>SUMIFS('Aceite Virgen'!EW$6:EW$257,'Aceite Virgen'!$A$6:$A$257,"&gt;="&amp;$A278,'Aceite Virgen'!$B$6:$B$257,"&lt;="&amp;$B278)</f>
        <v>0.69000000000000006</v>
      </c>
      <c r="EX278" s="8">
        <f>SUMIFS('Aceite Virgen'!EX$6:EX$257,'Aceite Virgen'!$A$6:$A$257,"&gt;="&amp;$A278,'Aceite Virgen'!$B$6:$B$257,"&lt;="&amp;$B278)</f>
        <v>0</v>
      </c>
      <c r="FB278" s="8">
        <f>SUMIFS('Aceite Virgen'!FB$6:FB$257,'Aceite Virgen'!$A$6:$A$257,"&gt;="&amp;$A278,'Aceite Virgen'!$B$6:$B$257,"&lt;="&amp;$B278)</f>
        <v>0</v>
      </c>
      <c r="FC278" s="8">
        <f>SUMIFS('Aceite Virgen'!FC$6:FC$257,'Aceite Virgen'!$A$6:$A$257,"&gt;="&amp;$A278,'Aceite Virgen'!$B$6:$B$257,"&lt;="&amp;$B278)</f>
        <v>0</v>
      </c>
      <c r="FD278" s="8">
        <f>SUMIFS('Aceite Virgen'!FD$6:FD$257,'Aceite Virgen'!$A$6:$A$257,"&gt;="&amp;$A278,'Aceite Virgen'!$B$6:$B$257,"&lt;="&amp;$B278)</f>
        <v>0</v>
      </c>
      <c r="FE278" s="8">
        <f>SUMIFS('Aceite Virgen'!FE$6:FE$257,'Aceite Virgen'!$A$6:$A$257,"&gt;="&amp;$A278,'Aceite Virgen'!$B$6:$B$257,"&lt;="&amp;$B278)</f>
        <v>0</v>
      </c>
      <c r="FI278" s="8">
        <f>SUMIFS('Aceite Virgen'!FI$6:FI$257,'Aceite Virgen'!$A$6:$A$257,"&gt;="&amp;$A278,'Aceite Virgen'!$B$6:$B$257,"&lt;="&amp;$B278)</f>
        <v>1.1100000000000001</v>
      </c>
      <c r="FJ278" s="8">
        <f>SUMIFS('Aceite Virgen'!FJ$6:FJ$257,'Aceite Virgen'!$A$6:$A$257,"&gt;="&amp;$A278,'Aceite Virgen'!$B$6:$B$257,"&lt;="&amp;$B278)</f>
        <v>0</v>
      </c>
      <c r="FK278" s="8">
        <f>SUMIFS('Aceite Virgen'!FK$6:FK$257,'Aceite Virgen'!$A$6:$A$257,"&gt;="&amp;$A278,'Aceite Virgen'!$B$6:$B$257,"&lt;="&amp;$B278)</f>
        <v>0</v>
      </c>
      <c r="FL278" s="8">
        <f>SUMIFS('Aceite Virgen'!FL$6:FL$257,'Aceite Virgen'!$A$6:$A$257,"&gt;="&amp;$A278,'Aceite Virgen'!$B$6:$B$257,"&lt;="&amp;$B278)</f>
        <v>11.06</v>
      </c>
      <c r="FP278" s="8">
        <f>SUMIFS('Aceite Virgen'!FP$6:FP$257,'Aceite Virgen'!$A$6:$A$257,"&gt;="&amp;$A278,'Aceite Virgen'!$B$6:$B$257,"&lt;="&amp;$B278)</f>
        <v>0</v>
      </c>
      <c r="FQ278" s="8">
        <f>SUMIFS('Aceite Virgen'!FQ$6:FQ$257,'Aceite Virgen'!$A$6:$A$257,"&gt;="&amp;$A278,'Aceite Virgen'!$B$6:$B$257,"&lt;="&amp;$B278)</f>
        <v>0</v>
      </c>
      <c r="FR278" s="8">
        <f>SUMIFS('Aceite Virgen'!FR$6:FR$257,'Aceite Virgen'!$A$6:$A$257,"&gt;="&amp;$A278,'Aceite Virgen'!$B$6:$B$257,"&lt;="&amp;$B278)</f>
        <v>0</v>
      </c>
      <c r="FS278" s="8">
        <f>SUMIFS('Aceite Virgen'!FS$6:FS$257,'Aceite Virgen'!$A$6:$A$257,"&gt;="&amp;$A278,'Aceite Virgen'!$B$6:$B$257,"&lt;="&amp;$B278)</f>
        <v>0</v>
      </c>
      <c r="FW278" s="8">
        <f>SUMIFS('Aceite Virgen'!FW$6:FW$257,'Aceite Virgen'!$A$6:$A$257,"&gt;="&amp;$A278,'Aceite Virgen'!$B$6:$B$257,"&lt;="&amp;$B278)</f>
        <v>0</v>
      </c>
      <c r="FX278" s="8">
        <f>SUMIFS('Aceite Virgen'!FX$6:FX$257,'Aceite Virgen'!$A$6:$A$257,"&gt;="&amp;$A278,'Aceite Virgen'!$B$6:$B$257,"&lt;="&amp;$B278)</f>
        <v>0</v>
      </c>
      <c r="FY278" s="8">
        <f>SUMIFS('Aceite Virgen'!FY$6:FY$257,'Aceite Virgen'!$A$6:$A$257,"&gt;="&amp;$A278,'Aceite Virgen'!$B$6:$B$257,"&lt;="&amp;$B278)</f>
        <v>0</v>
      </c>
      <c r="FZ278" s="8">
        <f>SUMIFS('Aceite Virgen'!FZ$6:FZ$257,'Aceite Virgen'!$A$6:$A$257,"&gt;="&amp;$A278,'Aceite Virgen'!$B$6:$B$257,"&lt;="&amp;$B278)</f>
        <v>0</v>
      </c>
      <c r="GD278" s="8">
        <f>SUMIFS('Aceite Virgen'!GD$6:GD$257,'Aceite Virgen'!$A$6:$A$257,"&gt;="&amp;$A278,'Aceite Virgen'!$B$6:$B$257,"&lt;="&amp;$B278)</f>
        <v>0</v>
      </c>
      <c r="GE278" s="8">
        <f>SUMIFS('Aceite Virgen'!GE$6:GE$257,'Aceite Virgen'!$A$6:$A$257,"&gt;="&amp;$A278,'Aceite Virgen'!$B$6:$B$257,"&lt;="&amp;$B278)</f>
        <v>0</v>
      </c>
      <c r="GF278" s="8">
        <f>SUMIFS('Aceite Virgen'!GF$6:GF$257,'Aceite Virgen'!$A$6:$A$257,"&gt;="&amp;$A278,'Aceite Virgen'!$B$6:$B$257,"&lt;="&amp;$B278)</f>
        <v>0</v>
      </c>
      <c r="GG278" s="8">
        <f>SUMIFS('Aceite Virgen'!GG$6:GG$257,'Aceite Virgen'!$A$6:$A$257,"&gt;="&amp;$A278,'Aceite Virgen'!$B$6:$B$257,"&lt;="&amp;$B278)</f>
        <v>0</v>
      </c>
      <c r="GK278" s="8">
        <f>SUMIFS('Aceite Virgen'!GK$6:GK$257,'Aceite Virgen'!$A$6:$A$257,"&gt;="&amp;$A278,'Aceite Virgen'!$B$6:$B$257,"&lt;="&amp;$B278)</f>
        <v>0</v>
      </c>
      <c r="GL278" s="8">
        <f>SUMIFS('Aceite Virgen'!GL$6:GL$257,'Aceite Virgen'!$A$6:$A$257,"&gt;="&amp;$A278,'Aceite Virgen'!$B$6:$B$257,"&lt;="&amp;$B278)</f>
        <v>0</v>
      </c>
      <c r="GM278" s="8">
        <f>SUMIFS('Aceite Virgen'!GM$6:GM$257,'Aceite Virgen'!$A$6:$A$257,"&gt;="&amp;$A278,'Aceite Virgen'!$B$6:$B$257,"&lt;="&amp;$B278)</f>
        <v>0</v>
      </c>
      <c r="GN278" s="8">
        <f>SUMIFS('Aceite Virgen'!GN$6:GN$257,'Aceite Virgen'!$A$6:$A$257,"&gt;="&amp;$A278,'Aceite Virgen'!$B$6:$B$257,"&lt;="&amp;$B278)</f>
        <v>0</v>
      </c>
      <c r="GR278" s="8">
        <f>SUMIFS('Aceite Virgen'!GR$6:GR$257,'Aceite Virgen'!$A$6:$A$257,"&gt;="&amp;$A278,'Aceite Virgen'!$B$6:$B$257,"&lt;="&amp;$B278)</f>
        <v>0.1</v>
      </c>
      <c r="GS278" s="8">
        <f>SUMIFS('Aceite Virgen'!GS$6:GS$257,'Aceite Virgen'!$A$6:$A$257,"&gt;="&amp;$A278,'Aceite Virgen'!$B$6:$B$257,"&lt;="&amp;$B278)</f>
        <v>0</v>
      </c>
      <c r="GT278" s="8">
        <f>SUMIFS('Aceite Virgen'!GT$6:GT$257,'Aceite Virgen'!$A$6:$A$257,"&gt;="&amp;$A278,'Aceite Virgen'!$B$6:$B$257,"&lt;="&amp;$B278)</f>
        <v>0.14000000000000001</v>
      </c>
      <c r="GU278" s="8">
        <f>SUMIFS('Aceite Virgen'!GU$6:GU$257,'Aceite Virgen'!$A$6:$A$257,"&gt;="&amp;$A278,'Aceite Virgen'!$B$6:$B$257,"&lt;="&amp;$B278)</f>
        <v>0</v>
      </c>
      <c r="GY278" s="8">
        <f>SUMIFS('Aceite Virgen'!GY$6:GY$257,'Aceite Virgen'!$A$6:$A$257,"&gt;="&amp;$A278,'Aceite Virgen'!$B$6:$B$257,"&lt;="&amp;$B278)</f>
        <v>0</v>
      </c>
      <c r="GZ278" s="8">
        <f>SUMIFS('Aceite Virgen'!GZ$6:GZ$257,'Aceite Virgen'!$A$6:$A$257,"&gt;="&amp;$A278,'Aceite Virgen'!$B$6:$B$257,"&lt;="&amp;$B278)</f>
        <v>0</v>
      </c>
      <c r="HA278" s="8">
        <f>SUMIFS('Aceite Virgen'!HA$6:HA$257,'Aceite Virgen'!$A$6:$A$257,"&gt;="&amp;$A278,'Aceite Virgen'!$B$6:$B$257,"&lt;="&amp;$B278)</f>
        <v>0</v>
      </c>
      <c r="HB278" s="8">
        <f>SUMIFS('Aceite Virgen'!HB$6:HB$257,'Aceite Virgen'!$A$6:$A$257,"&gt;="&amp;$A278,'Aceite Virgen'!$B$6:$B$257,"&lt;="&amp;$B278)</f>
        <v>0</v>
      </c>
      <c r="HF278" s="8">
        <f>SUMIFS('Aceite Virgen'!HF$6:HF$257,'Aceite Virgen'!$A$6:$A$257,"&gt;="&amp;$A278,'Aceite Virgen'!$B$6:$B$257,"&lt;="&amp;$B278)</f>
        <v>0</v>
      </c>
      <c r="HG278" s="8">
        <f>SUMIFS('Aceite Virgen'!HG$6:HG$257,'Aceite Virgen'!$A$6:$A$257,"&gt;="&amp;$A278,'Aceite Virgen'!$B$6:$B$257,"&lt;="&amp;$B278)</f>
        <v>0</v>
      </c>
      <c r="HH278" s="8">
        <f>SUMIFS('Aceite Virgen'!HH$6:HH$257,'Aceite Virgen'!$A$6:$A$257,"&gt;="&amp;$A278,'Aceite Virgen'!$B$6:$B$257,"&lt;="&amp;$B278)</f>
        <v>0</v>
      </c>
      <c r="HI278" s="8">
        <f>SUMIFS('Aceite Virgen'!HI$6:HI$257,'Aceite Virgen'!$A$6:$A$257,"&gt;="&amp;$A278,'Aceite Virgen'!$B$6:$B$257,"&lt;="&amp;$B278)</f>
        <v>0</v>
      </c>
      <c r="HM278" s="8">
        <f>SUMIFS('Aceite Virgen'!HM$6:HM$257,'Aceite Virgen'!$A$6:$A$257,"&gt;="&amp;$A278,'Aceite Virgen'!$B$6:$B$257,"&lt;="&amp;$B278)</f>
        <v>0.28000000000000003</v>
      </c>
      <c r="HN278" s="8">
        <f>SUMIFS('Aceite Virgen'!HN$6:HN$257,'Aceite Virgen'!$A$6:$A$257,"&gt;="&amp;$A278,'Aceite Virgen'!$B$6:$B$257,"&lt;="&amp;$B278)</f>
        <v>0</v>
      </c>
      <c r="HO278" s="8">
        <f>SUMIFS('Aceite Virgen'!HO$6:HO$257,'Aceite Virgen'!$A$6:$A$257,"&gt;="&amp;$A278,'Aceite Virgen'!$B$6:$B$257,"&lt;="&amp;$B278)</f>
        <v>0.44</v>
      </c>
      <c r="HP278" s="8">
        <f>SUMIFS('Aceite Virgen'!HP$6:HP$257,'Aceite Virgen'!$A$6:$A$257,"&gt;="&amp;$A278,'Aceite Virgen'!$B$6:$B$257,"&lt;="&amp;$B278)</f>
        <v>0</v>
      </c>
      <c r="HT278" s="8">
        <f>SUMIFS('Aceite Virgen'!HT$6:HT$257,'Aceite Virgen'!$A$6:$A$257,"&gt;="&amp;$A278,'Aceite Virgen'!$B$6:$B$257,"&lt;="&amp;$B278)</f>
        <v>0.36</v>
      </c>
      <c r="HU278" s="8">
        <f>SUMIFS('Aceite Virgen'!HU$6:HU$257,'Aceite Virgen'!$A$6:$A$257,"&gt;="&amp;$A278,'Aceite Virgen'!$B$6:$B$257,"&lt;="&amp;$B278)</f>
        <v>0</v>
      </c>
      <c r="HV278" s="8">
        <f>SUMIFS('Aceite Virgen'!HV$6:HV$257,'Aceite Virgen'!$A$6:$A$257,"&gt;="&amp;$A278,'Aceite Virgen'!$B$6:$B$257,"&lt;="&amp;$B278)</f>
        <v>0.55000000000000004</v>
      </c>
      <c r="HW278" s="8">
        <f>SUMIFS('Aceite Virgen'!HW$6:HW$257,'Aceite Virgen'!$A$6:$A$257,"&gt;="&amp;$A278,'Aceite Virgen'!$B$6:$B$257,"&lt;="&amp;$B278)</f>
        <v>0</v>
      </c>
      <c r="IA278" s="8">
        <f>SUMIFS('Aceite Virgen'!IA$6:IA$257,'Aceite Virgen'!$A$6:$A$257,"&gt;="&amp;$A278,'Aceite Virgen'!$B$6:$B$257,"&lt;="&amp;$B278)</f>
        <v>1.07</v>
      </c>
      <c r="IB278" s="8">
        <f>SUMIFS('Aceite Virgen'!IB$6:IB$257,'Aceite Virgen'!$A$6:$A$257,"&gt;="&amp;$A278,'Aceite Virgen'!$B$6:$B$257,"&lt;="&amp;$B278)</f>
        <v>0</v>
      </c>
      <c r="IC278" s="8">
        <f>SUMIFS('Aceite Virgen'!IC$6:IC$257,'Aceite Virgen'!$A$6:$A$257,"&gt;="&amp;$A278,'Aceite Virgen'!$B$6:$B$257,"&lt;="&amp;$B278)</f>
        <v>1.74</v>
      </c>
      <c r="ID278" s="8">
        <f>SUMIFS('Aceite Virgen'!ID$6:ID$257,'Aceite Virgen'!$A$6:$A$257,"&gt;="&amp;$A278,'Aceite Virgen'!$B$6:$B$257,"&lt;="&amp;$B278)</f>
        <v>0</v>
      </c>
      <c r="IH278" s="8">
        <f>SUMIFS('Aceite Virgen'!IH$6:IH$257,'Aceite Virgen'!$A$6:$A$257,"&gt;="&amp;$A278,'Aceite Virgen'!$B$6:$B$257,"&lt;="&amp;$B278)</f>
        <v>1.66</v>
      </c>
      <c r="II278" s="8">
        <f>SUMIFS('Aceite Virgen'!II$6:II$257,'Aceite Virgen'!$A$6:$A$257,"&gt;="&amp;$A278,'Aceite Virgen'!$B$6:$B$257,"&lt;="&amp;$B278)</f>
        <v>2.77</v>
      </c>
      <c r="IJ278" s="8">
        <f>SUMIFS('Aceite Virgen'!IJ$6:IJ$257,'Aceite Virgen'!$A$6:$A$257,"&gt;="&amp;$A278,'Aceite Virgen'!$B$6:$B$257,"&lt;="&amp;$B278)</f>
        <v>1.22</v>
      </c>
      <c r="IK278" s="8">
        <f>SUMIFS('Aceite Virgen'!IK$6:IK$257,'Aceite Virgen'!$A$6:$A$257,"&gt;="&amp;$A278,'Aceite Virgen'!$B$6:$B$257,"&lt;="&amp;$B278)</f>
        <v>3.6</v>
      </c>
      <c r="IO278" s="8">
        <f>SUMIFS('Aceite Virgen'!IO$6:IO$257,'Aceite Virgen'!$A$6:$A$257,"&gt;="&amp;$A278,'Aceite Virgen'!$B$6:$B$257,"&lt;="&amp;$B278)</f>
        <v>0.33</v>
      </c>
      <c r="IP278" s="8">
        <f>SUMIFS('Aceite Virgen'!IP$6:IP$257,'Aceite Virgen'!$A$6:$A$257,"&gt;="&amp;$A278,'Aceite Virgen'!$B$6:$B$257,"&lt;="&amp;$B278)</f>
        <v>1.69</v>
      </c>
      <c r="IQ278" s="8">
        <f>SUMIFS('Aceite Virgen'!IQ$6:IQ$257,'Aceite Virgen'!$A$6:$A$257,"&gt;="&amp;$A278,'Aceite Virgen'!$B$6:$B$257,"&lt;="&amp;$B278)</f>
        <v>0.16</v>
      </c>
      <c r="IR278" s="8">
        <f>SUMIFS('Aceite Virgen'!IR$6:IR$257,'Aceite Virgen'!$A$6:$A$257,"&gt;="&amp;$A278,'Aceite Virgen'!$B$6:$B$257,"&lt;="&amp;$B278)</f>
        <v>0</v>
      </c>
      <c r="IV278" s="8">
        <f>SUMIFS('Aceite Virgen'!IV$6:IV$257,'Aceite Virgen'!$A$6:$A$257,"&gt;="&amp;$A278,'Aceite Virgen'!$B$6:$B$257,"&lt;="&amp;$B278)</f>
        <v>0</v>
      </c>
      <c r="IW278" s="8">
        <f>SUMIFS('Aceite Virgen'!IW$6:IW$257,'Aceite Virgen'!$A$6:$A$257,"&gt;="&amp;$A278,'Aceite Virgen'!$B$6:$B$257,"&lt;="&amp;$B278)</f>
        <v>0</v>
      </c>
      <c r="IX278" s="8">
        <f>SUMIFS('Aceite Virgen'!IX$6:IX$257,'Aceite Virgen'!$A$6:$A$257,"&gt;="&amp;$A278,'Aceite Virgen'!$B$6:$B$257,"&lt;="&amp;$B278)</f>
        <v>0</v>
      </c>
      <c r="IY278" s="8">
        <f>SUMIFS('Aceite Virgen'!IY$6:IY$257,'Aceite Virgen'!$A$6:$A$257,"&gt;="&amp;$A278,'Aceite Virgen'!$B$6:$B$257,"&lt;="&amp;$B278)</f>
        <v>0</v>
      </c>
      <c r="JC278" s="8">
        <f>SUMIFS('Aceite Virgen'!JC$6:JC$257,'Aceite Virgen'!$A$6:$A$257,"&gt;="&amp;$A278,'Aceite Virgen'!$B$6:$B$257,"&lt;="&amp;$B278)</f>
        <v>4.0199999999999996</v>
      </c>
      <c r="JD278" s="8">
        <f>SUMIFS('Aceite Virgen'!JD$6:JD$257,'Aceite Virgen'!$A$6:$A$257,"&gt;="&amp;$A278,'Aceite Virgen'!$B$6:$B$257,"&lt;="&amp;$B278)</f>
        <v>11.3</v>
      </c>
      <c r="JE278" s="8">
        <f>SUMIFS('Aceite Virgen'!JE$6:JE$257,'Aceite Virgen'!$A$6:$A$257,"&gt;="&amp;$A278,'Aceite Virgen'!$B$6:$B$257,"&lt;="&amp;$B278)</f>
        <v>3.23</v>
      </c>
      <c r="JF278" s="8">
        <f>SUMIFS('Aceite Virgen'!JF$6:JF$257,'Aceite Virgen'!$A$6:$A$257,"&gt;="&amp;$A278,'Aceite Virgen'!$B$6:$B$257,"&lt;="&amp;$B278)</f>
        <v>0</v>
      </c>
      <c r="JJ278" s="8">
        <f>SUMIFS('Aceite Virgen'!JJ$6:JJ$257,'Aceite Virgen'!$A$6:$A$257,"&gt;="&amp;$A278,'Aceite Virgen'!$B$6:$B$257,"&lt;="&amp;$B278)</f>
        <v>0.19</v>
      </c>
      <c r="JK278" s="8">
        <f>SUMIFS('Aceite Virgen'!JK$6:JK$257,'Aceite Virgen'!$A$6:$A$257,"&gt;="&amp;$A278,'Aceite Virgen'!$B$6:$B$257,"&lt;="&amp;$B278)</f>
        <v>0</v>
      </c>
      <c r="JL278" s="8">
        <f>SUMIFS('Aceite Virgen'!JL$6:JL$257,'Aceite Virgen'!$A$6:$A$257,"&gt;="&amp;$A278,'Aceite Virgen'!$B$6:$B$257,"&lt;="&amp;$B278)</f>
        <v>0.27</v>
      </c>
      <c r="JM278" s="8">
        <f>SUMIFS('Aceite Virgen'!JM$6:JM$257,'Aceite Virgen'!$A$6:$A$257,"&gt;="&amp;$A278,'Aceite Virgen'!$B$6:$B$257,"&lt;="&amp;$B278)</f>
        <v>0</v>
      </c>
      <c r="JQ278" s="8">
        <f>SUMIFS('Aceite Virgen'!JQ$6:JQ$257,'Aceite Virgen'!$A$6:$A$257,"&gt;="&amp;$A278,'Aceite Virgen'!$B$6:$B$257,"&lt;="&amp;$B278)</f>
        <v>3.5</v>
      </c>
      <c r="JR278" s="8">
        <f>SUMIFS('Aceite Virgen'!JR$6:JR$257,'Aceite Virgen'!$A$6:$A$257,"&gt;="&amp;$A278,'Aceite Virgen'!$B$6:$B$257,"&lt;="&amp;$B278)</f>
        <v>15.28</v>
      </c>
      <c r="JS278" s="8">
        <f>SUMIFS('Aceite Virgen'!JS$6:JS$257,'Aceite Virgen'!$A$6:$A$257,"&gt;="&amp;$A278,'Aceite Virgen'!$B$6:$B$257,"&lt;="&amp;$B278)</f>
        <v>0.33</v>
      </c>
      <c r="JT278" s="8">
        <f>SUMIFS('Aceite Virgen'!JT$6:JT$257,'Aceite Virgen'!$A$6:$A$257,"&gt;="&amp;$A278,'Aceite Virgen'!$B$6:$B$257,"&lt;="&amp;$B278)</f>
        <v>0</v>
      </c>
    </row>
    <row r="279" spans="1:280" x14ac:dyDescent="0.3">
      <c r="A279" s="14">
        <f>'TAM Aceite Virgen'!B27</f>
        <v>3.9</v>
      </c>
      <c r="B279" s="14">
        <f>'TAM Aceite Virgen'!C27</f>
        <v>4</v>
      </c>
      <c r="C279" s="14"/>
      <c r="D279" s="8">
        <f>SUMIFS('Aceite Virgen'!D$6:D$257,'Aceite Virgen'!$A$6:$A$257,"&gt;="&amp;$A279,'Aceite Virgen'!$B$6:$B$257,"&lt;="&amp;$B279)</f>
        <v>6.34</v>
      </c>
      <c r="E279" s="8">
        <f>SUMIFS('Aceite Virgen'!E$6:E$257,'Aceite Virgen'!$A$6:$A$257,"&gt;="&amp;$A279,'Aceite Virgen'!$B$6:$B$257,"&lt;="&amp;$B279)</f>
        <v>14.27</v>
      </c>
      <c r="F279" s="8">
        <f>SUMIFS('Aceite Virgen'!F$6:F$257,'Aceite Virgen'!$A$6:$A$257,"&gt;="&amp;$A279,'Aceite Virgen'!$B$6:$B$257,"&lt;="&amp;$B279)</f>
        <v>5.36</v>
      </c>
      <c r="G279" s="8">
        <f>SUMIFS('Aceite Virgen'!G$6:G$257,'Aceite Virgen'!$A$6:$A$257,"&gt;="&amp;$A279,'Aceite Virgen'!$B$6:$B$257,"&lt;="&amp;$B279)</f>
        <v>6.83</v>
      </c>
      <c r="H279" s="14"/>
      <c r="I279" s="14"/>
      <c r="J279" s="14"/>
      <c r="K279" s="8">
        <f>SUMIFS('Aceite Virgen'!K$6:K$257,'Aceite Virgen'!$A$6:$A$257,"&gt;="&amp;$A279,'Aceite Virgen'!$B$6:$B$257,"&lt;="&amp;$B279)</f>
        <v>9.01</v>
      </c>
      <c r="L279" s="8">
        <f>SUMIFS('Aceite Virgen'!L$6:L$257,'Aceite Virgen'!$A$6:$A$257,"&gt;="&amp;$A279,'Aceite Virgen'!$B$6:$B$257,"&lt;="&amp;$B279)</f>
        <v>4.96</v>
      </c>
      <c r="M279" s="8">
        <f>SUMIFS('Aceite Virgen'!M$6:M$257,'Aceite Virgen'!$A$6:$A$257,"&gt;="&amp;$A279,'Aceite Virgen'!$B$6:$B$257,"&lt;="&amp;$B279)</f>
        <v>10.68</v>
      </c>
      <c r="N279" s="8">
        <f>SUMIFS('Aceite Virgen'!N$6:N$257,'Aceite Virgen'!$A$6:$A$257,"&gt;="&amp;$A279,'Aceite Virgen'!$B$6:$B$257,"&lt;="&amp;$B279)</f>
        <v>0</v>
      </c>
      <c r="O279" s="14"/>
      <c r="P279" s="14"/>
      <c r="Q279" s="14"/>
      <c r="R279" s="8">
        <f>SUMIFS('Aceite Virgen'!R$6:R$257,'Aceite Virgen'!$A$6:$A$257,"&gt;="&amp;$A279,'Aceite Virgen'!$B$6:$B$257,"&lt;="&amp;$B279)</f>
        <v>15.989999999999998</v>
      </c>
      <c r="S279" s="8">
        <f>SUMIFS('Aceite Virgen'!S$6:S$257,'Aceite Virgen'!$A$6:$A$257,"&gt;="&amp;$A279,'Aceite Virgen'!$B$6:$B$257,"&lt;="&amp;$B279)</f>
        <v>5.23</v>
      </c>
      <c r="T279" s="8">
        <f>SUMIFS('Aceite Virgen'!T$6:T$257,'Aceite Virgen'!$A$6:$A$257,"&gt;="&amp;$A279,'Aceite Virgen'!$B$6:$B$257,"&lt;="&amp;$B279)</f>
        <v>20.420000000000002</v>
      </c>
      <c r="U279" s="8">
        <f>SUMIFS('Aceite Virgen'!U$6:U$257,'Aceite Virgen'!$A$6:$A$257,"&gt;="&amp;$A279,'Aceite Virgen'!$B$6:$B$257,"&lt;="&amp;$B279)</f>
        <v>0</v>
      </c>
      <c r="V279" s="14"/>
      <c r="W279" s="14"/>
      <c r="X279" s="14"/>
      <c r="Y279" s="8">
        <f>SUMIFS('Aceite Virgen'!Y$6:Y$257,'Aceite Virgen'!$A$6:$A$257,"&gt;="&amp;$A279,'Aceite Virgen'!$B$6:$B$257,"&lt;="&amp;$B279)</f>
        <v>24.580000000000002</v>
      </c>
      <c r="Z279" s="8">
        <f>SUMIFS('Aceite Virgen'!Z$6:Z$257,'Aceite Virgen'!$A$6:$A$257,"&gt;="&amp;$A279,'Aceite Virgen'!$B$6:$B$257,"&lt;="&amp;$B279)</f>
        <v>8.7099999999999991</v>
      </c>
      <c r="AA279" s="8">
        <f>SUMIFS('Aceite Virgen'!AA$6:AA$257,'Aceite Virgen'!$A$6:$A$257,"&gt;="&amp;$A279,'Aceite Virgen'!$B$6:$B$257,"&lt;="&amp;$B279)</f>
        <v>33.230000000000004</v>
      </c>
      <c r="AB279" s="8">
        <f>SUMIFS('Aceite Virgen'!AB$6:AB$257,'Aceite Virgen'!$A$6:$A$257,"&gt;="&amp;$A279,'Aceite Virgen'!$B$6:$B$257,"&lt;="&amp;$B279)</f>
        <v>1.36</v>
      </c>
      <c r="AC279" s="14"/>
      <c r="AD279" s="14"/>
      <c r="AE279" s="14"/>
      <c r="AF279" s="8">
        <f>SUMIFS('Aceite Virgen'!AF$6:AF$257,'Aceite Virgen'!$A$6:$A$257,"&gt;="&amp;$A279,'Aceite Virgen'!$B$6:$B$257,"&lt;="&amp;$B279)</f>
        <v>12.809999999999999</v>
      </c>
      <c r="AG279" s="8">
        <f>SUMIFS('Aceite Virgen'!AG$6:AG$257,'Aceite Virgen'!$A$6:$A$257,"&gt;="&amp;$A279,'Aceite Virgen'!$B$6:$B$257,"&lt;="&amp;$B279)</f>
        <v>23.3</v>
      </c>
      <c r="AH279" s="8">
        <f>SUMIFS('Aceite Virgen'!AH$6:AH$257,'Aceite Virgen'!$A$6:$A$257,"&gt;="&amp;$A279,'Aceite Virgen'!$B$6:$B$257,"&lt;="&amp;$B279)</f>
        <v>12.15</v>
      </c>
      <c r="AI279" s="8">
        <f>SUMIFS('Aceite Virgen'!AI$6:AI$257,'Aceite Virgen'!$A$6:$A$257,"&gt;="&amp;$A279,'Aceite Virgen'!$B$6:$B$257,"&lt;="&amp;$B279)</f>
        <v>1.54</v>
      </c>
      <c r="AJ279" s="14"/>
      <c r="AK279" s="14"/>
      <c r="AL279" s="14"/>
      <c r="AM279" s="8">
        <f>SUMIFS('Aceite Virgen'!AM$6:AM$257,'Aceite Virgen'!$A$6:$A$257,"&gt;="&amp;$A279,'Aceite Virgen'!$B$6:$B$257,"&lt;="&amp;$B279)</f>
        <v>11.66</v>
      </c>
      <c r="AN279" s="8">
        <f>SUMIFS('Aceite Virgen'!AN$6:AN$257,'Aceite Virgen'!$A$6:$A$257,"&gt;="&amp;$A279,'Aceite Virgen'!$B$6:$B$257,"&lt;="&amp;$B279)</f>
        <v>32.549999999999997</v>
      </c>
      <c r="AO279" s="8">
        <f>SUMIFS('Aceite Virgen'!AO$6:AO$257,'Aceite Virgen'!$A$6:$A$257,"&gt;="&amp;$A279,'Aceite Virgen'!$B$6:$B$257,"&lt;="&amp;$B279)</f>
        <v>10.050000000000001</v>
      </c>
      <c r="AP279" s="8">
        <f>SUMIFS('Aceite Virgen'!AP$6:AP$257,'Aceite Virgen'!$A$6:$A$257,"&gt;="&amp;$A279,'Aceite Virgen'!$B$6:$B$257,"&lt;="&amp;$B279)</f>
        <v>0</v>
      </c>
      <c r="AQ279" s="14"/>
      <c r="AR279" s="14"/>
      <c r="AT279" s="8">
        <f>SUMIFS('Aceite Virgen'!AT$6:AT$257,'Aceite Virgen'!$A$6:$A$257,"&gt;="&amp;$A279,'Aceite Virgen'!$B$6:$B$257,"&lt;="&amp;$B279)</f>
        <v>8.66</v>
      </c>
      <c r="AU279" s="8">
        <f>SUMIFS('Aceite Virgen'!AU$6:AU$257,'Aceite Virgen'!$A$6:$A$257,"&gt;="&amp;$A279,'Aceite Virgen'!$B$6:$B$257,"&lt;="&amp;$B279)</f>
        <v>13.09</v>
      </c>
      <c r="AV279" s="8">
        <f>SUMIFS('Aceite Virgen'!AV$6:AV$257,'Aceite Virgen'!$A$6:$A$257,"&gt;="&amp;$A279,'Aceite Virgen'!$B$6:$B$257,"&lt;="&amp;$B279)</f>
        <v>8.6300000000000008</v>
      </c>
      <c r="AW279" s="8">
        <f>SUMIFS('Aceite Virgen'!AW$6:AW$257,'Aceite Virgen'!$A$6:$A$257,"&gt;="&amp;$A279,'Aceite Virgen'!$B$6:$B$257,"&lt;="&amp;$B279)</f>
        <v>7.14</v>
      </c>
      <c r="BA279" s="8">
        <f>SUMIFS('Aceite Virgen'!BA$6:BA$257,'Aceite Virgen'!$A$6:$A$257,"&gt;="&amp;A279,'Aceite Virgen'!$B$6:$B$257,"&lt;="&amp;B279)</f>
        <v>8.5500000000000007</v>
      </c>
      <c r="BB279" s="8">
        <f>SUMIFS('Aceite Virgen'!BB$6:BB$257,'Aceite Virgen'!$A$6:$A$257,"&gt;="&amp;$A279,'Aceite Virgen'!$B$6:$B$257,"&lt;="&amp;$B279)</f>
        <v>6.92</v>
      </c>
      <c r="BC279" s="8">
        <f>SUMIFS('Aceite Virgen'!BC$6:BC$257,'Aceite Virgen'!$A$6:$A$257,"&gt;="&amp;$A279,'Aceite Virgen'!$B$6:$B$257,"&lt;="&amp;$B279)</f>
        <v>8.9700000000000006</v>
      </c>
      <c r="BD279" s="8">
        <f>SUMIFS('Aceite Virgen'!BD$6:BD$257,'Aceite Virgen'!$A$6:$A$257,"&gt;="&amp;$A279,'Aceite Virgen'!$B$6:$B$257,"&lt;="&amp;$B279)</f>
        <v>8.98</v>
      </c>
      <c r="BH279" s="8">
        <f>SUMIFS('Aceite Virgen'!BH$6:BH$257,'Aceite Virgen'!$A$6:$A$257,"&gt;="&amp;$A279,'Aceite Virgen'!$B$6:$B$257,"&lt;="&amp;$B279)</f>
        <v>6.99</v>
      </c>
      <c r="BI279" s="8">
        <f>SUMIFS('Aceite Virgen'!BI$6:BI$257,'Aceite Virgen'!$A$6:$A$257,"&gt;="&amp;$A279,'Aceite Virgen'!$B$6:$B$257,"&lt;="&amp;$B279)</f>
        <v>2.06</v>
      </c>
      <c r="BJ279" s="8">
        <f>SUMIFS('Aceite Virgen'!BJ$6:BJ$257,'Aceite Virgen'!$A$6:$A$257,"&gt;="&amp;$A279,'Aceite Virgen'!$B$6:$B$257,"&lt;="&amp;$B279)</f>
        <v>7.52</v>
      </c>
      <c r="BK279" s="8">
        <f>SUMIFS('Aceite Virgen'!BK$6:BK$257,'Aceite Virgen'!$A$6:$A$257,"&gt;="&amp;$A279,'Aceite Virgen'!$B$6:$B$257,"&lt;="&amp;$B279)</f>
        <v>6.28</v>
      </c>
      <c r="BO279" s="8">
        <f>SUMIFS('Aceite Virgen'!BO$6:BO$257,'Aceite Virgen'!$A$6:$A$257,"&gt;="&amp;$A279,'Aceite Virgen'!$B$6:$B$257,"&lt;="&amp;$B279)</f>
        <v>5.17</v>
      </c>
      <c r="BP279" s="8">
        <f>SUMIFS('Aceite Virgen'!BP$6:BP$257,'Aceite Virgen'!$A$6:$A$257,"&gt;="&amp;$A279,'Aceite Virgen'!$B$6:$B$257,"&lt;="&amp;$B279)</f>
        <v>3.39</v>
      </c>
      <c r="BQ279" s="8">
        <f>SUMIFS('Aceite Virgen'!BQ$6:BQ$257,'Aceite Virgen'!$A$6:$A$257,"&gt;="&amp;$A279,'Aceite Virgen'!$B$6:$B$257,"&lt;="&amp;$B279)</f>
        <v>5.42</v>
      </c>
      <c r="BR279" s="8">
        <f>SUMIFS('Aceite Virgen'!BR$6:BR$257,'Aceite Virgen'!$A$6:$A$257,"&gt;="&amp;$A279,'Aceite Virgen'!$B$6:$B$257,"&lt;="&amp;$B279)</f>
        <v>5.48</v>
      </c>
      <c r="BV279" s="8">
        <f>SUMIFS('Aceite Virgen'!BV$6:BV$257,'Aceite Virgen'!$A$6:$A$257,"&gt;="&amp;$A279,'Aceite Virgen'!$B$6:$B$257,"&lt;="&amp;$B279)</f>
        <v>8.61</v>
      </c>
      <c r="BW279" s="8">
        <f>SUMIFS('Aceite Virgen'!BW$6:BW$257,'Aceite Virgen'!$A$6:$A$257,"&gt;="&amp;$A279,'Aceite Virgen'!$B$6:$B$257,"&lt;="&amp;$B279)</f>
        <v>4.09</v>
      </c>
      <c r="BX279" s="8">
        <f>SUMIFS('Aceite Virgen'!BX$6:BX$257,'Aceite Virgen'!$A$6:$A$257,"&gt;="&amp;$A279,'Aceite Virgen'!$B$6:$B$257,"&lt;="&amp;$B279)</f>
        <v>9.0299999999999994</v>
      </c>
      <c r="BY279" s="8">
        <f>SUMIFS('Aceite Virgen'!BY$6:BY$257,'Aceite Virgen'!$A$6:$A$257,"&gt;="&amp;$A279,'Aceite Virgen'!$B$6:$B$257,"&lt;="&amp;$B279)</f>
        <v>2.27</v>
      </c>
      <c r="CC279" s="8">
        <f>SUMIFS('Aceite Virgen'!CC$6:CC$257,'Aceite Virgen'!$A$6:$A$257,"&gt;="&amp;$A279,'Aceite Virgen'!$B$6:$B$257,"&lt;="&amp;$B279)</f>
        <v>23.32</v>
      </c>
      <c r="CD279" s="8">
        <f>SUMIFS('Aceite Virgen'!CD$6:CD$257,'Aceite Virgen'!$A$6:$A$257,"&gt;="&amp;$A279,'Aceite Virgen'!$B$6:$B$257,"&lt;="&amp;$B279)</f>
        <v>7.11</v>
      </c>
      <c r="CE279" s="8">
        <f>SUMIFS('Aceite Virgen'!CE$6:CE$257,'Aceite Virgen'!$A$6:$A$257,"&gt;="&amp;$A279,'Aceite Virgen'!$B$6:$B$257,"&lt;="&amp;$B279)</f>
        <v>25.509999999999998</v>
      </c>
      <c r="CF279" s="8">
        <f>SUMIFS('Aceite Virgen'!CF$6:CF$257,'Aceite Virgen'!$A$6:$A$257,"&gt;="&amp;$A279,'Aceite Virgen'!$B$6:$B$257,"&lt;="&amp;$B279)</f>
        <v>32.049999999999997</v>
      </c>
      <c r="CJ279" s="8">
        <f>SUMIFS('Aceite Virgen'!CJ$6:CJ$257,'Aceite Virgen'!$A$6:$A$257,"&gt;="&amp;$A279,'Aceite Virgen'!$B$6:$B$257,"&lt;="&amp;$B279)</f>
        <v>29.53</v>
      </c>
      <c r="CK279" s="8">
        <f>SUMIFS('Aceite Virgen'!CK$6:CK$257,'Aceite Virgen'!$A$6:$A$257,"&gt;="&amp;$A279,'Aceite Virgen'!$B$6:$B$257,"&lt;="&amp;$B279)</f>
        <v>4.8599999999999994</v>
      </c>
      <c r="CL279" s="8">
        <f>SUMIFS('Aceite Virgen'!CL$6:CL$257,'Aceite Virgen'!$A$6:$A$257,"&gt;="&amp;$A279,'Aceite Virgen'!$B$6:$B$257,"&lt;="&amp;$B279)</f>
        <v>32.950000000000003</v>
      </c>
      <c r="CM279" s="8">
        <f>SUMIFS('Aceite Virgen'!CM$6:CM$257,'Aceite Virgen'!$A$6:$A$257,"&gt;="&amp;$A279,'Aceite Virgen'!$B$6:$B$257,"&lt;="&amp;$B279)</f>
        <v>29.21</v>
      </c>
      <c r="CQ279" s="8">
        <f>SUMIFS('Aceite Virgen'!CQ$6:CQ$257,'Aceite Virgen'!$A$6:$A$257,"&gt;="&amp;$A279,'Aceite Virgen'!$B$6:$B$257,"&lt;="&amp;$B279)</f>
        <v>4.8899999999999997</v>
      </c>
      <c r="CR279" s="8">
        <f>SUMIFS('Aceite Virgen'!CR$6:CR$257,'Aceite Virgen'!$A$6:$A$257,"&gt;="&amp;$A279,'Aceite Virgen'!$B$6:$B$257,"&lt;="&amp;$B279)</f>
        <v>3.04</v>
      </c>
      <c r="CS279" s="8">
        <f>SUMIFS('Aceite Virgen'!CS$6:CS$257,'Aceite Virgen'!$A$6:$A$257,"&gt;="&amp;$A279,'Aceite Virgen'!$B$6:$B$257,"&lt;="&amp;$B279)</f>
        <v>3.8</v>
      </c>
      <c r="CT279" s="8">
        <f>SUMIFS('Aceite Virgen'!CT$6:CT$257,'Aceite Virgen'!$A$6:$A$257,"&gt;="&amp;$A279,'Aceite Virgen'!$B$6:$B$257,"&lt;="&amp;$B279)</f>
        <v>24.24</v>
      </c>
      <c r="CX279" s="8">
        <f>SUMIFS('Aceite Virgen'!CX$6:CX$257,'Aceite Virgen'!$A$6:$A$257,"&gt;="&amp;$A279,'Aceite Virgen'!$B$6:$B$257,"&lt;="&amp;$B279)</f>
        <v>4.05</v>
      </c>
      <c r="CY279" s="8">
        <f>SUMIFS('Aceite Virgen'!CY$6:CY$257,'Aceite Virgen'!$A$6:$A$257,"&gt;="&amp;$A279,'Aceite Virgen'!$B$6:$B$257,"&lt;="&amp;$B279)</f>
        <v>0</v>
      </c>
      <c r="CZ279" s="8">
        <f>SUMIFS('Aceite Virgen'!CZ$6:CZ$257,'Aceite Virgen'!$A$6:$A$257,"&gt;="&amp;$A279,'Aceite Virgen'!$B$6:$B$257,"&lt;="&amp;$B279)</f>
        <v>3.74</v>
      </c>
      <c r="DA279" s="8">
        <f>SUMIFS('Aceite Virgen'!DA$6:DA$257,'Aceite Virgen'!$A$6:$A$257,"&gt;="&amp;$A279,'Aceite Virgen'!$B$6:$B$257,"&lt;="&amp;$B279)</f>
        <v>23.44</v>
      </c>
      <c r="DE279" s="8">
        <f>SUMIFS('Aceite Virgen'!DE$6:DE$257,'Aceite Virgen'!$A$6:$A$257,"&gt;="&amp;$A279,'Aceite Virgen'!$B$6:$B$257,"&lt;="&amp;$B279)</f>
        <v>2.88</v>
      </c>
      <c r="DF279" s="8">
        <f>SUMIFS('Aceite Virgen'!DF$6:DF$257,'Aceite Virgen'!$A$6:$A$257,"&gt;="&amp;$A279,'Aceite Virgen'!$B$6:$B$257,"&lt;="&amp;$B279)</f>
        <v>0</v>
      </c>
      <c r="DG279" s="8">
        <f>SUMIFS('Aceite Virgen'!DG$6:DG$257,'Aceite Virgen'!$A$6:$A$257,"&gt;="&amp;$A279,'Aceite Virgen'!$B$6:$B$257,"&lt;="&amp;$B279)</f>
        <v>3.62</v>
      </c>
      <c r="DH279" s="8">
        <f>SUMIFS('Aceite Virgen'!DH$6:DH$257,'Aceite Virgen'!$A$6:$A$257,"&gt;="&amp;$A279,'Aceite Virgen'!$B$6:$B$257,"&lt;="&amp;$B279)</f>
        <v>0</v>
      </c>
      <c r="DL279" s="8">
        <f>SUMIFS('Aceite Virgen'!DL$6:DL$257,'Aceite Virgen'!$A$6:$A$257,"&gt;="&amp;$A279,'Aceite Virgen'!$B$6:$B$257,"&lt;="&amp;$B279)</f>
        <v>2.99</v>
      </c>
      <c r="DM279" s="8">
        <f>SUMIFS('Aceite Virgen'!DM$6:DM$257,'Aceite Virgen'!$A$6:$A$257,"&gt;="&amp;$A279,'Aceite Virgen'!$B$6:$B$257,"&lt;="&amp;$B279)</f>
        <v>1.49</v>
      </c>
      <c r="DN279" s="8">
        <f>SUMIFS('Aceite Virgen'!DN$6:DN$257,'Aceite Virgen'!$A$6:$A$257,"&gt;="&amp;$A279,'Aceite Virgen'!$B$6:$B$257,"&lt;="&amp;$B279)</f>
        <v>3.52</v>
      </c>
      <c r="DO279" s="8">
        <f>SUMIFS('Aceite Virgen'!DO$6:DO$257,'Aceite Virgen'!$A$6:$A$257,"&gt;="&amp;$A279,'Aceite Virgen'!$B$6:$B$257,"&lt;="&amp;$B279)</f>
        <v>2.1800000000000002</v>
      </c>
      <c r="DS279" s="8">
        <f>SUMIFS('Aceite Virgen'!DS$6:DS$257,'Aceite Virgen'!$A$6:$A$257,"&gt;="&amp;$A279,'Aceite Virgen'!$B$6:$B$257,"&lt;="&amp;$B279)</f>
        <v>1.3399999999999999</v>
      </c>
      <c r="DT279" s="8">
        <f>SUMIFS('Aceite Virgen'!DT$6:DT$257,'Aceite Virgen'!$A$6:$A$257,"&gt;="&amp;$A279,'Aceite Virgen'!$B$6:$B$257,"&lt;="&amp;$B279)</f>
        <v>4.5599999999999996</v>
      </c>
      <c r="DU279" s="8">
        <f>SUMIFS('Aceite Virgen'!DU$6:DU$257,'Aceite Virgen'!$A$6:$A$257,"&gt;="&amp;$A279,'Aceite Virgen'!$B$6:$B$257,"&lt;="&amp;$B279)</f>
        <v>0.75</v>
      </c>
      <c r="DV279" s="8">
        <f>SUMIFS('Aceite Virgen'!DV$6:DV$257,'Aceite Virgen'!$A$6:$A$257,"&gt;="&amp;$A279,'Aceite Virgen'!$B$6:$B$257,"&lt;="&amp;$B279)</f>
        <v>3.5</v>
      </c>
      <c r="DZ279" s="8">
        <f>SUMIFS('Aceite Virgen'!DZ$6:DZ$257,'Aceite Virgen'!$A$6:$A$257,"&gt;="&amp;$A279,'Aceite Virgen'!$B$6:$B$257,"&lt;="&amp;$B279)</f>
        <v>0.56000000000000005</v>
      </c>
      <c r="EA279" s="8">
        <f>SUMIFS('Aceite Virgen'!EA$6:EA$257,'Aceite Virgen'!$A$6:$A$257,"&gt;="&amp;$A279,'Aceite Virgen'!$B$6:$B$257,"&lt;="&amp;$B279)</f>
        <v>0</v>
      </c>
      <c r="EB279" s="8">
        <f>SUMIFS('Aceite Virgen'!EB$6:EB$257,'Aceite Virgen'!$A$6:$A$257,"&gt;="&amp;$A279,'Aceite Virgen'!$B$6:$B$257,"&lt;="&amp;$B279)</f>
        <v>0</v>
      </c>
      <c r="EC279" s="8">
        <f>SUMIFS('Aceite Virgen'!EC$6:EC$257,'Aceite Virgen'!$A$6:$A$257,"&gt;="&amp;$A279,'Aceite Virgen'!$B$6:$B$257,"&lt;="&amp;$B279)</f>
        <v>7.97</v>
      </c>
      <c r="EG279" s="8">
        <f>SUMIFS('Aceite Virgen'!EG$6:EG$257,'Aceite Virgen'!$A$6:$A$257,"&gt;="&amp;$A279,'Aceite Virgen'!$B$6:$B$257,"&lt;="&amp;$B279)</f>
        <v>1.02</v>
      </c>
      <c r="EH279" s="8">
        <f>SUMIFS('Aceite Virgen'!EH$6:EH$257,'Aceite Virgen'!$A$6:$A$257,"&gt;="&amp;$A279,'Aceite Virgen'!$B$6:$B$257,"&lt;="&amp;$B279)</f>
        <v>0.56000000000000005</v>
      </c>
      <c r="EI279" s="8">
        <f>SUMIFS('Aceite Virgen'!EI$6:EI$257,'Aceite Virgen'!$A$6:$A$257,"&gt;="&amp;$A279,'Aceite Virgen'!$B$6:$B$257,"&lt;="&amp;$B279)</f>
        <v>1.25</v>
      </c>
      <c r="EJ279" s="8">
        <f>SUMIFS('Aceite Virgen'!EJ$6:EJ$257,'Aceite Virgen'!$A$6:$A$257,"&gt;="&amp;$A279,'Aceite Virgen'!$B$6:$B$257,"&lt;="&amp;$B279)</f>
        <v>0</v>
      </c>
      <c r="EN279" s="8">
        <f>SUMIFS('Aceite Virgen'!EN$6:EN$257,'Aceite Virgen'!$A$6:$A$257,"&gt;="&amp;$A279,'Aceite Virgen'!$B$6:$B$257,"&lt;="&amp;$B279)</f>
        <v>1.01</v>
      </c>
      <c r="EO279" s="8">
        <f>SUMIFS('Aceite Virgen'!EO$6:EO$257,'Aceite Virgen'!$A$6:$A$257,"&gt;="&amp;$A279,'Aceite Virgen'!$B$6:$B$257,"&lt;="&amp;$B279)</f>
        <v>0</v>
      </c>
      <c r="EP279" s="8">
        <f>SUMIFS('Aceite Virgen'!EP$6:EP$257,'Aceite Virgen'!$A$6:$A$257,"&gt;="&amp;$A279,'Aceite Virgen'!$B$6:$B$257,"&lt;="&amp;$B279)</f>
        <v>1.4</v>
      </c>
      <c r="EQ279" s="8">
        <f>SUMIFS('Aceite Virgen'!EQ$6:EQ$257,'Aceite Virgen'!$A$6:$A$257,"&gt;="&amp;$A279,'Aceite Virgen'!$B$6:$B$257,"&lt;="&amp;$B279)</f>
        <v>0</v>
      </c>
      <c r="EU279" s="8">
        <f>SUMIFS('Aceite Virgen'!EU$6:EU$257,'Aceite Virgen'!$A$6:$A$257,"&gt;="&amp;$A279,'Aceite Virgen'!$B$6:$B$257,"&lt;="&amp;$B279)</f>
        <v>0.09</v>
      </c>
      <c r="EV279" s="8">
        <f>SUMIFS('Aceite Virgen'!EV$6:EV$257,'Aceite Virgen'!$A$6:$A$257,"&gt;="&amp;$A279,'Aceite Virgen'!$B$6:$B$257,"&lt;="&amp;$B279)</f>
        <v>0</v>
      </c>
      <c r="EW279" s="8">
        <f>SUMIFS('Aceite Virgen'!EW$6:EW$257,'Aceite Virgen'!$A$6:$A$257,"&gt;="&amp;$A279,'Aceite Virgen'!$B$6:$B$257,"&lt;="&amp;$B279)</f>
        <v>0.15</v>
      </c>
      <c r="EX279" s="8">
        <f>SUMIFS('Aceite Virgen'!EX$6:EX$257,'Aceite Virgen'!$A$6:$A$257,"&gt;="&amp;$A279,'Aceite Virgen'!$B$6:$B$257,"&lt;="&amp;$B279)</f>
        <v>0</v>
      </c>
      <c r="FB279" s="8">
        <f>SUMIFS('Aceite Virgen'!FB$6:FB$257,'Aceite Virgen'!$A$6:$A$257,"&gt;="&amp;$A279,'Aceite Virgen'!$B$6:$B$257,"&lt;="&amp;$B279)</f>
        <v>0.6</v>
      </c>
      <c r="FC279" s="8">
        <f>SUMIFS('Aceite Virgen'!FC$6:FC$257,'Aceite Virgen'!$A$6:$A$257,"&gt;="&amp;$A279,'Aceite Virgen'!$B$6:$B$257,"&lt;="&amp;$B279)</f>
        <v>0</v>
      </c>
      <c r="FD279" s="8">
        <f>SUMIFS('Aceite Virgen'!FD$6:FD$257,'Aceite Virgen'!$A$6:$A$257,"&gt;="&amp;$A279,'Aceite Virgen'!$B$6:$B$257,"&lt;="&amp;$B279)</f>
        <v>0.7</v>
      </c>
      <c r="FE279" s="8">
        <f>SUMIFS('Aceite Virgen'!FE$6:FE$257,'Aceite Virgen'!$A$6:$A$257,"&gt;="&amp;$A279,'Aceite Virgen'!$B$6:$B$257,"&lt;="&amp;$B279)</f>
        <v>1.22</v>
      </c>
      <c r="FI279" s="8">
        <f>SUMIFS('Aceite Virgen'!FI$6:FI$257,'Aceite Virgen'!$A$6:$A$257,"&gt;="&amp;$A279,'Aceite Virgen'!$B$6:$B$257,"&lt;="&amp;$B279)</f>
        <v>0.85999999999999988</v>
      </c>
      <c r="FJ279" s="8">
        <f>SUMIFS('Aceite Virgen'!FJ$6:FJ$257,'Aceite Virgen'!$A$6:$A$257,"&gt;="&amp;$A279,'Aceite Virgen'!$B$6:$B$257,"&lt;="&amp;$B279)</f>
        <v>1.22</v>
      </c>
      <c r="FK279" s="8">
        <f>SUMIFS('Aceite Virgen'!FK$6:FK$257,'Aceite Virgen'!$A$6:$A$257,"&gt;="&amp;$A279,'Aceite Virgen'!$B$6:$B$257,"&lt;="&amp;$B279)</f>
        <v>0.5</v>
      </c>
      <c r="FL279" s="8">
        <f>SUMIFS('Aceite Virgen'!FL$6:FL$257,'Aceite Virgen'!$A$6:$A$257,"&gt;="&amp;$A279,'Aceite Virgen'!$B$6:$B$257,"&lt;="&amp;$B279)</f>
        <v>0</v>
      </c>
      <c r="FP279" s="8">
        <f>SUMIFS('Aceite Virgen'!FP$6:FP$257,'Aceite Virgen'!$A$6:$A$257,"&gt;="&amp;$A279,'Aceite Virgen'!$B$6:$B$257,"&lt;="&amp;$B279)</f>
        <v>6.21</v>
      </c>
      <c r="FQ279" s="8">
        <f>SUMIFS('Aceite Virgen'!FQ$6:FQ$257,'Aceite Virgen'!$A$6:$A$257,"&gt;="&amp;$A279,'Aceite Virgen'!$B$6:$B$257,"&lt;="&amp;$B279)</f>
        <v>9</v>
      </c>
      <c r="FR279" s="8">
        <f>SUMIFS('Aceite Virgen'!FR$6:FR$257,'Aceite Virgen'!$A$6:$A$257,"&gt;="&amp;$A279,'Aceite Virgen'!$B$6:$B$257,"&lt;="&amp;$B279)</f>
        <v>4.1399999999999997</v>
      </c>
      <c r="FS279" s="8">
        <f>SUMIFS('Aceite Virgen'!FS$6:FS$257,'Aceite Virgen'!$A$6:$A$257,"&gt;="&amp;$A279,'Aceite Virgen'!$B$6:$B$257,"&lt;="&amp;$B279)</f>
        <v>2.7199999999999998</v>
      </c>
      <c r="FW279" s="8">
        <f>SUMIFS('Aceite Virgen'!FW$6:FW$257,'Aceite Virgen'!$A$6:$A$257,"&gt;="&amp;$A279,'Aceite Virgen'!$B$6:$B$257,"&lt;="&amp;$B279)</f>
        <v>0.92</v>
      </c>
      <c r="FX279" s="8">
        <f>SUMIFS('Aceite Virgen'!FX$6:FX$257,'Aceite Virgen'!$A$6:$A$257,"&gt;="&amp;$A279,'Aceite Virgen'!$B$6:$B$257,"&lt;="&amp;$B279)</f>
        <v>1.86</v>
      </c>
      <c r="FY279" s="8">
        <f>SUMIFS('Aceite Virgen'!FY$6:FY$257,'Aceite Virgen'!$A$6:$A$257,"&gt;="&amp;$A279,'Aceite Virgen'!$B$6:$B$257,"&lt;="&amp;$B279)</f>
        <v>0.46</v>
      </c>
      <c r="FZ279" s="8">
        <f>SUMIFS('Aceite Virgen'!FZ$6:FZ$257,'Aceite Virgen'!$A$6:$A$257,"&gt;="&amp;$A279,'Aceite Virgen'!$B$6:$B$257,"&lt;="&amp;$B279)</f>
        <v>3.81</v>
      </c>
      <c r="GD279" s="8">
        <f>SUMIFS('Aceite Virgen'!GD$6:GD$257,'Aceite Virgen'!$A$6:$A$257,"&gt;="&amp;$A279,'Aceite Virgen'!$B$6:$B$257,"&lt;="&amp;$B279)</f>
        <v>4.71</v>
      </c>
      <c r="GE279" s="8">
        <f>SUMIFS('Aceite Virgen'!GE$6:GE$257,'Aceite Virgen'!$A$6:$A$257,"&gt;="&amp;$A279,'Aceite Virgen'!$B$6:$B$257,"&lt;="&amp;$B279)</f>
        <v>10.42</v>
      </c>
      <c r="GF279" s="8">
        <f>SUMIFS('Aceite Virgen'!GF$6:GF$257,'Aceite Virgen'!$A$6:$A$257,"&gt;="&amp;$A279,'Aceite Virgen'!$B$6:$B$257,"&lt;="&amp;$B279)</f>
        <v>3.7</v>
      </c>
      <c r="GG279" s="8">
        <f>SUMIFS('Aceite Virgen'!GG$6:GG$257,'Aceite Virgen'!$A$6:$A$257,"&gt;="&amp;$A279,'Aceite Virgen'!$B$6:$B$257,"&lt;="&amp;$B279)</f>
        <v>2.77</v>
      </c>
      <c r="GK279" s="8">
        <f>SUMIFS('Aceite Virgen'!GK$6:GK$257,'Aceite Virgen'!$A$6:$A$257,"&gt;="&amp;$A279,'Aceite Virgen'!$B$6:$B$257,"&lt;="&amp;$B279)</f>
        <v>8.4499999999999993</v>
      </c>
      <c r="GL279" s="8">
        <f>SUMIFS('Aceite Virgen'!GL$6:GL$257,'Aceite Virgen'!$A$6:$A$257,"&gt;="&amp;$A279,'Aceite Virgen'!$B$6:$B$257,"&lt;="&amp;$B279)</f>
        <v>15.24</v>
      </c>
      <c r="GM279" s="8">
        <f>SUMIFS('Aceite Virgen'!GM$6:GM$257,'Aceite Virgen'!$A$6:$A$257,"&gt;="&amp;$A279,'Aceite Virgen'!$B$6:$B$257,"&lt;="&amp;$B279)</f>
        <v>7.05</v>
      </c>
      <c r="GN279" s="8">
        <f>SUMIFS('Aceite Virgen'!GN$6:GN$257,'Aceite Virgen'!$A$6:$A$257,"&gt;="&amp;$A279,'Aceite Virgen'!$B$6:$B$257,"&lt;="&amp;$B279)</f>
        <v>6.27</v>
      </c>
      <c r="GR279" s="8">
        <f>SUMIFS('Aceite Virgen'!GR$6:GR$257,'Aceite Virgen'!$A$6:$A$257,"&gt;="&amp;$A279,'Aceite Virgen'!$B$6:$B$257,"&lt;="&amp;$B279)</f>
        <v>10.450000000000001</v>
      </c>
      <c r="GS279" s="8">
        <f>SUMIFS('Aceite Virgen'!GS$6:GS$257,'Aceite Virgen'!$A$6:$A$257,"&gt;="&amp;$A279,'Aceite Virgen'!$B$6:$B$257,"&lt;="&amp;$B279)</f>
        <v>17.8</v>
      </c>
      <c r="GT279" s="8">
        <f>SUMIFS('Aceite Virgen'!GT$6:GT$257,'Aceite Virgen'!$A$6:$A$257,"&gt;="&amp;$A279,'Aceite Virgen'!$B$6:$B$257,"&lt;="&amp;$B279)</f>
        <v>10.9</v>
      </c>
      <c r="GU279" s="8">
        <f>SUMIFS('Aceite Virgen'!GU$6:GU$257,'Aceite Virgen'!$A$6:$A$257,"&gt;="&amp;$A279,'Aceite Virgen'!$B$6:$B$257,"&lt;="&amp;$B279)</f>
        <v>1.9</v>
      </c>
      <c r="GY279" s="8">
        <f>SUMIFS('Aceite Virgen'!GY$6:GY$257,'Aceite Virgen'!$A$6:$A$257,"&gt;="&amp;$A279,'Aceite Virgen'!$B$6:$B$257,"&lt;="&amp;$B279)</f>
        <v>11.98</v>
      </c>
      <c r="GZ279" s="8">
        <f>SUMIFS('Aceite Virgen'!GZ$6:GZ$257,'Aceite Virgen'!$A$6:$A$257,"&gt;="&amp;$A279,'Aceite Virgen'!$B$6:$B$257,"&lt;="&amp;$B279)</f>
        <v>48.68</v>
      </c>
      <c r="HA279" s="8">
        <f>SUMIFS('Aceite Virgen'!HA$6:HA$257,'Aceite Virgen'!$A$6:$A$257,"&gt;="&amp;$A279,'Aceite Virgen'!$B$6:$B$257,"&lt;="&amp;$B279)</f>
        <v>6.36</v>
      </c>
      <c r="HB279" s="8">
        <f>SUMIFS('Aceite Virgen'!HB$6:HB$257,'Aceite Virgen'!$A$6:$A$257,"&gt;="&amp;$A279,'Aceite Virgen'!$B$6:$B$257,"&lt;="&amp;$B279)</f>
        <v>16.34</v>
      </c>
      <c r="HF279" s="8">
        <f>SUMIFS('Aceite Virgen'!HF$6:HF$257,'Aceite Virgen'!$A$6:$A$257,"&gt;="&amp;$A279,'Aceite Virgen'!$B$6:$B$257,"&lt;="&amp;$B279)</f>
        <v>6.16</v>
      </c>
      <c r="HG279" s="8">
        <f>SUMIFS('Aceite Virgen'!HG$6:HG$257,'Aceite Virgen'!$A$6:$A$257,"&gt;="&amp;$A279,'Aceite Virgen'!$B$6:$B$257,"&lt;="&amp;$B279)</f>
        <v>19.100000000000001</v>
      </c>
      <c r="HH279" s="8">
        <f>SUMIFS('Aceite Virgen'!HH$6:HH$257,'Aceite Virgen'!$A$6:$A$257,"&gt;="&amp;$A279,'Aceite Virgen'!$B$6:$B$257,"&lt;="&amp;$B279)</f>
        <v>4.45</v>
      </c>
      <c r="HI279" s="8">
        <f>SUMIFS('Aceite Virgen'!HI$6:HI$257,'Aceite Virgen'!$A$6:$A$257,"&gt;="&amp;$A279,'Aceite Virgen'!$B$6:$B$257,"&lt;="&amp;$B279)</f>
        <v>0</v>
      </c>
      <c r="HM279" s="8">
        <f>SUMIFS('Aceite Virgen'!HM$6:HM$257,'Aceite Virgen'!$A$6:$A$257,"&gt;="&amp;$A279,'Aceite Virgen'!$B$6:$B$257,"&lt;="&amp;$B279)</f>
        <v>10.8</v>
      </c>
      <c r="HN279" s="8">
        <f>SUMIFS('Aceite Virgen'!HN$6:HN$257,'Aceite Virgen'!$A$6:$A$257,"&gt;="&amp;$A279,'Aceite Virgen'!$B$6:$B$257,"&lt;="&amp;$B279)</f>
        <v>17.96</v>
      </c>
      <c r="HO279" s="8">
        <f>SUMIFS('Aceite Virgen'!HO$6:HO$257,'Aceite Virgen'!$A$6:$A$257,"&gt;="&amp;$A279,'Aceite Virgen'!$B$6:$B$257,"&lt;="&amp;$B279)</f>
        <v>10.49</v>
      </c>
      <c r="HP279" s="8">
        <f>SUMIFS('Aceite Virgen'!HP$6:HP$257,'Aceite Virgen'!$A$6:$A$257,"&gt;="&amp;$A279,'Aceite Virgen'!$B$6:$B$257,"&lt;="&amp;$B279)</f>
        <v>0</v>
      </c>
      <c r="HT279" s="8">
        <f>SUMIFS('Aceite Virgen'!HT$6:HT$257,'Aceite Virgen'!$A$6:$A$257,"&gt;="&amp;$A279,'Aceite Virgen'!$B$6:$B$257,"&lt;="&amp;$B279)</f>
        <v>1.43</v>
      </c>
      <c r="HU279" s="8">
        <f>SUMIFS('Aceite Virgen'!HU$6:HU$257,'Aceite Virgen'!$A$6:$A$257,"&gt;="&amp;$A279,'Aceite Virgen'!$B$6:$B$257,"&lt;="&amp;$B279)</f>
        <v>4.13</v>
      </c>
      <c r="HV279" s="8">
        <f>SUMIFS('Aceite Virgen'!HV$6:HV$257,'Aceite Virgen'!$A$6:$A$257,"&gt;="&amp;$A279,'Aceite Virgen'!$B$6:$B$257,"&lt;="&amp;$B279)</f>
        <v>0.88</v>
      </c>
      <c r="HW279" s="8">
        <f>SUMIFS('Aceite Virgen'!HW$6:HW$257,'Aceite Virgen'!$A$6:$A$257,"&gt;="&amp;$A279,'Aceite Virgen'!$B$6:$B$257,"&lt;="&amp;$B279)</f>
        <v>0</v>
      </c>
      <c r="IA279" s="8">
        <f>SUMIFS('Aceite Virgen'!IA$6:IA$257,'Aceite Virgen'!$A$6:$A$257,"&gt;="&amp;$A279,'Aceite Virgen'!$B$6:$B$257,"&lt;="&amp;$B279)</f>
        <v>3.88</v>
      </c>
      <c r="IB279" s="8">
        <f>SUMIFS('Aceite Virgen'!IB$6:IB$257,'Aceite Virgen'!$A$6:$A$257,"&gt;="&amp;$A279,'Aceite Virgen'!$B$6:$B$257,"&lt;="&amp;$B279)</f>
        <v>7.74</v>
      </c>
      <c r="IC279" s="8">
        <f>SUMIFS('Aceite Virgen'!IC$6:IC$257,'Aceite Virgen'!$A$6:$A$257,"&gt;="&amp;$A279,'Aceite Virgen'!$B$6:$B$257,"&lt;="&amp;$B279)</f>
        <v>1.7599999999999998</v>
      </c>
      <c r="ID279" s="8">
        <f>SUMIFS('Aceite Virgen'!ID$6:ID$257,'Aceite Virgen'!$A$6:$A$257,"&gt;="&amp;$A279,'Aceite Virgen'!$B$6:$B$257,"&lt;="&amp;$B279)</f>
        <v>1.66</v>
      </c>
      <c r="IH279" s="8">
        <f>SUMIFS('Aceite Virgen'!IH$6:IH$257,'Aceite Virgen'!$A$6:$A$257,"&gt;="&amp;$A279,'Aceite Virgen'!$B$6:$B$257,"&lt;="&amp;$B279)</f>
        <v>3.88</v>
      </c>
      <c r="II279" s="8">
        <f>SUMIFS('Aceite Virgen'!II$6:II$257,'Aceite Virgen'!$A$6:$A$257,"&gt;="&amp;$A279,'Aceite Virgen'!$B$6:$B$257,"&lt;="&amp;$B279)</f>
        <v>8.7799999999999994</v>
      </c>
      <c r="IJ279" s="8">
        <f>SUMIFS('Aceite Virgen'!IJ$6:IJ$257,'Aceite Virgen'!$A$6:$A$257,"&gt;="&amp;$A279,'Aceite Virgen'!$B$6:$B$257,"&lt;="&amp;$B279)</f>
        <v>2.93</v>
      </c>
      <c r="IK279" s="8">
        <f>SUMIFS('Aceite Virgen'!IK$6:IK$257,'Aceite Virgen'!$A$6:$A$257,"&gt;="&amp;$A279,'Aceite Virgen'!$B$6:$B$257,"&lt;="&amp;$B279)</f>
        <v>5.5</v>
      </c>
      <c r="IO279" s="8">
        <f>SUMIFS('Aceite Virgen'!IO$6:IO$257,'Aceite Virgen'!$A$6:$A$257,"&gt;="&amp;$A279,'Aceite Virgen'!$B$6:$B$257,"&lt;="&amp;$B279)</f>
        <v>2.71</v>
      </c>
      <c r="IP279" s="8">
        <f>SUMIFS('Aceite Virgen'!IP$6:IP$257,'Aceite Virgen'!$A$6:$A$257,"&gt;="&amp;$A279,'Aceite Virgen'!$B$6:$B$257,"&lt;="&amp;$B279)</f>
        <v>0</v>
      </c>
      <c r="IQ279" s="8">
        <f>SUMIFS('Aceite Virgen'!IQ$6:IQ$257,'Aceite Virgen'!$A$6:$A$257,"&gt;="&amp;$A279,'Aceite Virgen'!$B$6:$B$257,"&lt;="&amp;$B279)</f>
        <v>3.01</v>
      </c>
      <c r="IR279" s="8">
        <f>SUMIFS('Aceite Virgen'!IR$6:IR$257,'Aceite Virgen'!$A$6:$A$257,"&gt;="&amp;$A279,'Aceite Virgen'!$B$6:$B$257,"&lt;="&amp;$B279)</f>
        <v>3.72</v>
      </c>
      <c r="IV279" s="8">
        <f>SUMIFS('Aceite Virgen'!IV$6:IV$257,'Aceite Virgen'!$A$6:$A$257,"&gt;="&amp;$A279,'Aceite Virgen'!$B$6:$B$257,"&lt;="&amp;$B279)</f>
        <v>3.22</v>
      </c>
      <c r="IW279" s="8">
        <f>SUMIFS('Aceite Virgen'!IW$6:IW$257,'Aceite Virgen'!$A$6:$A$257,"&gt;="&amp;$A279,'Aceite Virgen'!$B$6:$B$257,"&lt;="&amp;$B279)</f>
        <v>6.65</v>
      </c>
      <c r="IX279" s="8">
        <f>SUMIFS('Aceite Virgen'!IX$6:IX$257,'Aceite Virgen'!$A$6:$A$257,"&gt;="&amp;$A279,'Aceite Virgen'!$B$6:$B$257,"&lt;="&amp;$B279)</f>
        <v>2.95</v>
      </c>
      <c r="IY279" s="8">
        <f>SUMIFS('Aceite Virgen'!IY$6:IY$257,'Aceite Virgen'!$A$6:$A$257,"&gt;="&amp;$A279,'Aceite Virgen'!$B$6:$B$257,"&lt;="&amp;$B279)</f>
        <v>2.06</v>
      </c>
      <c r="JC279" s="8">
        <f>SUMIFS('Aceite Virgen'!JC$6:JC$257,'Aceite Virgen'!$A$6:$A$257,"&gt;="&amp;$A279,'Aceite Virgen'!$B$6:$B$257,"&lt;="&amp;$B279)</f>
        <v>1.2</v>
      </c>
      <c r="JD279" s="8">
        <f>SUMIFS('Aceite Virgen'!JD$6:JD$257,'Aceite Virgen'!$A$6:$A$257,"&gt;="&amp;$A279,'Aceite Virgen'!$B$6:$B$257,"&lt;="&amp;$B279)</f>
        <v>2.1100000000000003</v>
      </c>
      <c r="JE279" s="8">
        <f>SUMIFS('Aceite Virgen'!JE$6:JE$257,'Aceite Virgen'!$A$6:$A$257,"&gt;="&amp;$A279,'Aceite Virgen'!$B$6:$B$257,"&lt;="&amp;$B279)</f>
        <v>0.28999999999999998</v>
      </c>
      <c r="JF279" s="8">
        <f>SUMIFS('Aceite Virgen'!JF$6:JF$257,'Aceite Virgen'!$A$6:$A$257,"&gt;="&amp;$A279,'Aceite Virgen'!$B$6:$B$257,"&lt;="&amp;$B279)</f>
        <v>5.33</v>
      </c>
      <c r="JJ279" s="8">
        <f>SUMIFS('Aceite Virgen'!JJ$6:JJ$257,'Aceite Virgen'!$A$6:$A$257,"&gt;="&amp;$A279,'Aceite Virgen'!$B$6:$B$257,"&lt;="&amp;$B279)</f>
        <v>0.92</v>
      </c>
      <c r="JK279" s="8">
        <f>SUMIFS('Aceite Virgen'!JK$6:JK$257,'Aceite Virgen'!$A$6:$A$257,"&gt;="&amp;$A279,'Aceite Virgen'!$B$6:$B$257,"&lt;="&amp;$B279)</f>
        <v>0</v>
      </c>
      <c r="JL279" s="8">
        <f>SUMIFS('Aceite Virgen'!JL$6:JL$257,'Aceite Virgen'!$A$6:$A$257,"&gt;="&amp;$A279,'Aceite Virgen'!$B$6:$B$257,"&lt;="&amp;$B279)</f>
        <v>1.05</v>
      </c>
      <c r="JM279" s="8">
        <f>SUMIFS('Aceite Virgen'!JM$6:JM$257,'Aceite Virgen'!$A$6:$A$257,"&gt;="&amp;$A279,'Aceite Virgen'!$B$6:$B$257,"&lt;="&amp;$B279)</f>
        <v>0</v>
      </c>
      <c r="JQ279" s="8">
        <f>SUMIFS('Aceite Virgen'!JQ$6:JQ$257,'Aceite Virgen'!$A$6:$A$257,"&gt;="&amp;$A279,'Aceite Virgen'!$B$6:$B$257,"&lt;="&amp;$B279)</f>
        <v>0.96</v>
      </c>
      <c r="JR279" s="8">
        <f>SUMIFS('Aceite Virgen'!JR$6:JR$257,'Aceite Virgen'!$A$6:$A$257,"&gt;="&amp;$A279,'Aceite Virgen'!$B$6:$B$257,"&lt;="&amp;$B279)</f>
        <v>1.31</v>
      </c>
      <c r="JS279" s="8">
        <f>SUMIFS('Aceite Virgen'!JS$6:JS$257,'Aceite Virgen'!$A$6:$A$257,"&gt;="&amp;$A279,'Aceite Virgen'!$B$6:$B$257,"&lt;="&amp;$B279)</f>
        <v>0.78</v>
      </c>
      <c r="JT279" s="8">
        <f>SUMIFS('Aceite Virgen'!JT$6:JT$257,'Aceite Virgen'!$A$6:$A$257,"&gt;="&amp;$A279,'Aceite Virgen'!$B$6:$B$257,"&lt;="&amp;$B279)</f>
        <v>1.56</v>
      </c>
    </row>
    <row r="280" spans="1:280" x14ac:dyDescent="0.3">
      <c r="A280" s="14">
        <f>'TAM Aceite Virgen'!B28</f>
        <v>4</v>
      </c>
      <c r="B280" s="14">
        <f>'TAM Aceite Virgen'!C28</f>
        <v>4.0999999999999996</v>
      </c>
      <c r="C280" s="14"/>
      <c r="D280" s="8">
        <f>SUMIFS('Aceite Virgen'!D$6:D$257,'Aceite Virgen'!$A$6:$A$257,"&gt;="&amp;$A280,'Aceite Virgen'!$B$6:$B$257,"&lt;="&amp;$B280)</f>
        <v>16.28</v>
      </c>
      <c r="E280" s="8">
        <f>SUMIFS('Aceite Virgen'!E$6:E$257,'Aceite Virgen'!$A$6:$A$257,"&gt;="&amp;$A280,'Aceite Virgen'!$B$6:$B$257,"&lt;="&amp;$B280)</f>
        <v>5.71</v>
      </c>
      <c r="F280" s="8">
        <f>SUMIFS('Aceite Virgen'!F$6:F$257,'Aceite Virgen'!$A$6:$A$257,"&gt;="&amp;$A280,'Aceite Virgen'!$B$6:$B$257,"&lt;="&amp;$B280)</f>
        <v>12.42</v>
      </c>
      <c r="G280" s="8">
        <f>SUMIFS('Aceite Virgen'!G$6:G$257,'Aceite Virgen'!$A$6:$A$257,"&gt;="&amp;$A280,'Aceite Virgen'!$B$6:$B$257,"&lt;="&amp;$B280)</f>
        <v>76.52</v>
      </c>
      <c r="H280" s="14"/>
      <c r="I280" s="14"/>
      <c r="J280" s="14"/>
      <c r="K280" s="8">
        <f>SUMIFS('Aceite Virgen'!K$6:K$257,'Aceite Virgen'!$A$6:$A$257,"&gt;="&amp;$A280,'Aceite Virgen'!$B$6:$B$257,"&lt;="&amp;$B280)</f>
        <v>3.63</v>
      </c>
      <c r="L280" s="8">
        <f>SUMIFS('Aceite Virgen'!L$6:L$257,'Aceite Virgen'!$A$6:$A$257,"&gt;="&amp;$A280,'Aceite Virgen'!$B$6:$B$257,"&lt;="&amp;$B280)</f>
        <v>11.16</v>
      </c>
      <c r="M280" s="8">
        <f>SUMIFS('Aceite Virgen'!M$6:M$257,'Aceite Virgen'!$A$6:$A$257,"&gt;="&amp;$A280,'Aceite Virgen'!$B$6:$B$257,"&lt;="&amp;$B280)</f>
        <v>0.34</v>
      </c>
      <c r="N280" s="8">
        <f>SUMIFS('Aceite Virgen'!N$6:N$257,'Aceite Virgen'!$A$6:$A$257,"&gt;="&amp;$A280,'Aceite Virgen'!$B$6:$B$257,"&lt;="&amp;$B280)</f>
        <v>30.42</v>
      </c>
      <c r="O280" s="14"/>
      <c r="P280" s="14"/>
      <c r="Q280" s="14"/>
      <c r="R280" s="8">
        <f>SUMIFS('Aceite Virgen'!R$6:R$257,'Aceite Virgen'!$A$6:$A$257,"&gt;="&amp;$A280,'Aceite Virgen'!$B$6:$B$257,"&lt;="&amp;$B280)</f>
        <v>2.86</v>
      </c>
      <c r="S280" s="8">
        <f>SUMIFS('Aceite Virgen'!S$6:S$257,'Aceite Virgen'!$A$6:$A$257,"&gt;="&amp;$A280,'Aceite Virgen'!$B$6:$B$257,"&lt;="&amp;$B280)</f>
        <v>0.76</v>
      </c>
      <c r="T280" s="8">
        <f>SUMIFS('Aceite Virgen'!T$6:T$257,'Aceite Virgen'!$A$6:$A$257,"&gt;="&amp;$A280,'Aceite Virgen'!$B$6:$B$257,"&lt;="&amp;$B280)</f>
        <v>3.51</v>
      </c>
      <c r="U280" s="8">
        <f>SUMIFS('Aceite Virgen'!U$6:U$257,'Aceite Virgen'!$A$6:$A$257,"&gt;="&amp;$A280,'Aceite Virgen'!$B$6:$B$257,"&lt;="&amp;$B280)</f>
        <v>0</v>
      </c>
      <c r="V280" s="14"/>
      <c r="W280" s="14"/>
      <c r="X280" s="14"/>
      <c r="Y280" s="8">
        <f>SUMIFS('Aceite Virgen'!Y$6:Y$257,'Aceite Virgen'!$A$6:$A$257,"&gt;="&amp;$A280,'Aceite Virgen'!$B$6:$B$257,"&lt;="&amp;$B280)</f>
        <v>1.33</v>
      </c>
      <c r="Z280" s="8">
        <f>SUMIFS('Aceite Virgen'!Z$6:Z$257,'Aceite Virgen'!$A$6:$A$257,"&gt;="&amp;$A280,'Aceite Virgen'!$B$6:$B$257,"&lt;="&amp;$B280)</f>
        <v>0</v>
      </c>
      <c r="AA280" s="8">
        <f>SUMIFS('Aceite Virgen'!AA$6:AA$257,'Aceite Virgen'!$A$6:$A$257,"&gt;="&amp;$A280,'Aceite Virgen'!$B$6:$B$257,"&lt;="&amp;$B280)</f>
        <v>1.18</v>
      </c>
      <c r="AB280" s="8">
        <f>SUMIFS('Aceite Virgen'!AB$6:AB$257,'Aceite Virgen'!$A$6:$A$257,"&gt;="&amp;$A280,'Aceite Virgen'!$B$6:$B$257,"&lt;="&amp;$B280)</f>
        <v>0</v>
      </c>
      <c r="AC280" s="14"/>
      <c r="AD280" s="14"/>
      <c r="AE280" s="14"/>
      <c r="AF280" s="8">
        <f>SUMIFS('Aceite Virgen'!AF$6:AF$257,'Aceite Virgen'!$A$6:$A$257,"&gt;="&amp;$A280,'Aceite Virgen'!$B$6:$B$257,"&lt;="&amp;$B280)</f>
        <v>27.29</v>
      </c>
      <c r="AG280" s="8">
        <f>SUMIFS('Aceite Virgen'!AG$6:AG$257,'Aceite Virgen'!$A$6:$A$257,"&gt;="&amp;$A280,'Aceite Virgen'!$B$6:$B$257,"&lt;="&amp;$B280)</f>
        <v>2.4700000000000002</v>
      </c>
      <c r="AH280" s="8">
        <f>SUMIFS('Aceite Virgen'!AH$6:AH$257,'Aceite Virgen'!$A$6:$A$257,"&gt;="&amp;$A280,'Aceite Virgen'!$B$6:$B$257,"&lt;="&amp;$B280)</f>
        <v>31.18</v>
      </c>
      <c r="AI280" s="8">
        <f>SUMIFS('Aceite Virgen'!AI$6:AI$257,'Aceite Virgen'!$A$6:$A$257,"&gt;="&amp;$A280,'Aceite Virgen'!$B$6:$B$257,"&lt;="&amp;$B280)</f>
        <v>2.71</v>
      </c>
      <c r="AJ280" s="14"/>
      <c r="AK280" s="14"/>
      <c r="AL280" s="14"/>
      <c r="AM280" s="8">
        <f>SUMIFS('Aceite Virgen'!AM$6:AM$257,'Aceite Virgen'!$A$6:$A$257,"&gt;="&amp;$A280,'Aceite Virgen'!$B$6:$B$257,"&lt;="&amp;$B280)</f>
        <v>24.82</v>
      </c>
      <c r="AN280" s="8">
        <f>SUMIFS('Aceite Virgen'!AN$6:AN$257,'Aceite Virgen'!$A$6:$A$257,"&gt;="&amp;$A280,'Aceite Virgen'!$B$6:$B$257,"&lt;="&amp;$B280)</f>
        <v>7.53</v>
      </c>
      <c r="AO280" s="8">
        <f>SUMIFS('Aceite Virgen'!AO$6:AO$257,'Aceite Virgen'!$A$6:$A$257,"&gt;="&amp;$A280,'Aceite Virgen'!$B$6:$B$257,"&lt;="&amp;$B280)</f>
        <v>28.79</v>
      </c>
      <c r="AP280" s="8">
        <f>SUMIFS('Aceite Virgen'!AP$6:AP$257,'Aceite Virgen'!$A$6:$A$257,"&gt;="&amp;$A280,'Aceite Virgen'!$B$6:$B$257,"&lt;="&amp;$B280)</f>
        <v>0.99</v>
      </c>
      <c r="AQ280" s="14"/>
      <c r="AR280" s="14"/>
      <c r="AT280" s="8">
        <f>SUMIFS('Aceite Virgen'!AT$6:AT$257,'Aceite Virgen'!$A$6:$A$257,"&gt;="&amp;$A280,'Aceite Virgen'!$B$6:$B$257,"&lt;="&amp;$B280)</f>
        <v>29.139999999999997</v>
      </c>
      <c r="AU280" s="8">
        <f>SUMIFS('Aceite Virgen'!AU$6:AU$257,'Aceite Virgen'!$A$6:$A$257,"&gt;="&amp;$A280,'Aceite Virgen'!$B$6:$B$257,"&lt;="&amp;$B280)</f>
        <v>4.83</v>
      </c>
      <c r="AV280" s="8">
        <f>SUMIFS('Aceite Virgen'!AV$6:AV$257,'Aceite Virgen'!$A$6:$A$257,"&gt;="&amp;$A280,'Aceite Virgen'!$B$6:$B$257,"&lt;="&amp;$B280)</f>
        <v>34.049999999999997</v>
      </c>
      <c r="AW280" s="8">
        <f>SUMIFS('Aceite Virgen'!AW$6:AW$257,'Aceite Virgen'!$A$6:$A$257,"&gt;="&amp;$A280,'Aceite Virgen'!$B$6:$B$257,"&lt;="&amp;$B280)</f>
        <v>0</v>
      </c>
      <c r="BA280" s="8">
        <f>SUMIFS('Aceite Virgen'!BA$6:BA$257,'Aceite Virgen'!$A$6:$A$257,"&gt;="&amp;A280,'Aceite Virgen'!$B$6:$B$257,"&lt;="&amp;B280)</f>
        <v>25.63</v>
      </c>
      <c r="BB280" s="8">
        <f>SUMIFS('Aceite Virgen'!BB$6:BB$257,'Aceite Virgen'!$A$6:$A$257,"&gt;="&amp;$A280,'Aceite Virgen'!$B$6:$B$257,"&lt;="&amp;$B280)</f>
        <v>6.14</v>
      </c>
      <c r="BC280" s="8">
        <f>SUMIFS('Aceite Virgen'!BC$6:BC$257,'Aceite Virgen'!$A$6:$A$257,"&gt;="&amp;$A280,'Aceite Virgen'!$B$6:$B$257,"&lt;="&amp;$B280)</f>
        <v>29.36</v>
      </c>
      <c r="BD280" s="8">
        <f>SUMIFS('Aceite Virgen'!BD$6:BD$257,'Aceite Virgen'!$A$6:$A$257,"&gt;="&amp;$A280,'Aceite Virgen'!$B$6:$B$257,"&lt;="&amp;$B280)</f>
        <v>0</v>
      </c>
      <c r="BH280" s="8">
        <f>SUMIFS('Aceite Virgen'!BH$6:BH$257,'Aceite Virgen'!$A$6:$A$257,"&gt;="&amp;$A280,'Aceite Virgen'!$B$6:$B$257,"&lt;="&amp;$B280)</f>
        <v>29.880000000000003</v>
      </c>
      <c r="BI280" s="8">
        <f>SUMIFS('Aceite Virgen'!BI$6:BI$257,'Aceite Virgen'!$A$6:$A$257,"&gt;="&amp;$A280,'Aceite Virgen'!$B$6:$B$257,"&lt;="&amp;$B280)</f>
        <v>10.77</v>
      </c>
      <c r="BJ280" s="8">
        <f>SUMIFS('Aceite Virgen'!BJ$6:BJ$257,'Aceite Virgen'!$A$6:$A$257,"&gt;="&amp;$A280,'Aceite Virgen'!$B$6:$B$257,"&lt;="&amp;$B280)</f>
        <v>33.03</v>
      </c>
      <c r="BK280" s="8">
        <f>SUMIFS('Aceite Virgen'!BK$6:BK$257,'Aceite Virgen'!$A$6:$A$257,"&gt;="&amp;$A280,'Aceite Virgen'!$B$6:$B$257,"&lt;="&amp;$B280)</f>
        <v>3.09</v>
      </c>
      <c r="BO280" s="8">
        <f>SUMIFS('Aceite Virgen'!BO$6:BO$257,'Aceite Virgen'!$A$6:$A$257,"&gt;="&amp;$A280,'Aceite Virgen'!$B$6:$B$257,"&lt;="&amp;$B280)</f>
        <v>26.150000000000002</v>
      </c>
      <c r="BP280" s="8">
        <f>SUMIFS('Aceite Virgen'!BP$6:BP$257,'Aceite Virgen'!$A$6:$A$257,"&gt;="&amp;$A280,'Aceite Virgen'!$B$6:$B$257,"&lt;="&amp;$B280)</f>
        <v>3.89</v>
      </c>
      <c r="BQ280" s="8">
        <f>SUMIFS('Aceite Virgen'!BQ$6:BQ$257,'Aceite Virgen'!$A$6:$A$257,"&gt;="&amp;$A280,'Aceite Virgen'!$B$6:$B$257,"&lt;="&amp;$B280)</f>
        <v>29.68</v>
      </c>
      <c r="BR280" s="8">
        <f>SUMIFS('Aceite Virgen'!BR$6:BR$257,'Aceite Virgen'!$A$6:$A$257,"&gt;="&amp;$A280,'Aceite Virgen'!$B$6:$B$257,"&lt;="&amp;$B280)</f>
        <v>3.3</v>
      </c>
      <c r="BV280" s="8">
        <f>SUMIFS('Aceite Virgen'!BV$6:BV$257,'Aceite Virgen'!$A$6:$A$257,"&gt;="&amp;$A280,'Aceite Virgen'!$B$6:$B$257,"&lt;="&amp;$B280)</f>
        <v>21.86</v>
      </c>
      <c r="BW280" s="8">
        <f>SUMIFS('Aceite Virgen'!BW$6:BW$257,'Aceite Virgen'!$A$6:$A$257,"&gt;="&amp;$A280,'Aceite Virgen'!$B$6:$B$257,"&lt;="&amp;$B280)</f>
        <v>2.88</v>
      </c>
      <c r="BX280" s="8">
        <f>SUMIFS('Aceite Virgen'!BX$6:BX$257,'Aceite Virgen'!$A$6:$A$257,"&gt;="&amp;$A280,'Aceite Virgen'!$B$6:$B$257,"&lt;="&amp;$B280)</f>
        <v>25.49</v>
      </c>
      <c r="BY280" s="8">
        <f>SUMIFS('Aceite Virgen'!BY$6:BY$257,'Aceite Virgen'!$A$6:$A$257,"&gt;="&amp;$A280,'Aceite Virgen'!$B$6:$B$257,"&lt;="&amp;$B280)</f>
        <v>16.2</v>
      </c>
      <c r="CC280" s="8">
        <f>SUMIFS('Aceite Virgen'!CC$6:CC$257,'Aceite Virgen'!$A$6:$A$257,"&gt;="&amp;$A280,'Aceite Virgen'!$B$6:$B$257,"&lt;="&amp;$B280)</f>
        <v>9.2799999999999994</v>
      </c>
      <c r="CD280" s="8">
        <f>SUMIFS('Aceite Virgen'!CD$6:CD$257,'Aceite Virgen'!$A$6:$A$257,"&gt;="&amp;$A280,'Aceite Virgen'!$B$6:$B$257,"&lt;="&amp;$B280)</f>
        <v>0</v>
      </c>
      <c r="CE280" s="8">
        <f>SUMIFS('Aceite Virgen'!CE$6:CE$257,'Aceite Virgen'!$A$6:$A$257,"&gt;="&amp;$A280,'Aceite Virgen'!$B$6:$B$257,"&lt;="&amp;$B280)</f>
        <v>10.5</v>
      </c>
      <c r="CF280" s="8">
        <f>SUMIFS('Aceite Virgen'!CF$6:CF$257,'Aceite Virgen'!$A$6:$A$257,"&gt;="&amp;$A280,'Aceite Virgen'!$B$6:$B$257,"&lt;="&amp;$B280)</f>
        <v>0</v>
      </c>
      <c r="CJ280" s="8">
        <f>SUMIFS('Aceite Virgen'!CJ$6:CJ$257,'Aceite Virgen'!$A$6:$A$257,"&gt;="&amp;$A280,'Aceite Virgen'!$B$6:$B$257,"&lt;="&amp;$B280)</f>
        <v>0.38</v>
      </c>
      <c r="CK280" s="8">
        <f>SUMIFS('Aceite Virgen'!CK$6:CK$257,'Aceite Virgen'!$A$6:$A$257,"&gt;="&amp;$A280,'Aceite Virgen'!$B$6:$B$257,"&lt;="&amp;$B280)</f>
        <v>1.99</v>
      </c>
      <c r="CL280" s="8">
        <f>SUMIFS('Aceite Virgen'!CL$6:CL$257,'Aceite Virgen'!$A$6:$A$257,"&gt;="&amp;$A280,'Aceite Virgen'!$B$6:$B$257,"&lt;="&amp;$B280)</f>
        <v>0.25</v>
      </c>
      <c r="CM280" s="8">
        <f>SUMIFS('Aceite Virgen'!CM$6:CM$257,'Aceite Virgen'!$A$6:$A$257,"&gt;="&amp;$A280,'Aceite Virgen'!$B$6:$B$257,"&lt;="&amp;$B280)</f>
        <v>0</v>
      </c>
      <c r="CQ280" s="8">
        <f>SUMIFS('Aceite Virgen'!CQ$6:CQ$257,'Aceite Virgen'!$A$6:$A$257,"&gt;="&amp;$A280,'Aceite Virgen'!$B$6:$B$257,"&lt;="&amp;$B280)</f>
        <v>0.24</v>
      </c>
      <c r="CR280" s="8">
        <f>SUMIFS('Aceite Virgen'!CR$6:CR$257,'Aceite Virgen'!$A$6:$A$257,"&gt;="&amp;$A280,'Aceite Virgen'!$B$6:$B$257,"&lt;="&amp;$B280)</f>
        <v>0</v>
      </c>
      <c r="CS280" s="8">
        <f>SUMIFS('Aceite Virgen'!CS$6:CS$257,'Aceite Virgen'!$A$6:$A$257,"&gt;="&amp;$A280,'Aceite Virgen'!$B$6:$B$257,"&lt;="&amp;$B280)</f>
        <v>0.3</v>
      </c>
      <c r="CT280" s="8">
        <f>SUMIFS('Aceite Virgen'!CT$6:CT$257,'Aceite Virgen'!$A$6:$A$257,"&gt;="&amp;$A280,'Aceite Virgen'!$B$6:$B$257,"&lt;="&amp;$B280)</f>
        <v>0</v>
      </c>
      <c r="CX280" s="8">
        <f>SUMIFS('Aceite Virgen'!CX$6:CX$257,'Aceite Virgen'!$A$6:$A$257,"&gt;="&amp;$A280,'Aceite Virgen'!$B$6:$B$257,"&lt;="&amp;$B280)</f>
        <v>0.95000000000000007</v>
      </c>
      <c r="CY280" s="8">
        <f>SUMIFS('Aceite Virgen'!CY$6:CY$257,'Aceite Virgen'!$A$6:$A$257,"&gt;="&amp;$A280,'Aceite Virgen'!$B$6:$B$257,"&lt;="&amp;$B280)</f>
        <v>0</v>
      </c>
      <c r="CZ280" s="8">
        <f>SUMIFS('Aceite Virgen'!CZ$6:CZ$257,'Aceite Virgen'!$A$6:$A$257,"&gt;="&amp;$A280,'Aceite Virgen'!$B$6:$B$257,"&lt;="&amp;$B280)</f>
        <v>0.56000000000000005</v>
      </c>
      <c r="DA280" s="8">
        <f>SUMIFS('Aceite Virgen'!DA$6:DA$257,'Aceite Virgen'!$A$6:$A$257,"&gt;="&amp;$A280,'Aceite Virgen'!$B$6:$B$257,"&lt;="&amp;$B280)</f>
        <v>0</v>
      </c>
      <c r="DE280" s="8">
        <f>SUMIFS('Aceite Virgen'!DE$6:DE$257,'Aceite Virgen'!$A$6:$A$257,"&gt;="&amp;$A280,'Aceite Virgen'!$B$6:$B$257,"&lt;="&amp;$B280)</f>
        <v>0.2</v>
      </c>
      <c r="DF280" s="8">
        <f>SUMIFS('Aceite Virgen'!DF$6:DF$257,'Aceite Virgen'!$A$6:$A$257,"&gt;="&amp;$A280,'Aceite Virgen'!$B$6:$B$257,"&lt;="&amp;$B280)</f>
        <v>0</v>
      </c>
      <c r="DG280" s="8">
        <f>SUMIFS('Aceite Virgen'!DG$6:DG$257,'Aceite Virgen'!$A$6:$A$257,"&gt;="&amp;$A280,'Aceite Virgen'!$B$6:$B$257,"&lt;="&amp;$B280)</f>
        <v>0.28999999999999998</v>
      </c>
      <c r="DH280" s="8">
        <f>SUMIFS('Aceite Virgen'!DH$6:DH$257,'Aceite Virgen'!$A$6:$A$257,"&gt;="&amp;$A280,'Aceite Virgen'!$B$6:$B$257,"&lt;="&amp;$B280)</f>
        <v>0</v>
      </c>
      <c r="DL280" s="8">
        <f>SUMIFS('Aceite Virgen'!DL$6:DL$257,'Aceite Virgen'!$A$6:$A$257,"&gt;="&amp;$A280,'Aceite Virgen'!$B$6:$B$257,"&lt;="&amp;$B280)</f>
        <v>0.56000000000000005</v>
      </c>
      <c r="DM280" s="8">
        <f>SUMIFS('Aceite Virgen'!DM$6:DM$257,'Aceite Virgen'!$A$6:$A$257,"&gt;="&amp;$A280,'Aceite Virgen'!$B$6:$B$257,"&lt;="&amp;$B280)</f>
        <v>0</v>
      </c>
      <c r="DN280" s="8">
        <f>SUMIFS('Aceite Virgen'!DN$6:DN$257,'Aceite Virgen'!$A$6:$A$257,"&gt;="&amp;$A280,'Aceite Virgen'!$B$6:$B$257,"&lt;="&amp;$B280)</f>
        <v>0.78</v>
      </c>
      <c r="DO280" s="8">
        <f>SUMIFS('Aceite Virgen'!DO$6:DO$257,'Aceite Virgen'!$A$6:$A$257,"&gt;="&amp;$A280,'Aceite Virgen'!$B$6:$B$257,"&lt;="&amp;$B280)</f>
        <v>0</v>
      </c>
      <c r="DS280" s="8">
        <f>SUMIFS('Aceite Virgen'!DS$6:DS$257,'Aceite Virgen'!$A$6:$A$257,"&gt;="&amp;$A280,'Aceite Virgen'!$B$6:$B$257,"&lt;="&amp;$B280)</f>
        <v>0.62</v>
      </c>
      <c r="DT280" s="8">
        <f>SUMIFS('Aceite Virgen'!DT$6:DT$257,'Aceite Virgen'!$A$6:$A$257,"&gt;="&amp;$A280,'Aceite Virgen'!$B$6:$B$257,"&lt;="&amp;$B280)</f>
        <v>0</v>
      </c>
      <c r="DU280" s="8">
        <f>SUMIFS('Aceite Virgen'!DU$6:DU$257,'Aceite Virgen'!$A$6:$A$257,"&gt;="&amp;$A280,'Aceite Virgen'!$B$6:$B$257,"&lt;="&amp;$B280)</f>
        <v>0.82000000000000006</v>
      </c>
      <c r="DV280" s="8">
        <f>SUMIFS('Aceite Virgen'!DV$6:DV$257,'Aceite Virgen'!$A$6:$A$257,"&gt;="&amp;$A280,'Aceite Virgen'!$B$6:$B$257,"&lt;="&amp;$B280)</f>
        <v>0</v>
      </c>
      <c r="DZ280" s="8">
        <f>SUMIFS('Aceite Virgen'!DZ$6:DZ$257,'Aceite Virgen'!$A$6:$A$257,"&gt;="&amp;$A280,'Aceite Virgen'!$B$6:$B$257,"&lt;="&amp;$B280)</f>
        <v>1.31</v>
      </c>
      <c r="EA280" s="8">
        <f>SUMIFS('Aceite Virgen'!EA$6:EA$257,'Aceite Virgen'!$A$6:$A$257,"&gt;="&amp;$A280,'Aceite Virgen'!$B$6:$B$257,"&lt;="&amp;$B280)</f>
        <v>0</v>
      </c>
      <c r="EB280" s="8">
        <f>SUMIFS('Aceite Virgen'!EB$6:EB$257,'Aceite Virgen'!$A$6:$A$257,"&gt;="&amp;$A280,'Aceite Virgen'!$B$6:$B$257,"&lt;="&amp;$B280)</f>
        <v>1.18</v>
      </c>
      <c r="EC280" s="8">
        <f>SUMIFS('Aceite Virgen'!EC$6:EC$257,'Aceite Virgen'!$A$6:$A$257,"&gt;="&amp;$A280,'Aceite Virgen'!$B$6:$B$257,"&lt;="&amp;$B280)</f>
        <v>7.27</v>
      </c>
      <c r="EG280" s="8">
        <f>SUMIFS('Aceite Virgen'!EG$6:EG$257,'Aceite Virgen'!$A$6:$A$257,"&gt;="&amp;$A280,'Aceite Virgen'!$B$6:$B$257,"&lt;="&amp;$B280)</f>
        <v>0.62</v>
      </c>
      <c r="EH280" s="8">
        <f>SUMIFS('Aceite Virgen'!EH$6:EH$257,'Aceite Virgen'!$A$6:$A$257,"&gt;="&amp;$A280,'Aceite Virgen'!$B$6:$B$257,"&lt;="&amp;$B280)</f>
        <v>0</v>
      </c>
      <c r="EI280" s="8">
        <f>SUMIFS('Aceite Virgen'!EI$6:EI$257,'Aceite Virgen'!$A$6:$A$257,"&gt;="&amp;$A280,'Aceite Virgen'!$B$6:$B$257,"&lt;="&amp;$B280)</f>
        <v>0.47</v>
      </c>
      <c r="EJ280" s="8">
        <f>SUMIFS('Aceite Virgen'!EJ$6:EJ$257,'Aceite Virgen'!$A$6:$A$257,"&gt;="&amp;$A280,'Aceite Virgen'!$B$6:$B$257,"&lt;="&amp;$B280)</f>
        <v>1.92</v>
      </c>
      <c r="EN280" s="8">
        <f>SUMIFS('Aceite Virgen'!EN$6:EN$257,'Aceite Virgen'!$A$6:$A$257,"&gt;="&amp;$A280,'Aceite Virgen'!$B$6:$B$257,"&lt;="&amp;$B280)</f>
        <v>0.38</v>
      </c>
      <c r="EO280" s="8">
        <f>SUMIFS('Aceite Virgen'!EO$6:EO$257,'Aceite Virgen'!$A$6:$A$257,"&gt;="&amp;$A280,'Aceite Virgen'!$B$6:$B$257,"&lt;="&amp;$B280)</f>
        <v>1.36</v>
      </c>
      <c r="EP280" s="8">
        <f>SUMIFS('Aceite Virgen'!EP$6:EP$257,'Aceite Virgen'!$A$6:$A$257,"&gt;="&amp;$A280,'Aceite Virgen'!$B$6:$B$257,"&lt;="&amp;$B280)</f>
        <v>0</v>
      </c>
      <c r="EQ280" s="8">
        <f>SUMIFS('Aceite Virgen'!EQ$6:EQ$257,'Aceite Virgen'!$A$6:$A$257,"&gt;="&amp;$A280,'Aceite Virgen'!$B$6:$B$257,"&lt;="&amp;$B280)</f>
        <v>0</v>
      </c>
      <c r="EU280" s="8">
        <f>SUMIFS('Aceite Virgen'!EU$6:EU$257,'Aceite Virgen'!$A$6:$A$257,"&gt;="&amp;$A280,'Aceite Virgen'!$B$6:$B$257,"&lt;="&amp;$B280)</f>
        <v>1.5</v>
      </c>
      <c r="EV280" s="8">
        <f>SUMIFS('Aceite Virgen'!EV$6:EV$257,'Aceite Virgen'!$A$6:$A$257,"&gt;="&amp;$A280,'Aceite Virgen'!$B$6:$B$257,"&lt;="&amp;$B280)</f>
        <v>0</v>
      </c>
      <c r="EW280" s="8">
        <f>SUMIFS('Aceite Virgen'!EW$6:EW$257,'Aceite Virgen'!$A$6:$A$257,"&gt;="&amp;$A280,'Aceite Virgen'!$B$6:$B$257,"&lt;="&amp;$B280)</f>
        <v>1.97</v>
      </c>
      <c r="EX280" s="8">
        <f>SUMIFS('Aceite Virgen'!EX$6:EX$257,'Aceite Virgen'!$A$6:$A$257,"&gt;="&amp;$A280,'Aceite Virgen'!$B$6:$B$257,"&lt;="&amp;$B280)</f>
        <v>0</v>
      </c>
      <c r="FB280" s="8">
        <f>SUMIFS('Aceite Virgen'!FB$6:FB$257,'Aceite Virgen'!$A$6:$A$257,"&gt;="&amp;$A280,'Aceite Virgen'!$B$6:$B$257,"&lt;="&amp;$B280)</f>
        <v>0</v>
      </c>
      <c r="FC280" s="8">
        <f>SUMIFS('Aceite Virgen'!FC$6:FC$257,'Aceite Virgen'!$A$6:$A$257,"&gt;="&amp;$A280,'Aceite Virgen'!$B$6:$B$257,"&lt;="&amp;$B280)</f>
        <v>0</v>
      </c>
      <c r="FD280" s="8">
        <f>SUMIFS('Aceite Virgen'!FD$6:FD$257,'Aceite Virgen'!$A$6:$A$257,"&gt;="&amp;$A280,'Aceite Virgen'!$B$6:$B$257,"&lt;="&amp;$B280)</f>
        <v>0</v>
      </c>
      <c r="FE280" s="8">
        <f>SUMIFS('Aceite Virgen'!FE$6:FE$257,'Aceite Virgen'!$A$6:$A$257,"&gt;="&amp;$A280,'Aceite Virgen'!$B$6:$B$257,"&lt;="&amp;$B280)</f>
        <v>0</v>
      </c>
      <c r="FI280" s="8">
        <f>SUMIFS('Aceite Virgen'!FI$6:FI$257,'Aceite Virgen'!$A$6:$A$257,"&gt;="&amp;$A280,'Aceite Virgen'!$B$6:$B$257,"&lt;="&amp;$B280)</f>
        <v>0.34</v>
      </c>
      <c r="FJ280" s="8">
        <f>SUMIFS('Aceite Virgen'!FJ$6:FJ$257,'Aceite Virgen'!$A$6:$A$257,"&gt;="&amp;$A280,'Aceite Virgen'!$B$6:$B$257,"&lt;="&amp;$B280)</f>
        <v>0</v>
      </c>
      <c r="FK280" s="8">
        <f>SUMIFS('Aceite Virgen'!FK$6:FK$257,'Aceite Virgen'!$A$6:$A$257,"&gt;="&amp;$A280,'Aceite Virgen'!$B$6:$B$257,"&lt;="&amp;$B280)</f>
        <v>0.4</v>
      </c>
      <c r="FL280" s="8">
        <f>SUMIFS('Aceite Virgen'!FL$6:FL$257,'Aceite Virgen'!$A$6:$A$257,"&gt;="&amp;$A280,'Aceite Virgen'!$B$6:$B$257,"&lt;="&amp;$B280)</f>
        <v>0.88</v>
      </c>
      <c r="FP280" s="8">
        <f>SUMIFS('Aceite Virgen'!FP$6:FP$257,'Aceite Virgen'!$A$6:$A$257,"&gt;="&amp;$A280,'Aceite Virgen'!$B$6:$B$257,"&lt;="&amp;$B280)</f>
        <v>0</v>
      </c>
      <c r="FQ280" s="8">
        <f>SUMIFS('Aceite Virgen'!FQ$6:FQ$257,'Aceite Virgen'!$A$6:$A$257,"&gt;="&amp;$A280,'Aceite Virgen'!$B$6:$B$257,"&lt;="&amp;$B280)</f>
        <v>0</v>
      </c>
      <c r="FR280" s="8">
        <f>SUMIFS('Aceite Virgen'!FR$6:FR$257,'Aceite Virgen'!$A$6:$A$257,"&gt;="&amp;$A280,'Aceite Virgen'!$B$6:$B$257,"&lt;="&amp;$B280)</f>
        <v>0</v>
      </c>
      <c r="FS280" s="8">
        <f>SUMIFS('Aceite Virgen'!FS$6:FS$257,'Aceite Virgen'!$A$6:$A$257,"&gt;="&amp;$A280,'Aceite Virgen'!$B$6:$B$257,"&lt;="&amp;$B280)</f>
        <v>0</v>
      </c>
      <c r="FW280" s="8">
        <f>SUMIFS('Aceite Virgen'!FW$6:FW$257,'Aceite Virgen'!$A$6:$A$257,"&gt;="&amp;$A280,'Aceite Virgen'!$B$6:$B$257,"&lt;="&amp;$B280)</f>
        <v>0.48</v>
      </c>
      <c r="FX280" s="8">
        <f>SUMIFS('Aceite Virgen'!FX$6:FX$257,'Aceite Virgen'!$A$6:$A$257,"&gt;="&amp;$A280,'Aceite Virgen'!$B$6:$B$257,"&lt;="&amp;$B280)</f>
        <v>0</v>
      </c>
      <c r="FY280" s="8">
        <f>SUMIFS('Aceite Virgen'!FY$6:FY$257,'Aceite Virgen'!$A$6:$A$257,"&gt;="&amp;$A280,'Aceite Virgen'!$B$6:$B$257,"&lt;="&amp;$B280)</f>
        <v>0</v>
      </c>
      <c r="FZ280" s="8">
        <f>SUMIFS('Aceite Virgen'!FZ$6:FZ$257,'Aceite Virgen'!$A$6:$A$257,"&gt;="&amp;$A280,'Aceite Virgen'!$B$6:$B$257,"&lt;="&amp;$B280)</f>
        <v>6.54</v>
      </c>
      <c r="GD280" s="8">
        <f>SUMIFS('Aceite Virgen'!GD$6:GD$257,'Aceite Virgen'!$A$6:$A$257,"&gt;="&amp;$A280,'Aceite Virgen'!$B$6:$B$257,"&lt;="&amp;$B280)</f>
        <v>0.16</v>
      </c>
      <c r="GE280" s="8">
        <f>SUMIFS('Aceite Virgen'!GE$6:GE$257,'Aceite Virgen'!$A$6:$A$257,"&gt;="&amp;$A280,'Aceite Virgen'!$B$6:$B$257,"&lt;="&amp;$B280)</f>
        <v>0</v>
      </c>
      <c r="GF280" s="8">
        <f>SUMIFS('Aceite Virgen'!GF$6:GF$257,'Aceite Virgen'!$A$6:$A$257,"&gt;="&amp;$A280,'Aceite Virgen'!$B$6:$B$257,"&lt;="&amp;$B280)</f>
        <v>0</v>
      </c>
      <c r="GG280" s="8">
        <f>SUMIFS('Aceite Virgen'!GG$6:GG$257,'Aceite Virgen'!$A$6:$A$257,"&gt;="&amp;$A280,'Aceite Virgen'!$B$6:$B$257,"&lt;="&amp;$B280)</f>
        <v>0</v>
      </c>
      <c r="GK280" s="8">
        <f>SUMIFS('Aceite Virgen'!GK$6:GK$257,'Aceite Virgen'!$A$6:$A$257,"&gt;="&amp;$A280,'Aceite Virgen'!$B$6:$B$257,"&lt;="&amp;$B280)</f>
        <v>1.75</v>
      </c>
      <c r="GL280" s="8">
        <f>SUMIFS('Aceite Virgen'!GL$6:GL$257,'Aceite Virgen'!$A$6:$A$257,"&gt;="&amp;$A280,'Aceite Virgen'!$B$6:$B$257,"&lt;="&amp;$B280)</f>
        <v>0</v>
      </c>
      <c r="GM280" s="8">
        <f>SUMIFS('Aceite Virgen'!GM$6:GM$257,'Aceite Virgen'!$A$6:$A$257,"&gt;="&amp;$A280,'Aceite Virgen'!$B$6:$B$257,"&lt;="&amp;$B280)</f>
        <v>0</v>
      </c>
      <c r="GN280" s="8">
        <f>SUMIFS('Aceite Virgen'!GN$6:GN$257,'Aceite Virgen'!$A$6:$A$257,"&gt;="&amp;$A280,'Aceite Virgen'!$B$6:$B$257,"&lt;="&amp;$B280)</f>
        <v>0</v>
      </c>
      <c r="GR280" s="8">
        <f>SUMIFS('Aceite Virgen'!GR$6:GR$257,'Aceite Virgen'!$A$6:$A$257,"&gt;="&amp;$A280,'Aceite Virgen'!$B$6:$B$257,"&lt;="&amp;$B280)</f>
        <v>0</v>
      </c>
      <c r="GS280" s="8">
        <f>SUMIFS('Aceite Virgen'!GS$6:GS$257,'Aceite Virgen'!$A$6:$A$257,"&gt;="&amp;$A280,'Aceite Virgen'!$B$6:$B$257,"&lt;="&amp;$B280)</f>
        <v>0</v>
      </c>
      <c r="GT280" s="8">
        <f>SUMIFS('Aceite Virgen'!GT$6:GT$257,'Aceite Virgen'!$A$6:$A$257,"&gt;="&amp;$A280,'Aceite Virgen'!$B$6:$B$257,"&lt;="&amp;$B280)</f>
        <v>0</v>
      </c>
      <c r="GU280" s="8">
        <f>SUMIFS('Aceite Virgen'!GU$6:GU$257,'Aceite Virgen'!$A$6:$A$257,"&gt;="&amp;$A280,'Aceite Virgen'!$B$6:$B$257,"&lt;="&amp;$B280)</f>
        <v>0</v>
      </c>
      <c r="GY280" s="8">
        <f>SUMIFS('Aceite Virgen'!GY$6:GY$257,'Aceite Virgen'!$A$6:$A$257,"&gt;="&amp;$A280,'Aceite Virgen'!$B$6:$B$257,"&lt;="&amp;$B280)</f>
        <v>0.32</v>
      </c>
      <c r="GZ280" s="8">
        <f>SUMIFS('Aceite Virgen'!GZ$6:GZ$257,'Aceite Virgen'!$A$6:$A$257,"&gt;="&amp;$A280,'Aceite Virgen'!$B$6:$B$257,"&lt;="&amp;$B280)</f>
        <v>0</v>
      </c>
      <c r="HA280" s="8">
        <f>SUMIFS('Aceite Virgen'!HA$6:HA$257,'Aceite Virgen'!$A$6:$A$257,"&gt;="&amp;$A280,'Aceite Virgen'!$B$6:$B$257,"&lt;="&amp;$B280)</f>
        <v>0</v>
      </c>
      <c r="HB280" s="8">
        <f>SUMIFS('Aceite Virgen'!HB$6:HB$257,'Aceite Virgen'!$A$6:$A$257,"&gt;="&amp;$A280,'Aceite Virgen'!$B$6:$B$257,"&lt;="&amp;$B280)</f>
        <v>3.52</v>
      </c>
      <c r="HF280" s="8">
        <f>SUMIFS('Aceite Virgen'!HF$6:HF$257,'Aceite Virgen'!$A$6:$A$257,"&gt;="&amp;$A280,'Aceite Virgen'!$B$6:$B$257,"&lt;="&amp;$B280)</f>
        <v>1.3</v>
      </c>
      <c r="HG280" s="8">
        <f>SUMIFS('Aceite Virgen'!HG$6:HG$257,'Aceite Virgen'!$A$6:$A$257,"&gt;="&amp;$A280,'Aceite Virgen'!$B$6:$B$257,"&lt;="&amp;$B280)</f>
        <v>0</v>
      </c>
      <c r="HH280" s="8">
        <f>SUMIFS('Aceite Virgen'!HH$6:HH$257,'Aceite Virgen'!$A$6:$A$257,"&gt;="&amp;$A280,'Aceite Virgen'!$B$6:$B$257,"&lt;="&amp;$B280)</f>
        <v>1.8</v>
      </c>
      <c r="HI280" s="8">
        <f>SUMIFS('Aceite Virgen'!HI$6:HI$257,'Aceite Virgen'!$A$6:$A$257,"&gt;="&amp;$A280,'Aceite Virgen'!$B$6:$B$257,"&lt;="&amp;$B280)</f>
        <v>0</v>
      </c>
      <c r="HM280" s="8">
        <f>SUMIFS('Aceite Virgen'!HM$6:HM$257,'Aceite Virgen'!$A$6:$A$257,"&gt;="&amp;$A280,'Aceite Virgen'!$B$6:$B$257,"&lt;="&amp;$B280)</f>
        <v>1.47</v>
      </c>
      <c r="HN280" s="8">
        <f>SUMIFS('Aceite Virgen'!HN$6:HN$257,'Aceite Virgen'!$A$6:$A$257,"&gt;="&amp;$A280,'Aceite Virgen'!$B$6:$B$257,"&lt;="&amp;$B280)</f>
        <v>0</v>
      </c>
      <c r="HO280" s="8">
        <f>SUMIFS('Aceite Virgen'!HO$6:HO$257,'Aceite Virgen'!$A$6:$A$257,"&gt;="&amp;$A280,'Aceite Virgen'!$B$6:$B$257,"&lt;="&amp;$B280)</f>
        <v>0.43</v>
      </c>
      <c r="HP280" s="8">
        <f>SUMIFS('Aceite Virgen'!HP$6:HP$257,'Aceite Virgen'!$A$6:$A$257,"&gt;="&amp;$A280,'Aceite Virgen'!$B$6:$B$257,"&lt;="&amp;$B280)</f>
        <v>0</v>
      </c>
      <c r="HT280" s="8">
        <f>SUMIFS('Aceite Virgen'!HT$6:HT$257,'Aceite Virgen'!$A$6:$A$257,"&gt;="&amp;$A280,'Aceite Virgen'!$B$6:$B$257,"&lt;="&amp;$B280)</f>
        <v>3.09</v>
      </c>
      <c r="HU280" s="8">
        <f>SUMIFS('Aceite Virgen'!HU$6:HU$257,'Aceite Virgen'!$A$6:$A$257,"&gt;="&amp;$A280,'Aceite Virgen'!$B$6:$B$257,"&lt;="&amp;$B280)</f>
        <v>13.28</v>
      </c>
      <c r="HV280" s="8">
        <f>SUMIFS('Aceite Virgen'!HV$6:HV$257,'Aceite Virgen'!$A$6:$A$257,"&gt;="&amp;$A280,'Aceite Virgen'!$B$6:$B$257,"&lt;="&amp;$B280)</f>
        <v>0.51</v>
      </c>
      <c r="HW280" s="8">
        <f>SUMIFS('Aceite Virgen'!HW$6:HW$257,'Aceite Virgen'!$A$6:$A$257,"&gt;="&amp;$A280,'Aceite Virgen'!$B$6:$B$257,"&lt;="&amp;$B280)</f>
        <v>0</v>
      </c>
      <c r="IA280" s="8">
        <f>SUMIFS('Aceite Virgen'!IA$6:IA$257,'Aceite Virgen'!$A$6:$A$257,"&gt;="&amp;$A280,'Aceite Virgen'!$B$6:$B$257,"&lt;="&amp;$B280)</f>
        <v>0</v>
      </c>
      <c r="IB280" s="8">
        <f>SUMIFS('Aceite Virgen'!IB$6:IB$257,'Aceite Virgen'!$A$6:$A$257,"&gt;="&amp;$A280,'Aceite Virgen'!$B$6:$B$257,"&lt;="&amp;$B280)</f>
        <v>0</v>
      </c>
      <c r="IC280" s="8">
        <f>SUMIFS('Aceite Virgen'!IC$6:IC$257,'Aceite Virgen'!$A$6:$A$257,"&gt;="&amp;$A280,'Aceite Virgen'!$B$6:$B$257,"&lt;="&amp;$B280)</f>
        <v>0</v>
      </c>
      <c r="ID280" s="8">
        <f>SUMIFS('Aceite Virgen'!ID$6:ID$257,'Aceite Virgen'!$A$6:$A$257,"&gt;="&amp;$A280,'Aceite Virgen'!$B$6:$B$257,"&lt;="&amp;$B280)</f>
        <v>0</v>
      </c>
      <c r="IH280" s="8">
        <f>SUMIFS('Aceite Virgen'!IH$6:IH$257,'Aceite Virgen'!$A$6:$A$257,"&gt;="&amp;$A280,'Aceite Virgen'!$B$6:$B$257,"&lt;="&amp;$B280)</f>
        <v>0.28000000000000003</v>
      </c>
      <c r="II280" s="8">
        <f>SUMIFS('Aceite Virgen'!II$6:II$257,'Aceite Virgen'!$A$6:$A$257,"&gt;="&amp;$A280,'Aceite Virgen'!$B$6:$B$257,"&lt;="&amp;$B280)</f>
        <v>0</v>
      </c>
      <c r="IJ280" s="8">
        <f>SUMIFS('Aceite Virgen'!IJ$6:IJ$257,'Aceite Virgen'!$A$6:$A$257,"&gt;="&amp;$A280,'Aceite Virgen'!$B$6:$B$257,"&lt;="&amp;$B280)</f>
        <v>0.41</v>
      </c>
      <c r="IK280" s="8">
        <f>SUMIFS('Aceite Virgen'!IK$6:IK$257,'Aceite Virgen'!$A$6:$A$257,"&gt;="&amp;$A280,'Aceite Virgen'!$B$6:$B$257,"&lt;="&amp;$B280)</f>
        <v>0</v>
      </c>
      <c r="IO280" s="8">
        <f>SUMIFS('Aceite Virgen'!IO$6:IO$257,'Aceite Virgen'!$A$6:$A$257,"&gt;="&amp;$A280,'Aceite Virgen'!$B$6:$B$257,"&lt;="&amp;$B280)</f>
        <v>0</v>
      </c>
      <c r="IP280" s="8">
        <f>SUMIFS('Aceite Virgen'!IP$6:IP$257,'Aceite Virgen'!$A$6:$A$257,"&gt;="&amp;$A280,'Aceite Virgen'!$B$6:$B$257,"&lt;="&amp;$B280)</f>
        <v>0</v>
      </c>
      <c r="IQ280" s="8">
        <f>SUMIFS('Aceite Virgen'!IQ$6:IQ$257,'Aceite Virgen'!$A$6:$A$257,"&gt;="&amp;$A280,'Aceite Virgen'!$B$6:$B$257,"&lt;="&amp;$B280)</f>
        <v>0</v>
      </c>
      <c r="IR280" s="8">
        <f>SUMIFS('Aceite Virgen'!IR$6:IR$257,'Aceite Virgen'!$A$6:$A$257,"&gt;="&amp;$A280,'Aceite Virgen'!$B$6:$B$257,"&lt;="&amp;$B280)</f>
        <v>0</v>
      </c>
      <c r="IV280" s="8">
        <f>SUMIFS('Aceite Virgen'!IV$6:IV$257,'Aceite Virgen'!$A$6:$A$257,"&gt;="&amp;$A280,'Aceite Virgen'!$B$6:$B$257,"&lt;="&amp;$B280)</f>
        <v>0.82000000000000006</v>
      </c>
      <c r="IW280" s="8">
        <f>SUMIFS('Aceite Virgen'!IW$6:IW$257,'Aceite Virgen'!$A$6:$A$257,"&gt;="&amp;$A280,'Aceite Virgen'!$B$6:$B$257,"&lt;="&amp;$B280)</f>
        <v>0</v>
      </c>
      <c r="IX280" s="8">
        <f>SUMIFS('Aceite Virgen'!IX$6:IX$257,'Aceite Virgen'!$A$6:$A$257,"&gt;="&amp;$A280,'Aceite Virgen'!$B$6:$B$257,"&lt;="&amp;$B280)</f>
        <v>0.5</v>
      </c>
      <c r="IY280" s="8">
        <f>SUMIFS('Aceite Virgen'!IY$6:IY$257,'Aceite Virgen'!$A$6:$A$257,"&gt;="&amp;$A280,'Aceite Virgen'!$B$6:$B$257,"&lt;="&amp;$B280)</f>
        <v>4.93</v>
      </c>
      <c r="JC280" s="8">
        <f>SUMIFS('Aceite Virgen'!JC$6:JC$257,'Aceite Virgen'!$A$6:$A$257,"&gt;="&amp;$A280,'Aceite Virgen'!$B$6:$B$257,"&lt;="&amp;$B280)</f>
        <v>0</v>
      </c>
      <c r="JD280" s="8">
        <f>SUMIFS('Aceite Virgen'!JD$6:JD$257,'Aceite Virgen'!$A$6:$A$257,"&gt;="&amp;$A280,'Aceite Virgen'!$B$6:$B$257,"&lt;="&amp;$B280)</f>
        <v>0</v>
      </c>
      <c r="JE280" s="8">
        <f>SUMIFS('Aceite Virgen'!JE$6:JE$257,'Aceite Virgen'!$A$6:$A$257,"&gt;="&amp;$A280,'Aceite Virgen'!$B$6:$B$257,"&lt;="&amp;$B280)</f>
        <v>0</v>
      </c>
      <c r="JF280" s="8">
        <f>SUMIFS('Aceite Virgen'!JF$6:JF$257,'Aceite Virgen'!$A$6:$A$257,"&gt;="&amp;$A280,'Aceite Virgen'!$B$6:$B$257,"&lt;="&amp;$B280)</f>
        <v>0</v>
      </c>
      <c r="JJ280" s="8">
        <f>SUMIFS('Aceite Virgen'!JJ$6:JJ$257,'Aceite Virgen'!$A$6:$A$257,"&gt;="&amp;$A280,'Aceite Virgen'!$B$6:$B$257,"&lt;="&amp;$B280)</f>
        <v>0</v>
      </c>
      <c r="JK280" s="8">
        <f>SUMIFS('Aceite Virgen'!JK$6:JK$257,'Aceite Virgen'!$A$6:$A$257,"&gt;="&amp;$A280,'Aceite Virgen'!$B$6:$B$257,"&lt;="&amp;$B280)</f>
        <v>0</v>
      </c>
      <c r="JL280" s="8">
        <f>SUMIFS('Aceite Virgen'!JL$6:JL$257,'Aceite Virgen'!$A$6:$A$257,"&gt;="&amp;$A280,'Aceite Virgen'!$B$6:$B$257,"&lt;="&amp;$B280)</f>
        <v>0</v>
      </c>
      <c r="JM280" s="8">
        <f>SUMIFS('Aceite Virgen'!JM$6:JM$257,'Aceite Virgen'!$A$6:$A$257,"&gt;="&amp;$A280,'Aceite Virgen'!$B$6:$B$257,"&lt;="&amp;$B280)</f>
        <v>0</v>
      </c>
      <c r="JQ280" s="8">
        <f>SUMIFS('Aceite Virgen'!JQ$6:JQ$257,'Aceite Virgen'!$A$6:$A$257,"&gt;="&amp;$A280,'Aceite Virgen'!$B$6:$B$257,"&lt;="&amp;$B280)</f>
        <v>0</v>
      </c>
      <c r="JR280" s="8">
        <f>SUMIFS('Aceite Virgen'!JR$6:JR$257,'Aceite Virgen'!$A$6:$A$257,"&gt;="&amp;$A280,'Aceite Virgen'!$B$6:$B$257,"&lt;="&amp;$B280)</f>
        <v>0</v>
      </c>
      <c r="JS280" s="8">
        <f>SUMIFS('Aceite Virgen'!JS$6:JS$257,'Aceite Virgen'!$A$6:$A$257,"&gt;="&amp;$A280,'Aceite Virgen'!$B$6:$B$257,"&lt;="&amp;$B280)</f>
        <v>0</v>
      </c>
      <c r="JT280" s="8">
        <f>SUMIFS('Aceite Virgen'!JT$6:JT$257,'Aceite Virgen'!$A$6:$A$257,"&gt;="&amp;$A280,'Aceite Virgen'!$B$6:$B$257,"&lt;="&amp;$B280)</f>
        <v>0</v>
      </c>
    </row>
    <row r="281" spans="1:280" x14ac:dyDescent="0.3">
      <c r="A281" s="14">
        <f>'TAM Aceite Virgen'!B29</f>
        <v>4.0999999999999996</v>
      </c>
      <c r="B281" s="14">
        <f>'TAM Aceite Virgen'!C29</f>
        <v>4.2</v>
      </c>
      <c r="C281" s="14"/>
      <c r="D281" s="8">
        <f>SUMIFS('Aceite Virgen'!D$6:D$257,'Aceite Virgen'!$A$6:$A$257,"&gt;="&amp;$A281,'Aceite Virgen'!$B$6:$B$257,"&lt;="&amp;$B281)</f>
        <v>32.15</v>
      </c>
      <c r="E281" s="8">
        <f>SUMIFS('Aceite Virgen'!E$6:E$257,'Aceite Virgen'!$A$6:$A$257,"&gt;="&amp;$A281,'Aceite Virgen'!$B$6:$B$257,"&lt;="&amp;$B281)</f>
        <v>27.89</v>
      </c>
      <c r="F281" s="8">
        <f>SUMIFS('Aceite Virgen'!F$6:F$257,'Aceite Virgen'!$A$6:$A$257,"&gt;="&amp;$A281,'Aceite Virgen'!$B$6:$B$257,"&lt;="&amp;$B281)</f>
        <v>38.410000000000004</v>
      </c>
      <c r="G281" s="8">
        <f>SUMIFS('Aceite Virgen'!G$6:G$257,'Aceite Virgen'!$A$6:$A$257,"&gt;="&amp;$A281,'Aceite Virgen'!$B$6:$B$257,"&lt;="&amp;$B281)</f>
        <v>0.95</v>
      </c>
      <c r="H281" s="14"/>
      <c r="I281" s="14"/>
      <c r="J281" s="14"/>
      <c r="K281" s="8">
        <f>SUMIFS('Aceite Virgen'!K$6:K$257,'Aceite Virgen'!$A$6:$A$257,"&gt;="&amp;$A281,'Aceite Virgen'!$B$6:$B$257,"&lt;="&amp;$B281)</f>
        <v>8.67</v>
      </c>
      <c r="L281" s="8">
        <f>SUMIFS('Aceite Virgen'!L$6:L$257,'Aceite Virgen'!$A$6:$A$257,"&gt;="&amp;$A281,'Aceite Virgen'!$B$6:$B$257,"&lt;="&amp;$B281)</f>
        <v>20.419999999999998</v>
      </c>
      <c r="M281" s="8">
        <f>SUMIFS('Aceite Virgen'!M$6:M$257,'Aceite Virgen'!$A$6:$A$257,"&gt;="&amp;$A281,'Aceite Virgen'!$B$6:$B$257,"&lt;="&amp;$B281)</f>
        <v>5.59</v>
      </c>
      <c r="N281" s="8">
        <f>SUMIFS('Aceite Virgen'!N$6:N$257,'Aceite Virgen'!$A$6:$A$257,"&gt;="&amp;$A281,'Aceite Virgen'!$B$6:$B$257,"&lt;="&amp;$B281)</f>
        <v>22.22</v>
      </c>
      <c r="O281" s="14"/>
      <c r="P281" s="14"/>
      <c r="Q281" s="14"/>
      <c r="R281" s="8">
        <f>SUMIFS('Aceite Virgen'!R$6:R$257,'Aceite Virgen'!$A$6:$A$257,"&gt;="&amp;$A281,'Aceite Virgen'!$B$6:$B$257,"&lt;="&amp;$B281)</f>
        <v>18.580000000000002</v>
      </c>
      <c r="S281" s="8">
        <f>SUMIFS('Aceite Virgen'!S$6:S$257,'Aceite Virgen'!$A$6:$A$257,"&gt;="&amp;$A281,'Aceite Virgen'!$B$6:$B$257,"&lt;="&amp;$B281)</f>
        <v>25.509999999999998</v>
      </c>
      <c r="T281" s="8">
        <f>SUMIFS('Aceite Virgen'!T$6:T$257,'Aceite Virgen'!$A$6:$A$257,"&gt;="&amp;$A281,'Aceite Virgen'!$B$6:$B$257,"&lt;="&amp;$B281)</f>
        <v>15.08</v>
      </c>
      <c r="U281" s="8">
        <f>SUMIFS('Aceite Virgen'!U$6:U$257,'Aceite Virgen'!$A$6:$A$257,"&gt;="&amp;$A281,'Aceite Virgen'!$B$6:$B$257,"&lt;="&amp;$B281)</f>
        <v>32.4</v>
      </c>
      <c r="V281" s="14"/>
      <c r="W281" s="14"/>
      <c r="X281" s="14"/>
      <c r="Y281" s="8">
        <f>SUMIFS('Aceite Virgen'!Y$6:Y$257,'Aceite Virgen'!$A$6:$A$257,"&gt;="&amp;$A281,'Aceite Virgen'!$B$6:$B$257,"&lt;="&amp;$B281)</f>
        <v>29.34</v>
      </c>
      <c r="Z281" s="8">
        <f>SUMIFS('Aceite Virgen'!Z$6:Z$257,'Aceite Virgen'!$A$6:$A$257,"&gt;="&amp;$A281,'Aceite Virgen'!$B$6:$B$257,"&lt;="&amp;$B281)</f>
        <v>22.31</v>
      </c>
      <c r="AA281" s="8">
        <f>SUMIFS('Aceite Virgen'!AA$6:AA$257,'Aceite Virgen'!$A$6:$A$257,"&gt;="&amp;$A281,'Aceite Virgen'!$B$6:$B$257,"&lt;="&amp;$B281)</f>
        <v>29.25</v>
      </c>
      <c r="AB281" s="8">
        <f>SUMIFS('Aceite Virgen'!AB$6:AB$257,'Aceite Virgen'!$A$6:$A$257,"&gt;="&amp;$A281,'Aceite Virgen'!$B$6:$B$257,"&lt;="&amp;$B281)</f>
        <v>43.45</v>
      </c>
      <c r="AC281" s="14"/>
      <c r="AD281" s="14"/>
      <c r="AE281" s="14"/>
      <c r="AF281" s="8">
        <f>SUMIFS('Aceite Virgen'!AF$6:AF$257,'Aceite Virgen'!$A$6:$A$257,"&gt;="&amp;$A281,'Aceite Virgen'!$B$6:$B$257,"&lt;="&amp;$B281)</f>
        <v>13.299999999999999</v>
      </c>
      <c r="AG281" s="8">
        <f>SUMIFS('Aceite Virgen'!AG$6:AG$257,'Aceite Virgen'!$A$6:$A$257,"&gt;="&amp;$A281,'Aceite Virgen'!$B$6:$B$257,"&lt;="&amp;$B281)</f>
        <v>24.59</v>
      </c>
      <c r="AH281" s="8">
        <f>SUMIFS('Aceite Virgen'!AH$6:AH$257,'Aceite Virgen'!$A$6:$A$257,"&gt;="&amp;$A281,'Aceite Virgen'!$B$6:$B$257,"&lt;="&amp;$B281)</f>
        <v>10.58</v>
      </c>
      <c r="AI281" s="8">
        <f>SUMIFS('Aceite Virgen'!AI$6:AI$257,'Aceite Virgen'!$A$6:$A$257,"&gt;="&amp;$A281,'Aceite Virgen'!$B$6:$B$257,"&lt;="&amp;$B281)</f>
        <v>64.510000000000005</v>
      </c>
      <c r="AJ281" s="14"/>
      <c r="AK281" s="14"/>
      <c r="AL281" s="14"/>
      <c r="AM281" s="8">
        <f>SUMIFS('Aceite Virgen'!AM$6:AM$257,'Aceite Virgen'!$A$6:$A$257,"&gt;="&amp;$A281,'Aceite Virgen'!$B$6:$B$257,"&lt;="&amp;$B281)</f>
        <v>14.46</v>
      </c>
      <c r="AN281" s="8">
        <f>SUMIFS('Aceite Virgen'!AN$6:AN$257,'Aceite Virgen'!$A$6:$A$257,"&gt;="&amp;$A281,'Aceite Virgen'!$B$6:$B$257,"&lt;="&amp;$B281)</f>
        <v>18.880000000000003</v>
      </c>
      <c r="AO281" s="8">
        <f>SUMIFS('Aceite Virgen'!AO$6:AO$257,'Aceite Virgen'!$A$6:$A$257,"&gt;="&amp;$A281,'Aceite Virgen'!$B$6:$B$257,"&lt;="&amp;$B281)</f>
        <v>12.66</v>
      </c>
      <c r="AP281" s="8">
        <f>SUMIFS('Aceite Virgen'!AP$6:AP$257,'Aceite Virgen'!$A$6:$A$257,"&gt;="&amp;$A281,'Aceite Virgen'!$B$6:$B$257,"&lt;="&amp;$B281)</f>
        <v>40.94</v>
      </c>
      <c r="AQ281" s="14"/>
      <c r="AR281" s="14"/>
      <c r="AT281" s="8">
        <f>SUMIFS('Aceite Virgen'!AT$6:AT$257,'Aceite Virgen'!$A$6:$A$257,"&gt;="&amp;$A281,'Aceite Virgen'!$B$6:$B$257,"&lt;="&amp;$B281)</f>
        <v>10.680000000000001</v>
      </c>
      <c r="AU281" s="8">
        <f>SUMIFS('Aceite Virgen'!AU$6:AU$257,'Aceite Virgen'!$A$6:$A$257,"&gt;="&amp;$A281,'Aceite Virgen'!$B$6:$B$257,"&lt;="&amp;$B281)</f>
        <v>14.35</v>
      </c>
      <c r="AV281" s="8">
        <f>SUMIFS('Aceite Virgen'!AV$6:AV$257,'Aceite Virgen'!$A$6:$A$257,"&gt;="&amp;$A281,'Aceite Virgen'!$B$6:$B$257,"&lt;="&amp;$B281)</f>
        <v>9.69</v>
      </c>
      <c r="AW281" s="8">
        <f>SUMIFS('Aceite Virgen'!AW$6:AW$257,'Aceite Virgen'!$A$6:$A$257,"&gt;="&amp;$A281,'Aceite Virgen'!$B$6:$B$257,"&lt;="&amp;$B281)</f>
        <v>55.730000000000004</v>
      </c>
      <c r="BA281" s="8">
        <f>SUMIFS('Aceite Virgen'!BA$6:BA$257,'Aceite Virgen'!$A$6:$A$257,"&gt;="&amp;A281,'Aceite Virgen'!$B$6:$B$257,"&lt;="&amp;B281)</f>
        <v>12.540000000000001</v>
      </c>
      <c r="BB281" s="8">
        <f>SUMIFS('Aceite Virgen'!BB$6:BB$257,'Aceite Virgen'!$A$6:$A$257,"&gt;="&amp;$A281,'Aceite Virgen'!$B$6:$B$257,"&lt;="&amp;$B281)</f>
        <v>12</v>
      </c>
      <c r="BC281" s="8">
        <f>SUMIFS('Aceite Virgen'!BC$6:BC$257,'Aceite Virgen'!$A$6:$A$257,"&gt;="&amp;$A281,'Aceite Virgen'!$B$6:$B$257,"&lt;="&amp;$B281)</f>
        <v>10.71</v>
      </c>
      <c r="BD281" s="8">
        <f>SUMIFS('Aceite Virgen'!BD$6:BD$257,'Aceite Virgen'!$A$6:$A$257,"&gt;="&amp;$A281,'Aceite Virgen'!$B$6:$B$257,"&lt;="&amp;$B281)</f>
        <v>47.61</v>
      </c>
      <c r="BH281" s="8">
        <f>SUMIFS('Aceite Virgen'!BH$6:BH$257,'Aceite Virgen'!$A$6:$A$257,"&gt;="&amp;$A281,'Aceite Virgen'!$B$6:$B$257,"&lt;="&amp;$B281)</f>
        <v>14.649999999999999</v>
      </c>
      <c r="BI281" s="8">
        <f>SUMIFS('Aceite Virgen'!BI$6:BI$257,'Aceite Virgen'!$A$6:$A$257,"&gt;="&amp;$A281,'Aceite Virgen'!$B$6:$B$257,"&lt;="&amp;$B281)</f>
        <v>11.940000000000001</v>
      </c>
      <c r="BJ281" s="8">
        <f>SUMIFS('Aceite Virgen'!BJ$6:BJ$257,'Aceite Virgen'!$A$6:$A$257,"&gt;="&amp;$A281,'Aceite Virgen'!$B$6:$B$257,"&lt;="&amp;$B281)</f>
        <v>12.9</v>
      </c>
      <c r="BK281" s="8">
        <f>SUMIFS('Aceite Virgen'!BK$6:BK$257,'Aceite Virgen'!$A$6:$A$257,"&gt;="&amp;$A281,'Aceite Virgen'!$B$6:$B$257,"&lt;="&amp;$B281)</f>
        <v>72.16</v>
      </c>
      <c r="BO281" s="8">
        <f>SUMIFS('Aceite Virgen'!BO$6:BO$257,'Aceite Virgen'!$A$6:$A$257,"&gt;="&amp;$A281,'Aceite Virgen'!$B$6:$B$257,"&lt;="&amp;$B281)</f>
        <v>13.6</v>
      </c>
      <c r="BP281" s="8">
        <f>SUMIFS('Aceite Virgen'!BP$6:BP$257,'Aceite Virgen'!$A$6:$A$257,"&gt;="&amp;$A281,'Aceite Virgen'!$B$6:$B$257,"&lt;="&amp;$B281)</f>
        <v>21.1</v>
      </c>
      <c r="BQ281" s="8">
        <f>SUMIFS('Aceite Virgen'!BQ$6:BQ$257,'Aceite Virgen'!$A$6:$A$257,"&gt;="&amp;$A281,'Aceite Virgen'!$B$6:$B$257,"&lt;="&amp;$B281)</f>
        <v>12.530000000000001</v>
      </c>
      <c r="BR281" s="8">
        <f>SUMIFS('Aceite Virgen'!BR$6:BR$257,'Aceite Virgen'!$A$6:$A$257,"&gt;="&amp;$A281,'Aceite Virgen'!$B$6:$B$257,"&lt;="&amp;$B281)</f>
        <v>27.99</v>
      </c>
      <c r="BV281" s="8">
        <f>SUMIFS('Aceite Virgen'!BV$6:BV$257,'Aceite Virgen'!$A$6:$A$257,"&gt;="&amp;$A281,'Aceite Virgen'!$B$6:$B$257,"&lt;="&amp;$B281)</f>
        <v>11.469999999999999</v>
      </c>
      <c r="BW281" s="8">
        <f>SUMIFS('Aceite Virgen'!BW$6:BW$257,'Aceite Virgen'!$A$6:$A$257,"&gt;="&amp;$A281,'Aceite Virgen'!$B$6:$B$257,"&lt;="&amp;$B281)</f>
        <v>3.52</v>
      </c>
      <c r="BX281" s="8">
        <f>SUMIFS('Aceite Virgen'!BX$6:BX$257,'Aceite Virgen'!$A$6:$A$257,"&gt;="&amp;$A281,'Aceite Virgen'!$B$6:$B$257,"&lt;="&amp;$B281)</f>
        <v>11.59</v>
      </c>
      <c r="BY281" s="8">
        <f>SUMIFS('Aceite Virgen'!BY$6:BY$257,'Aceite Virgen'!$A$6:$A$257,"&gt;="&amp;$A281,'Aceite Virgen'!$B$6:$B$257,"&lt;="&amp;$B281)</f>
        <v>44.73</v>
      </c>
      <c r="CC281" s="8">
        <f>SUMIFS('Aceite Virgen'!CC$6:CC$257,'Aceite Virgen'!$A$6:$A$257,"&gt;="&amp;$A281,'Aceite Virgen'!$B$6:$B$257,"&lt;="&amp;$B281)</f>
        <v>5.0599999999999996</v>
      </c>
      <c r="CD281" s="8">
        <f>SUMIFS('Aceite Virgen'!CD$6:CD$257,'Aceite Virgen'!$A$6:$A$257,"&gt;="&amp;$A281,'Aceite Virgen'!$B$6:$B$257,"&lt;="&amp;$B281)</f>
        <v>1.05</v>
      </c>
      <c r="CE281" s="8">
        <f>SUMIFS('Aceite Virgen'!CE$6:CE$257,'Aceite Virgen'!$A$6:$A$257,"&gt;="&amp;$A281,'Aceite Virgen'!$B$6:$B$257,"&lt;="&amp;$B281)</f>
        <v>5.45</v>
      </c>
      <c r="CF281" s="8">
        <f>SUMIFS('Aceite Virgen'!CF$6:CF$257,'Aceite Virgen'!$A$6:$A$257,"&gt;="&amp;$A281,'Aceite Virgen'!$B$6:$B$257,"&lt;="&amp;$B281)</f>
        <v>7.76</v>
      </c>
      <c r="CJ281" s="8">
        <f>SUMIFS('Aceite Virgen'!CJ$6:CJ$257,'Aceite Virgen'!$A$6:$A$257,"&gt;="&amp;$A281,'Aceite Virgen'!$B$6:$B$257,"&lt;="&amp;$B281)</f>
        <v>0.19</v>
      </c>
      <c r="CK281" s="8">
        <f>SUMIFS('Aceite Virgen'!CK$6:CK$257,'Aceite Virgen'!$A$6:$A$257,"&gt;="&amp;$A281,'Aceite Virgen'!$B$6:$B$257,"&lt;="&amp;$B281)</f>
        <v>0</v>
      </c>
      <c r="CL281" s="8">
        <f>SUMIFS('Aceite Virgen'!CL$6:CL$257,'Aceite Virgen'!$A$6:$A$257,"&gt;="&amp;$A281,'Aceite Virgen'!$B$6:$B$257,"&lt;="&amp;$B281)</f>
        <v>0.23</v>
      </c>
      <c r="CM281" s="8">
        <f>SUMIFS('Aceite Virgen'!CM$6:CM$257,'Aceite Virgen'!$A$6:$A$257,"&gt;="&amp;$A281,'Aceite Virgen'!$B$6:$B$257,"&lt;="&amp;$B281)</f>
        <v>0</v>
      </c>
      <c r="CQ281" s="8">
        <f>SUMIFS('Aceite Virgen'!CQ$6:CQ$257,'Aceite Virgen'!$A$6:$A$257,"&gt;="&amp;$A281,'Aceite Virgen'!$B$6:$B$257,"&lt;="&amp;$B281)</f>
        <v>0.55000000000000004</v>
      </c>
      <c r="CR281" s="8">
        <f>SUMIFS('Aceite Virgen'!CR$6:CR$257,'Aceite Virgen'!$A$6:$A$257,"&gt;="&amp;$A281,'Aceite Virgen'!$B$6:$B$257,"&lt;="&amp;$B281)</f>
        <v>0</v>
      </c>
      <c r="CS281" s="8">
        <f>SUMIFS('Aceite Virgen'!CS$6:CS$257,'Aceite Virgen'!$A$6:$A$257,"&gt;="&amp;$A281,'Aceite Virgen'!$B$6:$B$257,"&lt;="&amp;$B281)</f>
        <v>0.46</v>
      </c>
      <c r="CT281" s="8">
        <f>SUMIFS('Aceite Virgen'!CT$6:CT$257,'Aceite Virgen'!$A$6:$A$257,"&gt;="&amp;$A281,'Aceite Virgen'!$B$6:$B$257,"&lt;="&amp;$B281)</f>
        <v>0</v>
      </c>
      <c r="CX281" s="8">
        <f>SUMIFS('Aceite Virgen'!CX$6:CX$257,'Aceite Virgen'!$A$6:$A$257,"&gt;="&amp;$A281,'Aceite Virgen'!$B$6:$B$257,"&lt;="&amp;$B281)</f>
        <v>0.67</v>
      </c>
      <c r="CY281" s="8">
        <f>SUMIFS('Aceite Virgen'!CY$6:CY$257,'Aceite Virgen'!$A$6:$A$257,"&gt;="&amp;$A281,'Aceite Virgen'!$B$6:$B$257,"&lt;="&amp;$B281)</f>
        <v>0</v>
      </c>
      <c r="CZ281" s="8">
        <f>SUMIFS('Aceite Virgen'!CZ$6:CZ$257,'Aceite Virgen'!$A$6:$A$257,"&gt;="&amp;$A281,'Aceite Virgen'!$B$6:$B$257,"&lt;="&amp;$B281)</f>
        <v>0.94</v>
      </c>
      <c r="DA281" s="8">
        <f>SUMIFS('Aceite Virgen'!DA$6:DA$257,'Aceite Virgen'!$A$6:$A$257,"&gt;="&amp;$A281,'Aceite Virgen'!$B$6:$B$257,"&lt;="&amp;$B281)</f>
        <v>0</v>
      </c>
      <c r="DE281" s="8">
        <f>SUMIFS('Aceite Virgen'!DE$6:DE$257,'Aceite Virgen'!$A$6:$A$257,"&gt;="&amp;$A281,'Aceite Virgen'!$B$6:$B$257,"&lt;="&amp;$B281)</f>
        <v>0.24</v>
      </c>
      <c r="DF281" s="8">
        <f>SUMIFS('Aceite Virgen'!DF$6:DF$257,'Aceite Virgen'!$A$6:$A$257,"&gt;="&amp;$A281,'Aceite Virgen'!$B$6:$B$257,"&lt;="&amp;$B281)</f>
        <v>0</v>
      </c>
      <c r="DG281" s="8">
        <f>SUMIFS('Aceite Virgen'!DG$6:DG$257,'Aceite Virgen'!$A$6:$A$257,"&gt;="&amp;$A281,'Aceite Virgen'!$B$6:$B$257,"&lt;="&amp;$B281)</f>
        <v>0.13</v>
      </c>
      <c r="DH281" s="8">
        <f>SUMIFS('Aceite Virgen'!DH$6:DH$257,'Aceite Virgen'!$A$6:$A$257,"&gt;="&amp;$A281,'Aceite Virgen'!$B$6:$B$257,"&lt;="&amp;$B281)</f>
        <v>0</v>
      </c>
      <c r="DL281" s="8">
        <f>SUMIFS('Aceite Virgen'!DL$6:DL$257,'Aceite Virgen'!$A$6:$A$257,"&gt;="&amp;$A281,'Aceite Virgen'!$B$6:$B$257,"&lt;="&amp;$B281)</f>
        <v>0</v>
      </c>
      <c r="DM281" s="8">
        <f>SUMIFS('Aceite Virgen'!DM$6:DM$257,'Aceite Virgen'!$A$6:$A$257,"&gt;="&amp;$A281,'Aceite Virgen'!$B$6:$B$257,"&lt;="&amp;$B281)</f>
        <v>0</v>
      </c>
      <c r="DN281" s="8">
        <f>SUMIFS('Aceite Virgen'!DN$6:DN$257,'Aceite Virgen'!$A$6:$A$257,"&gt;="&amp;$A281,'Aceite Virgen'!$B$6:$B$257,"&lt;="&amp;$B281)</f>
        <v>0</v>
      </c>
      <c r="DO281" s="8">
        <f>SUMIFS('Aceite Virgen'!DO$6:DO$257,'Aceite Virgen'!$A$6:$A$257,"&gt;="&amp;$A281,'Aceite Virgen'!$B$6:$B$257,"&lt;="&amp;$B281)</f>
        <v>0</v>
      </c>
      <c r="DS281" s="8">
        <f>SUMIFS('Aceite Virgen'!DS$6:DS$257,'Aceite Virgen'!$A$6:$A$257,"&gt;="&amp;$A281,'Aceite Virgen'!$B$6:$B$257,"&lt;="&amp;$B281)</f>
        <v>0.43</v>
      </c>
      <c r="DT281" s="8">
        <f>SUMIFS('Aceite Virgen'!DT$6:DT$257,'Aceite Virgen'!$A$6:$A$257,"&gt;="&amp;$A281,'Aceite Virgen'!$B$6:$B$257,"&lt;="&amp;$B281)</f>
        <v>0</v>
      </c>
      <c r="DU281" s="8">
        <f>SUMIFS('Aceite Virgen'!DU$6:DU$257,'Aceite Virgen'!$A$6:$A$257,"&gt;="&amp;$A281,'Aceite Virgen'!$B$6:$B$257,"&lt;="&amp;$B281)</f>
        <v>0</v>
      </c>
      <c r="DV281" s="8">
        <f>SUMIFS('Aceite Virgen'!DV$6:DV$257,'Aceite Virgen'!$A$6:$A$257,"&gt;="&amp;$A281,'Aceite Virgen'!$B$6:$B$257,"&lt;="&amp;$B281)</f>
        <v>7.43</v>
      </c>
      <c r="DZ281" s="8">
        <f>SUMIFS('Aceite Virgen'!DZ$6:DZ$257,'Aceite Virgen'!$A$6:$A$257,"&gt;="&amp;$A281,'Aceite Virgen'!$B$6:$B$257,"&lt;="&amp;$B281)</f>
        <v>0</v>
      </c>
      <c r="EA281" s="8">
        <f>SUMIFS('Aceite Virgen'!EA$6:EA$257,'Aceite Virgen'!$A$6:$A$257,"&gt;="&amp;$A281,'Aceite Virgen'!$B$6:$B$257,"&lt;="&amp;$B281)</f>
        <v>0</v>
      </c>
      <c r="EB281" s="8">
        <f>SUMIFS('Aceite Virgen'!EB$6:EB$257,'Aceite Virgen'!$A$6:$A$257,"&gt;="&amp;$A281,'Aceite Virgen'!$B$6:$B$257,"&lt;="&amp;$B281)</f>
        <v>0</v>
      </c>
      <c r="EC281" s="8">
        <f>SUMIFS('Aceite Virgen'!EC$6:EC$257,'Aceite Virgen'!$A$6:$A$257,"&gt;="&amp;$A281,'Aceite Virgen'!$B$6:$B$257,"&lt;="&amp;$B281)</f>
        <v>0</v>
      </c>
      <c r="EG281" s="8">
        <f>SUMIFS('Aceite Virgen'!EG$6:EG$257,'Aceite Virgen'!$A$6:$A$257,"&gt;="&amp;$A281,'Aceite Virgen'!$B$6:$B$257,"&lt;="&amp;$B281)</f>
        <v>0</v>
      </c>
      <c r="EH281" s="8">
        <f>SUMIFS('Aceite Virgen'!EH$6:EH$257,'Aceite Virgen'!$A$6:$A$257,"&gt;="&amp;$A281,'Aceite Virgen'!$B$6:$B$257,"&lt;="&amp;$B281)</f>
        <v>0</v>
      </c>
      <c r="EI281" s="8">
        <f>SUMIFS('Aceite Virgen'!EI$6:EI$257,'Aceite Virgen'!$A$6:$A$257,"&gt;="&amp;$A281,'Aceite Virgen'!$B$6:$B$257,"&lt;="&amp;$B281)</f>
        <v>0</v>
      </c>
      <c r="EJ281" s="8">
        <f>SUMIFS('Aceite Virgen'!EJ$6:EJ$257,'Aceite Virgen'!$A$6:$A$257,"&gt;="&amp;$A281,'Aceite Virgen'!$B$6:$B$257,"&lt;="&amp;$B281)</f>
        <v>0</v>
      </c>
      <c r="EN281" s="8">
        <f>SUMIFS('Aceite Virgen'!EN$6:EN$257,'Aceite Virgen'!$A$6:$A$257,"&gt;="&amp;$A281,'Aceite Virgen'!$B$6:$B$257,"&lt;="&amp;$B281)</f>
        <v>0.34</v>
      </c>
      <c r="EO281" s="8">
        <f>SUMIFS('Aceite Virgen'!EO$6:EO$257,'Aceite Virgen'!$A$6:$A$257,"&gt;="&amp;$A281,'Aceite Virgen'!$B$6:$B$257,"&lt;="&amp;$B281)</f>
        <v>0</v>
      </c>
      <c r="EP281" s="8">
        <f>SUMIFS('Aceite Virgen'!EP$6:EP$257,'Aceite Virgen'!$A$6:$A$257,"&gt;="&amp;$A281,'Aceite Virgen'!$B$6:$B$257,"&lt;="&amp;$B281)</f>
        <v>0</v>
      </c>
      <c r="EQ281" s="8">
        <f>SUMIFS('Aceite Virgen'!EQ$6:EQ$257,'Aceite Virgen'!$A$6:$A$257,"&gt;="&amp;$A281,'Aceite Virgen'!$B$6:$B$257,"&lt;="&amp;$B281)</f>
        <v>0</v>
      </c>
      <c r="EU281" s="8">
        <f>SUMIFS('Aceite Virgen'!EU$6:EU$257,'Aceite Virgen'!$A$6:$A$257,"&gt;="&amp;$A281,'Aceite Virgen'!$B$6:$B$257,"&lt;="&amp;$B281)</f>
        <v>1.82</v>
      </c>
      <c r="EV281" s="8">
        <f>SUMIFS('Aceite Virgen'!EV$6:EV$257,'Aceite Virgen'!$A$6:$A$257,"&gt;="&amp;$A281,'Aceite Virgen'!$B$6:$B$257,"&lt;="&amp;$B281)</f>
        <v>2.7</v>
      </c>
      <c r="EW281" s="8">
        <f>SUMIFS('Aceite Virgen'!EW$6:EW$257,'Aceite Virgen'!$A$6:$A$257,"&gt;="&amp;$A281,'Aceite Virgen'!$B$6:$B$257,"&lt;="&amp;$B281)</f>
        <v>0.66</v>
      </c>
      <c r="EX281" s="8">
        <f>SUMIFS('Aceite Virgen'!EX$6:EX$257,'Aceite Virgen'!$A$6:$A$257,"&gt;="&amp;$A281,'Aceite Virgen'!$B$6:$B$257,"&lt;="&amp;$B281)</f>
        <v>4.7699999999999996</v>
      </c>
      <c r="FB281" s="8">
        <f>SUMIFS('Aceite Virgen'!FB$6:FB$257,'Aceite Virgen'!$A$6:$A$257,"&gt;="&amp;$A281,'Aceite Virgen'!$B$6:$B$257,"&lt;="&amp;$B281)</f>
        <v>0.12</v>
      </c>
      <c r="FC281" s="8">
        <f>SUMIFS('Aceite Virgen'!FC$6:FC$257,'Aceite Virgen'!$A$6:$A$257,"&gt;="&amp;$A281,'Aceite Virgen'!$B$6:$B$257,"&lt;="&amp;$B281)</f>
        <v>0.67</v>
      </c>
      <c r="FD281" s="8">
        <f>SUMIFS('Aceite Virgen'!FD$6:FD$257,'Aceite Virgen'!$A$6:$A$257,"&gt;="&amp;$A281,'Aceite Virgen'!$B$6:$B$257,"&lt;="&amp;$B281)</f>
        <v>0</v>
      </c>
      <c r="FE281" s="8">
        <f>SUMIFS('Aceite Virgen'!FE$6:FE$257,'Aceite Virgen'!$A$6:$A$257,"&gt;="&amp;$A281,'Aceite Virgen'!$B$6:$B$257,"&lt;="&amp;$B281)</f>
        <v>0</v>
      </c>
      <c r="FI281" s="8">
        <f>SUMIFS('Aceite Virgen'!FI$6:FI$257,'Aceite Virgen'!$A$6:$A$257,"&gt;="&amp;$A281,'Aceite Virgen'!$B$6:$B$257,"&lt;="&amp;$B281)</f>
        <v>0.76</v>
      </c>
      <c r="FJ281" s="8">
        <f>SUMIFS('Aceite Virgen'!FJ$6:FJ$257,'Aceite Virgen'!$A$6:$A$257,"&gt;="&amp;$A281,'Aceite Virgen'!$B$6:$B$257,"&lt;="&amp;$B281)</f>
        <v>2.62</v>
      </c>
      <c r="FK281" s="8">
        <f>SUMIFS('Aceite Virgen'!FK$6:FK$257,'Aceite Virgen'!$A$6:$A$257,"&gt;="&amp;$A281,'Aceite Virgen'!$B$6:$B$257,"&lt;="&amp;$B281)</f>
        <v>0.35</v>
      </c>
      <c r="FL281" s="8">
        <f>SUMIFS('Aceite Virgen'!FL$6:FL$257,'Aceite Virgen'!$A$6:$A$257,"&gt;="&amp;$A281,'Aceite Virgen'!$B$6:$B$257,"&lt;="&amp;$B281)</f>
        <v>0</v>
      </c>
      <c r="FP281" s="8">
        <f>SUMIFS('Aceite Virgen'!FP$6:FP$257,'Aceite Virgen'!$A$6:$A$257,"&gt;="&amp;$A281,'Aceite Virgen'!$B$6:$B$257,"&lt;="&amp;$B281)</f>
        <v>0.38</v>
      </c>
      <c r="FQ281" s="8">
        <f>SUMIFS('Aceite Virgen'!FQ$6:FQ$257,'Aceite Virgen'!$A$6:$A$257,"&gt;="&amp;$A281,'Aceite Virgen'!$B$6:$B$257,"&lt;="&amp;$B281)</f>
        <v>0</v>
      </c>
      <c r="FR281" s="8">
        <f>SUMIFS('Aceite Virgen'!FR$6:FR$257,'Aceite Virgen'!$A$6:$A$257,"&gt;="&amp;$A281,'Aceite Virgen'!$B$6:$B$257,"&lt;="&amp;$B281)</f>
        <v>0.56999999999999995</v>
      </c>
      <c r="FS281" s="8">
        <f>SUMIFS('Aceite Virgen'!FS$6:FS$257,'Aceite Virgen'!$A$6:$A$257,"&gt;="&amp;$A281,'Aceite Virgen'!$B$6:$B$257,"&lt;="&amp;$B281)</f>
        <v>0</v>
      </c>
      <c r="FW281" s="8">
        <f>SUMIFS('Aceite Virgen'!FW$6:FW$257,'Aceite Virgen'!$A$6:$A$257,"&gt;="&amp;$A281,'Aceite Virgen'!$B$6:$B$257,"&lt;="&amp;$B281)</f>
        <v>1.02</v>
      </c>
      <c r="FX281" s="8">
        <f>SUMIFS('Aceite Virgen'!FX$6:FX$257,'Aceite Virgen'!$A$6:$A$257,"&gt;="&amp;$A281,'Aceite Virgen'!$B$6:$B$257,"&lt;="&amp;$B281)</f>
        <v>0</v>
      </c>
      <c r="FY281" s="8">
        <f>SUMIFS('Aceite Virgen'!FY$6:FY$257,'Aceite Virgen'!$A$6:$A$257,"&gt;="&amp;$A281,'Aceite Virgen'!$B$6:$B$257,"&lt;="&amp;$B281)</f>
        <v>1.4</v>
      </c>
      <c r="FZ281" s="8">
        <f>SUMIFS('Aceite Virgen'!FZ$6:FZ$257,'Aceite Virgen'!$A$6:$A$257,"&gt;="&amp;$A281,'Aceite Virgen'!$B$6:$B$257,"&lt;="&amp;$B281)</f>
        <v>0</v>
      </c>
      <c r="GD281" s="8">
        <f>SUMIFS('Aceite Virgen'!GD$6:GD$257,'Aceite Virgen'!$A$6:$A$257,"&gt;="&amp;$A281,'Aceite Virgen'!$B$6:$B$257,"&lt;="&amp;$B281)</f>
        <v>0.51</v>
      </c>
      <c r="GE281" s="8">
        <f>SUMIFS('Aceite Virgen'!GE$6:GE$257,'Aceite Virgen'!$A$6:$A$257,"&gt;="&amp;$A281,'Aceite Virgen'!$B$6:$B$257,"&lt;="&amp;$B281)</f>
        <v>1.56</v>
      </c>
      <c r="GF281" s="8">
        <f>SUMIFS('Aceite Virgen'!GF$6:GF$257,'Aceite Virgen'!$A$6:$A$257,"&gt;="&amp;$A281,'Aceite Virgen'!$B$6:$B$257,"&lt;="&amp;$B281)</f>
        <v>0</v>
      </c>
      <c r="GG281" s="8">
        <f>SUMIFS('Aceite Virgen'!GG$6:GG$257,'Aceite Virgen'!$A$6:$A$257,"&gt;="&amp;$A281,'Aceite Virgen'!$B$6:$B$257,"&lt;="&amp;$B281)</f>
        <v>0</v>
      </c>
      <c r="GK281" s="8">
        <f>SUMIFS('Aceite Virgen'!GK$6:GK$257,'Aceite Virgen'!$A$6:$A$257,"&gt;="&amp;$A281,'Aceite Virgen'!$B$6:$B$257,"&lt;="&amp;$B281)</f>
        <v>0.3</v>
      </c>
      <c r="GL281" s="8">
        <f>SUMIFS('Aceite Virgen'!GL$6:GL$257,'Aceite Virgen'!$A$6:$A$257,"&gt;="&amp;$A281,'Aceite Virgen'!$B$6:$B$257,"&lt;="&amp;$B281)</f>
        <v>0</v>
      </c>
      <c r="GM281" s="8">
        <f>SUMIFS('Aceite Virgen'!GM$6:GM$257,'Aceite Virgen'!$A$6:$A$257,"&gt;="&amp;$A281,'Aceite Virgen'!$B$6:$B$257,"&lt;="&amp;$B281)</f>
        <v>0</v>
      </c>
      <c r="GN281" s="8">
        <f>SUMIFS('Aceite Virgen'!GN$6:GN$257,'Aceite Virgen'!$A$6:$A$257,"&gt;="&amp;$A281,'Aceite Virgen'!$B$6:$B$257,"&lt;="&amp;$B281)</f>
        <v>1.96</v>
      </c>
      <c r="GR281" s="8">
        <f>SUMIFS('Aceite Virgen'!GR$6:GR$257,'Aceite Virgen'!$A$6:$A$257,"&gt;="&amp;$A281,'Aceite Virgen'!$B$6:$B$257,"&lt;="&amp;$B281)</f>
        <v>3.05</v>
      </c>
      <c r="GS281" s="8">
        <f>SUMIFS('Aceite Virgen'!GS$6:GS$257,'Aceite Virgen'!$A$6:$A$257,"&gt;="&amp;$A281,'Aceite Virgen'!$B$6:$B$257,"&lt;="&amp;$B281)</f>
        <v>0</v>
      </c>
      <c r="GT281" s="8">
        <f>SUMIFS('Aceite Virgen'!GT$6:GT$257,'Aceite Virgen'!$A$6:$A$257,"&gt;="&amp;$A281,'Aceite Virgen'!$B$6:$B$257,"&lt;="&amp;$B281)</f>
        <v>2.9699999999999998</v>
      </c>
      <c r="GU281" s="8">
        <f>SUMIFS('Aceite Virgen'!GU$6:GU$257,'Aceite Virgen'!$A$6:$A$257,"&gt;="&amp;$A281,'Aceite Virgen'!$B$6:$B$257,"&lt;="&amp;$B281)</f>
        <v>5.77</v>
      </c>
      <c r="GY281" s="8">
        <f>SUMIFS('Aceite Virgen'!GY$6:GY$257,'Aceite Virgen'!$A$6:$A$257,"&gt;="&amp;$A281,'Aceite Virgen'!$B$6:$B$257,"&lt;="&amp;$B281)</f>
        <v>0.17</v>
      </c>
      <c r="GZ281" s="8">
        <f>SUMIFS('Aceite Virgen'!GZ$6:GZ$257,'Aceite Virgen'!$A$6:$A$257,"&gt;="&amp;$A281,'Aceite Virgen'!$B$6:$B$257,"&lt;="&amp;$B281)</f>
        <v>0</v>
      </c>
      <c r="HA281" s="8">
        <f>SUMIFS('Aceite Virgen'!HA$6:HA$257,'Aceite Virgen'!$A$6:$A$257,"&gt;="&amp;$A281,'Aceite Virgen'!$B$6:$B$257,"&lt;="&amp;$B281)</f>
        <v>0.22</v>
      </c>
      <c r="HB281" s="8">
        <f>SUMIFS('Aceite Virgen'!HB$6:HB$257,'Aceite Virgen'!$A$6:$A$257,"&gt;="&amp;$A281,'Aceite Virgen'!$B$6:$B$257,"&lt;="&amp;$B281)</f>
        <v>0</v>
      </c>
      <c r="HF281" s="8">
        <f>SUMIFS('Aceite Virgen'!HF$6:HF$257,'Aceite Virgen'!$A$6:$A$257,"&gt;="&amp;$A281,'Aceite Virgen'!$B$6:$B$257,"&lt;="&amp;$B281)</f>
        <v>0</v>
      </c>
      <c r="HG281" s="8">
        <f>SUMIFS('Aceite Virgen'!HG$6:HG$257,'Aceite Virgen'!$A$6:$A$257,"&gt;="&amp;$A281,'Aceite Virgen'!$B$6:$B$257,"&lt;="&amp;$B281)</f>
        <v>0</v>
      </c>
      <c r="HH281" s="8">
        <f>SUMIFS('Aceite Virgen'!HH$6:HH$257,'Aceite Virgen'!$A$6:$A$257,"&gt;="&amp;$A281,'Aceite Virgen'!$B$6:$B$257,"&lt;="&amp;$B281)</f>
        <v>0</v>
      </c>
      <c r="HI281" s="8">
        <f>SUMIFS('Aceite Virgen'!HI$6:HI$257,'Aceite Virgen'!$A$6:$A$257,"&gt;="&amp;$A281,'Aceite Virgen'!$B$6:$B$257,"&lt;="&amp;$B281)</f>
        <v>0</v>
      </c>
      <c r="HM281" s="8">
        <f>SUMIFS('Aceite Virgen'!HM$6:HM$257,'Aceite Virgen'!$A$6:$A$257,"&gt;="&amp;$A281,'Aceite Virgen'!$B$6:$B$257,"&lt;="&amp;$B281)</f>
        <v>0.06</v>
      </c>
      <c r="HN281" s="8">
        <f>SUMIFS('Aceite Virgen'!HN$6:HN$257,'Aceite Virgen'!$A$6:$A$257,"&gt;="&amp;$A281,'Aceite Virgen'!$B$6:$B$257,"&lt;="&amp;$B281)</f>
        <v>0</v>
      </c>
      <c r="HO281" s="8">
        <f>SUMIFS('Aceite Virgen'!HO$6:HO$257,'Aceite Virgen'!$A$6:$A$257,"&gt;="&amp;$A281,'Aceite Virgen'!$B$6:$B$257,"&lt;="&amp;$B281)</f>
        <v>0</v>
      </c>
      <c r="HP281" s="8">
        <f>SUMIFS('Aceite Virgen'!HP$6:HP$257,'Aceite Virgen'!$A$6:$A$257,"&gt;="&amp;$A281,'Aceite Virgen'!$B$6:$B$257,"&lt;="&amp;$B281)</f>
        <v>0.84</v>
      </c>
      <c r="HT281" s="8">
        <f>SUMIFS('Aceite Virgen'!HT$6:HT$257,'Aceite Virgen'!$A$6:$A$257,"&gt;="&amp;$A281,'Aceite Virgen'!$B$6:$B$257,"&lt;="&amp;$B281)</f>
        <v>0</v>
      </c>
      <c r="HU281" s="8">
        <f>SUMIFS('Aceite Virgen'!HU$6:HU$257,'Aceite Virgen'!$A$6:$A$257,"&gt;="&amp;$A281,'Aceite Virgen'!$B$6:$B$257,"&lt;="&amp;$B281)</f>
        <v>0</v>
      </c>
      <c r="HV281" s="8">
        <f>SUMIFS('Aceite Virgen'!HV$6:HV$257,'Aceite Virgen'!$A$6:$A$257,"&gt;="&amp;$A281,'Aceite Virgen'!$B$6:$B$257,"&lt;="&amp;$B281)</f>
        <v>0</v>
      </c>
      <c r="HW281" s="8">
        <f>SUMIFS('Aceite Virgen'!HW$6:HW$257,'Aceite Virgen'!$A$6:$A$257,"&gt;="&amp;$A281,'Aceite Virgen'!$B$6:$B$257,"&lt;="&amp;$B281)</f>
        <v>0</v>
      </c>
      <c r="IA281" s="8">
        <f>SUMIFS('Aceite Virgen'!IA$6:IA$257,'Aceite Virgen'!$A$6:$A$257,"&gt;="&amp;$A281,'Aceite Virgen'!$B$6:$B$257,"&lt;="&amp;$B281)</f>
        <v>0.24</v>
      </c>
      <c r="IB281" s="8">
        <f>SUMIFS('Aceite Virgen'!IB$6:IB$257,'Aceite Virgen'!$A$6:$A$257,"&gt;="&amp;$A281,'Aceite Virgen'!$B$6:$B$257,"&lt;="&amp;$B281)</f>
        <v>0</v>
      </c>
      <c r="IC281" s="8">
        <f>SUMIFS('Aceite Virgen'!IC$6:IC$257,'Aceite Virgen'!$A$6:$A$257,"&gt;="&amp;$A281,'Aceite Virgen'!$B$6:$B$257,"&lt;="&amp;$B281)</f>
        <v>0</v>
      </c>
      <c r="ID281" s="8">
        <f>SUMIFS('Aceite Virgen'!ID$6:ID$257,'Aceite Virgen'!$A$6:$A$257,"&gt;="&amp;$A281,'Aceite Virgen'!$B$6:$B$257,"&lt;="&amp;$B281)</f>
        <v>2.48</v>
      </c>
      <c r="IH281" s="8">
        <f>SUMIFS('Aceite Virgen'!IH$6:IH$257,'Aceite Virgen'!$A$6:$A$257,"&gt;="&amp;$A281,'Aceite Virgen'!$B$6:$B$257,"&lt;="&amp;$B281)</f>
        <v>0.48</v>
      </c>
      <c r="II281" s="8">
        <f>SUMIFS('Aceite Virgen'!II$6:II$257,'Aceite Virgen'!$A$6:$A$257,"&gt;="&amp;$A281,'Aceite Virgen'!$B$6:$B$257,"&lt;="&amp;$B281)</f>
        <v>0</v>
      </c>
      <c r="IJ281" s="8">
        <f>SUMIFS('Aceite Virgen'!IJ$6:IJ$257,'Aceite Virgen'!$A$6:$A$257,"&gt;="&amp;$A281,'Aceite Virgen'!$B$6:$B$257,"&lt;="&amp;$B281)</f>
        <v>0</v>
      </c>
      <c r="IK281" s="8">
        <f>SUMIFS('Aceite Virgen'!IK$6:IK$257,'Aceite Virgen'!$A$6:$A$257,"&gt;="&amp;$A281,'Aceite Virgen'!$B$6:$B$257,"&lt;="&amp;$B281)</f>
        <v>3.93</v>
      </c>
      <c r="IO281" s="8">
        <f>SUMIFS('Aceite Virgen'!IO$6:IO$257,'Aceite Virgen'!$A$6:$A$257,"&gt;="&amp;$A281,'Aceite Virgen'!$B$6:$B$257,"&lt;="&amp;$B281)</f>
        <v>0.41</v>
      </c>
      <c r="IP281" s="8">
        <f>SUMIFS('Aceite Virgen'!IP$6:IP$257,'Aceite Virgen'!$A$6:$A$257,"&gt;="&amp;$A281,'Aceite Virgen'!$B$6:$B$257,"&lt;="&amp;$B281)</f>
        <v>0</v>
      </c>
      <c r="IQ281" s="8">
        <f>SUMIFS('Aceite Virgen'!IQ$6:IQ$257,'Aceite Virgen'!$A$6:$A$257,"&gt;="&amp;$A281,'Aceite Virgen'!$B$6:$B$257,"&lt;="&amp;$B281)</f>
        <v>0.41</v>
      </c>
      <c r="IR281" s="8">
        <f>SUMIFS('Aceite Virgen'!IR$6:IR$257,'Aceite Virgen'!$A$6:$A$257,"&gt;="&amp;$A281,'Aceite Virgen'!$B$6:$B$257,"&lt;="&amp;$B281)</f>
        <v>0.85</v>
      </c>
      <c r="IV281" s="8">
        <f>SUMIFS('Aceite Virgen'!IV$6:IV$257,'Aceite Virgen'!$A$6:$A$257,"&gt;="&amp;$A281,'Aceite Virgen'!$B$6:$B$257,"&lt;="&amp;$B281)</f>
        <v>0</v>
      </c>
      <c r="IW281" s="8">
        <f>SUMIFS('Aceite Virgen'!IW$6:IW$257,'Aceite Virgen'!$A$6:$A$257,"&gt;="&amp;$A281,'Aceite Virgen'!$B$6:$B$257,"&lt;="&amp;$B281)</f>
        <v>0</v>
      </c>
      <c r="IX281" s="8">
        <f>SUMIFS('Aceite Virgen'!IX$6:IX$257,'Aceite Virgen'!$A$6:$A$257,"&gt;="&amp;$A281,'Aceite Virgen'!$B$6:$B$257,"&lt;="&amp;$B281)</f>
        <v>0</v>
      </c>
      <c r="IY281" s="8">
        <f>SUMIFS('Aceite Virgen'!IY$6:IY$257,'Aceite Virgen'!$A$6:$A$257,"&gt;="&amp;$A281,'Aceite Virgen'!$B$6:$B$257,"&lt;="&amp;$B281)</f>
        <v>0</v>
      </c>
      <c r="JC281" s="8">
        <f>SUMIFS('Aceite Virgen'!JC$6:JC$257,'Aceite Virgen'!$A$6:$A$257,"&gt;="&amp;$A281,'Aceite Virgen'!$B$6:$B$257,"&lt;="&amp;$B281)</f>
        <v>0.28999999999999998</v>
      </c>
      <c r="JD281" s="8">
        <f>SUMIFS('Aceite Virgen'!JD$6:JD$257,'Aceite Virgen'!$A$6:$A$257,"&gt;="&amp;$A281,'Aceite Virgen'!$B$6:$B$257,"&lt;="&amp;$B281)</f>
        <v>0</v>
      </c>
      <c r="JE281" s="8">
        <f>SUMIFS('Aceite Virgen'!JE$6:JE$257,'Aceite Virgen'!$A$6:$A$257,"&gt;="&amp;$A281,'Aceite Virgen'!$B$6:$B$257,"&lt;="&amp;$B281)</f>
        <v>0.45</v>
      </c>
      <c r="JF281" s="8">
        <f>SUMIFS('Aceite Virgen'!JF$6:JF$257,'Aceite Virgen'!$A$6:$A$257,"&gt;="&amp;$A281,'Aceite Virgen'!$B$6:$B$257,"&lt;="&amp;$B281)</f>
        <v>0</v>
      </c>
      <c r="JJ281" s="8">
        <f>SUMIFS('Aceite Virgen'!JJ$6:JJ$257,'Aceite Virgen'!$A$6:$A$257,"&gt;="&amp;$A281,'Aceite Virgen'!$B$6:$B$257,"&lt;="&amp;$B281)</f>
        <v>0</v>
      </c>
      <c r="JK281" s="8">
        <f>SUMIFS('Aceite Virgen'!JK$6:JK$257,'Aceite Virgen'!$A$6:$A$257,"&gt;="&amp;$A281,'Aceite Virgen'!$B$6:$B$257,"&lt;="&amp;$B281)</f>
        <v>0</v>
      </c>
      <c r="JL281" s="8">
        <f>SUMIFS('Aceite Virgen'!JL$6:JL$257,'Aceite Virgen'!$A$6:$A$257,"&gt;="&amp;$A281,'Aceite Virgen'!$B$6:$B$257,"&lt;="&amp;$B281)</f>
        <v>0</v>
      </c>
      <c r="JM281" s="8">
        <f>SUMIFS('Aceite Virgen'!JM$6:JM$257,'Aceite Virgen'!$A$6:$A$257,"&gt;="&amp;$A281,'Aceite Virgen'!$B$6:$B$257,"&lt;="&amp;$B281)</f>
        <v>0</v>
      </c>
      <c r="JQ281" s="8">
        <f>SUMIFS('Aceite Virgen'!JQ$6:JQ$257,'Aceite Virgen'!$A$6:$A$257,"&gt;="&amp;$A281,'Aceite Virgen'!$B$6:$B$257,"&lt;="&amp;$B281)</f>
        <v>0.33</v>
      </c>
      <c r="JR281" s="8">
        <f>SUMIFS('Aceite Virgen'!JR$6:JR$257,'Aceite Virgen'!$A$6:$A$257,"&gt;="&amp;$A281,'Aceite Virgen'!$B$6:$B$257,"&lt;="&amp;$B281)</f>
        <v>0</v>
      </c>
      <c r="JS281" s="8">
        <f>SUMIFS('Aceite Virgen'!JS$6:JS$257,'Aceite Virgen'!$A$6:$A$257,"&gt;="&amp;$A281,'Aceite Virgen'!$B$6:$B$257,"&lt;="&amp;$B281)</f>
        <v>0</v>
      </c>
      <c r="JT281" s="8">
        <f>SUMIFS('Aceite Virgen'!JT$6:JT$257,'Aceite Virgen'!$A$6:$A$257,"&gt;="&amp;$A281,'Aceite Virgen'!$B$6:$B$257,"&lt;="&amp;$B281)</f>
        <v>2.46</v>
      </c>
    </row>
    <row r="282" spans="1:280" x14ac:dyDescent="0.3">
      <c r="A282" s="14">
        <f>'TAM Aceite Virgen'!B30</f>
        <v>4.2</v>
      </c>
      <c r="B282" s="14">
        <f>'TAM Aceite Virgen'!C30</f>
        <v>4.3</v>
      </c>
      <c r="C282" s="14"/>
      <c r="D282" s="8">
        <f>SUMIFS('Aceite Virgen'!D$6:D$257,'Aceite Virgen'!$A$6:$A$257,"&gt;="&amp;$A282,'Aceite Virgen'!$B$6:$B$257,"&lt;="&amp;$B282)</f>
        <v>7.59</v>
      </c>
      <c r="E282" s="8">
        <f>SUMIFS('Aceite Virgen'!E$6:E$257,'Aceite Virgen'!$A$6:$A$257,"&gt;="&amp;$A282,'Aceite Virgen'!$B$6:$B$257,"&lt;="&amp;$B282)</f>
        <v>2.4300000000000002</v>
      </c>
      <c r="F282" s="8">
        <f>SUMIFS('Aceite Virgen'!F$6:F$257,'Aceite Virgen'!$A$6:$A$257,"&gt;="&amp;$A282,'Aceite Virgen'!$B$6:$B$257,"&lt;="&amp;$B282)</f>
        <v>9.8500000000000014</v>
      </c>
      <c r="G282" s="8">
        <f>SUMIFS('Aceite Virgen'!G$6:G$257,'Aceite Virgen'!$A$6:$A$257,"&gt;="&amp;$A282,'Aceite Virgen'!$B$6:$B$257,"&lt;="&amp;$B282)</f>
        <v>0</v>
      </c>
      <c r="H282" s="14"/>
      <c r="I282" s="14"/>
      <c r="J282" s="14"/>
      <c r="K282" s="8">
        <f>SUMIFS('Aceite Virgen'!K$6:K$257,'Aceite Virgen'!$A$6:$A$257,"&gt;="&amp;$A282,'Aceite Virgen'!$B$6:$B$257,"&lt;="&amp;$B282)</f>
        <v>40.129999999999995</v>
      </c>
      <c r="L282" s="8">
        <f>SUMIFS('Aceite Virgen'!L$6:L$257,'Aceite Virgen'!$A$6:$A$257,"&gt;="&amp;$A282,'Aceite Virgen'!$B$6:$B$257,"&lt;="&amp;$B282)</f>
        <v>0</v>
      </c>
      <c r="M282" s="8">
        <f>SUMIFS('Aceite Virgen'!M$6:M$257,'Aceite Virgen'!$A$6:$A$257,"&gt;="&amp;$A282,'Aceite Virgen'!$B$6:$B$257,"&lt;="&amp;$B282)</f>
        <v>52.21</v>
      </c>
      <c r="N282" s="8">
        <f>SUMIFS('Aceite Virgen'!N$6:N$257,'Aceite Virgen'!$A$6:$A$257,"&gt;="&amp;$A282,'Aceite Virgen'!$B$6:$B$257,"&lt;="&amp;$B282)</f>
        <v>5.86</v>
      </c>
      <c r="O282" s="14"/>
      <c r="P282" s="14"/>
      <c r="Q282" s="14"/>
      <c r="R282" s="8">
        <f>SUMIFS('Aceite Virgen'!R$6:R$257,'Aceite Virgen'!$A$6:$A$257,"&gt;="&amp;$A282,'Aceite Virgen'!$B$6:$B$257,"&lt;="&amp;$B282)</f>
        <v>16.66</v>
      </c>
      <c r="S282" s="8">
        <f>SUMIFS('Aceite Virgen'!S$6:S$257,'Aceite Virgen'!$A$6:$A$257,"&gt;="&amp;$A282,'Aceite Virgen'!$B$6:$B$257,"&lt;="&amp;$B282)</f>
        <v>4.67</v>
      </c>
      <c r="T282" s="8">
        <f>SUMIFS('Aceite Virgen'!T$6:T$257,'Aceite Virgen'!$A$6:$A$257,"&gt;="&amp;$A282,'Aceite Virgen'!$B$6:$B$257,"&lt;="&amp;$B282)</f>
        <v>21.02</v>
      </c>
      <c r="U282" s="8">
        <f>SUMIFS('Aceite Virgen'!U$6:U$257,'Aceite Virgen'!$A$6:$A$257,"&gt;="&amp;$A282,'Aceite Virgen'!$B$6:$B$257,"&lt;="&amp;$B282)</f>
        <v>5.2</v>
      </c>
      <c r="V282" s="14"/>
      <c r="W282" s="14"/>
      <c r="X282" s="14"/>
      <c r="Y282" s="8">
        <f>SUMIFS('Aceite Virgen'!Y$6:Y$257,'Aceite Virgen'!$A$6:$A$257,"&gt;="&amp;$A282,'Aceite Virgen'!$B$6:$B$257,"&lt;="&amp;$B282)</f>
        <v>7.29</v>
      </c>
      <c r="Z282" s="8">
        <f>SUMIFS('Aceite Virgen'!Z$6:Z$257,'Aceite Virgen'!$A$6:$A$257,"&gt;="&amp;$A282,'Aceite Virgen'!$B$6:$B$257,"&lt;="&amp;$B282)</f>
        <v>0.57999999999999996</v>
      </c>
      <c r="AA282" s="8">
        <f>SUMIFS('Aceite Virgen'!AA$6:AA$257,'Aceite Virgen'!$A$6:$A$257,"&gt;="&amp;$A282,'Aceite Virgen'!$B$6:$B$257,"&lt;="&amp;$B282)</f>
        <v>6.83</v>
      </c>
      <c r="AB282" s="8">
        <f>SUMIFS('Aceite Virgen'!AB$6:AB$257,'Aceite Virgen'!$A$6:$A$257,"&gt;="&amp;$A282,'Aceite Virgen'!$B$6:$B$257,"&lt;="&amp;$B282)</f>
        <v>30.86</v>
      </c>
      <c r="AC282" s="14"/>
      <c r="AD282" s="14"/>
      <c r="AE282" s="14"/>
      <c r="AF282" s="8">
        <f>SUMIFS('Aceite Virgen'!AF$6:AF$257,'Aceite Virgen'!$A$6:$A$257,"&gt;="&amp;$A282,'Aceite Virgen'!$B$6:$B$257,"&lt;="&amp;$B282)</f>
        <v>3.54</v>
      </c>
      <c r="AG282" s="8">
        <f>SUMIFS('Aceite Virgen'!AG$6:AG$257,'Aceite Virgen'!$A$6:$A$257,"&gt;="&amp;$A282,'Aceite Virgen'!$B$6:$B$257,"&lt;="&amp;$B282)</f>
        <v>2.1800000000000002</v>
      </c>
      <c r="AH282" s="8">
        <f>SUMIFS('Aceite Virgen'!AH$6:AH$257,'Aceite Virgen'!$A$6:$A$257,"&gt;="&amp;$A282,'Aceite Virgen'!$B$6:$B$257,"&lt;="&amp;$B282)</f>
        <v>3.15</v>
      </c>
      <c r="AI282" s="8">
        <f>SUMIFS('Aceite Virgen'!AI$6:AI$257,'Aceite Virgen'!$A$6:$A$257,"&gt;="&amp;$A282,'Aceite Virgen'!$B$6:$B$257,"&lt;="&amp;$B282)</f>
        <v>21.41</v>
      </c>
      <c r="AJ282" s="14"/>
      <c r="AK282" s="14"/>
      <c r="AL282" s="14"/>
      <c r="AM282" s="8">
        <f>SUMIFS('Aceite Virgen'!AM$6:AM$257,'Aceite Virgen'!$A$6:$A$257,"&gt;="&amp;$A282,'Aceite Virgen'!$B$6:$B$257,"&lt;="&amp;$B282)</f>
        <v>2.6</v>
      </c>
      <c r="AN282" s="8">
        <f>SUMIFS('Aceite Virgen'!AN$6:AN$257,'Aceite Virgen'!$A$6:$A$257,"&gt;="&amp;$A282,'Aceite Virgen'!$B$6:$B$257,"&lt;="&amp;$B282)</f>
        <v>0.95</v>
      </c>
      <c r="AO282" s="8">
        <f>SUMIFS('Aceite Virgen'!AO$6:AO$257,'Aceite Virgen'!$A$6:$A$257,"&gt;="&amp;$A282,'Aceite Virgen'!$B$6:$B$257,"&lt;="&amp;$B282)</f>
        <v>2.9400000000000004</v>
      </c>
      <c r="AP282" s="8">
        <f>SUMIFS('Aceite Virgen'!AP$6:AP$257,'Aceite Virgen'!$A$6:$A$257,"&gt;="&amp;$A282,'Aceite Virgen'!$B$6:$B$257,"&lt;="&amp;$B282)</f>
        <v>0.8</v>
      </c>
      <c r="AQ282" s="14"/>
      <c r="AR282" s="14"/>
      <c r="AT282" s="8">
        <f>SUMIFS('Aceite Virgen'!AT$6:AT$257,'Aceite Virgen'!$A$6:$A$257,"&gt;="&amp;$A282,'Aceite Virgen'!$B$6:$B$257,"&lt;="&amp;$B282)</f>
        <v>2.02</v>
      </c>
      <c r="AU282" s="8">
        <f>SUMIFS('Aceite Virgen'!AU$6:AU$257,'Aceite Virgen'!$A$6:$A$257,"&gt;="&amp;$A282,'Aceite Virgen'!$B$6:$B$257,"&lt;="&amp;$B282)</f>
        <v>0</v>
      </c>
      <c r="AV282" s="8">
        <f>SUMIFS('Aceite Virgen'!AV$6:AV$257,'Aceite Virgen'!$A$6:$A$257,"&gt;="&amp;$A282,'Aceite Virgen'!$B$6:$B$257,"&lt;="&amp;$B282)</f>
        <v>2.4</v>
      </c>
      <c r="AW282" s="8">
        <f>SUMIFS('Aceite Virgen'!AW$6:AW$257,'Aceite Virgen'!$A$6:$A$257,"&gt;="&amp;$A282,'Aceite Virgen'!$B$6:$B$257,"&lt;="&amp;$B282)</f>
        <v>0</v>
      </c>
      <c r="BA282" s="8">
        <f>SUMIFS('Aceite Virgen'!BA$6:BA$257,'Aceite Virgen'!$A$6:$A$257,"&gt;="&amp;A282,'Aceite Virgen'!$B$6:$B$257,"&lt;="&amp;B282)</f>
        <v>2.5100000000000002</v>
      </c>
      <c r="BB282" s="8">
        <f>SUMIFS('Aceite Virgen'!BB$6:BB$257,'Aceite Virgen'!$A$6:$A$257,"&gt;="&amp;$A282,'Aceite Virgen'!$B$6:$B$257,"&lt;="&amp;$B282)</f>
        <v>8.09</v>
      </c>
      <c r="BC282" s="8">
        <f>SUMIFS('Aceite Virgen'!BC$6:BC$257,'Aceite Virgen'!$A$6:$A$257,"&gt;="&amp;$A282,'Aceite Virgen'!$B$6:$B$257,"&lt;="&amp;$B282)</f>
        <v>1.9700000000000002</v>
      </c>
      <c r="BD282" s="8">
        <f>SUMIFS('Aceite Virgen'!BD$6:BD$257,'Aceite Virgen'!$A$6:$A$257,"&gt;="&amp;$A282,'Aceite Virgen'!$B$6:$B$257,"&lt;="&amp;$B282)</f>
        <v>0</v>
      </c>
      <c r="BH282" s="8">
        <f>SUMIFS('Aceite Virgen'!BH$6:BH$257,'Aceite Virgen'!$A$6:$A$257,"&gt;="&amp;$A282,'Aceite Virgen'!$B$6:$B$257,"&lt;="&amp;$B282)</f>
        <v>1.02</v>
      </c>
      <c r="BI282" s="8">
        <f>SUMIFS('Aceite Virgen'!BI$6:BI$257,'Aceite Virgen'!$A$6:$A$257,"&gt;="&amp;$A282,'Aceite Virgen'!$B$6:$B$257,"&lt;="&amp;$B282)</f>
        <v>0</v>
      </c>
      <c r="BJ282" s="8">
        <f>SUMIFS('Aceite Virgen'!BJ$6:BJ$257,'Aceite Virgen'!$A$6:$A$257,"&gt;="&amp;$A282,'Aceite Virgen'!$B$6:$B$257,"&lt;="&amp;$B282)</f>
        <v>1.07</v>
      </c>
      <c r="BK282" s="8">
        <f>SUMIFS('Aceite Virgen'!BK$6:BK$257,'Aceite Virgen'!$A$6:$A$257,"&gt;="&amp;$A282,'Aceite Virgen'!$B$6:$B$257,"&lt;="&amp;$B282)</f>
        <v>2.2999999999999998</v>
      </c>
      <c r="BO282" s="8">
        <f>SUMIFS('Aceite Virgen'!BO$6:BO$257,'Aceite Virgen'!$A$6:$A$257,"&gt;="&amp;$A282,'Aceite Virgen'!$B$6:$B$257,"&lt;="&amp;$B282)</f>
        <v>1.38</v>
      </c>
      <c r="BP282" s="8">
        <f>SUMIFS('Aceite Virgen'!BP$6:BP$257,'Aceite Virgen'!$A$6:$A$257,"&gt;="&amp;$A282,'Aceite Virgen'!$B$6:$B$257,"&lt;="&amp;$B282)</f>
        <v>3.26</v>
      </c>
      <c r="BQ282" s="8">
        <f>SUMIFS('Aceite Virgen'!BQ$6:BQ$257,'Aceite Virgen'!$A$6:$A$257,"&gt;="&amp;$A282,'Aceite Virgen'!$B$6:$B$257,"&lt;="&amp;$B282)</f>
        <v>0.56000000000000005</v>
      </c>
      <c r="BR282" s="8">
        <f>SUMIFS('Aceite Virgen'!BR$6:BR$257,'Aceite Virgen'!$A$6:$A$257,"&gt;="&amp;$A282,'Aceite Virgen'!$B$6:$B$257,"&lt;="&amp;$B282)</f>
        <v>6.95</v>
      </c>
      <c r="BV282" s="8">
        <f>SUMIFS('Aceite Virgen'!BV$6:BV$257,'Aceite Virgen'!$A$6:$A$257,"&gt;="&amp;$A282,'Aceite Virgen'!$B$6:$B$257,"&lt;="&amp;$B282)</f>
        <v>0.28000000000000003</v>
      </c>
      <c r="BW282" s="8">
        <f>SUMIFS('Aceite Virgen'!BW$6:BW$257,'Aceite Virgen'!$A$6:$A$257,"&gt;="&amp;$A282,'Aceite Virgen'!$B$6:$B$257,"&lt;="&amp;$B282)</f>
        <v>1.39</v>
      </c>
      <c r="BX282" s="8">
        <f>SUMIFS('Aceite Virgen'!BX$6:BX$257,'Aceite Virgen'!$A$6:$A$257,"&gt;="&amp;$A282,'Aceite Virgen'!$B$6:$B$257,"&lt;="&amp;$B282)</f>
        <v>0.18</v>
      </c>
      <c r="BY282" s="8">
        <f>SUMIFS('Aceite Virgen'!BY$6:BY$257,'Aceite Virgen'!$A$6:$A$257,"&gt;="&amp;$A282,'Aceite Virgen'!$B$6:$B$257,"&lt;="&amp;$B282)</f>
        <v>0</v>
      </c>
      <c r="CC282" s="8">
        <f>SUMIFS('Aceite Virgen'!CC$6:CC$257,'Aceite Virgen'!$A$6:$A$257,"&gt;="&amp;$A282,'Aceite Virgen'!$B$6:$B$257,"&lt;="&amp;$B282)</f>
        <v>0.5</v>
      </c>
      <c r="CD282" s="8">
        <f>SUMIFS('Aceite Virgen'!CD$6:CD$257,'Aceite Virgen'!$A$6:$A$257,"&gt;="&amp;$A282,'Aceite Virgen'!$B$6:$B$257,"&lt;="&amp;$B282)</f>
        <v>0</v>
      </c>
      <c r="CE282" s="8">
        <f>SUMIFS('Aceite Virgen'!CE$6:CE$257,'Aceite Virgen'!$A$6:$A$257,"&gt;="&amp;$A282,'Aceite Virgen'!$B$6:$B$257,"&lt;="&amp;$B282)</f>
        <v>0.59</v>
      </c>
      <c r="CF282" s="8">
        <f>SUMIFS('Aceite Virgen'!CF$6:CF$257,'Aceite Virgen'!$A$6:$A$257,"&gt;="&amp;$A282,'Aceite Virgen'!$B$6:$B$257,"&lt;="&amp;$B282)</f>
        <v>0</v>
      </c>
      <c r="CJ282" s="8">
        <f>SUMIFS('Aceite Virgen'!CJ$6:CJ$257,'Aceite Virgen'!$A$6:$A$257,"&gt;="&amp;$A282,'Aceite Virgen'!$B$6:$B$257,"&lt;="&amp;$B282)</f>
        <v>0.4</v>
      </c>
      <c r="CK282" s="8">
        <f>SUMIFS('Aceite Virgen'!CK$6:CK$257,'Aceite Virgen'!$A$6:$A$257,"&gt;="&amp;$A282,'Aceite Virgen'!$B$6:$B$257,"&lt;="&amp;$B282)</f>
        <v>2</v>
      </c>
      <c r="CL282" s="8">
        <f>SUMIFS('Aceite Virgen'!CL$6:CL$257,'Aceite Virgen'!$A$6:$A$257,"&gt;="&amp;$A282,'Aceite Virgen'!$B$6:$B$257,"&lt;="&amp;$B282)</f>
        <v>0.27</v>
      </c>
      <c r="CM282" s="8">
        <f>SUMIFS('Aceite Virgen'!CM$6:CM$257,'Aceite Virgen'!$A$6:$A$257,"&gt;="&amp;$A282,'Aceite Virgen'!$B$6:$B$257,"&lt;="&amp;$B282)</f>
        <v>0</v>
      </c>
      <c r="CQ282" s="8">
        <f>SUMIFS('Aceite Virgen'!CQ$6:CQ$257,'Aceite Virgen'!$A$6:$A$257,"&gt;="&amp;$A282,'Aceite Virgen'!$B$6:$B$257,"&lt;="&amp;$B282)</f>
        <v>0.13</v>
      </c>
      <c r="CR282" s="8">
        <f>SUMIFS('Aceite Virgen'!CR$6:CR$257,'Aceite Virgen'!$A$6:$A$257,"&gt;="&amp;$A282,'Aceite Virgen'!$B$6:$B$257,"&lt;="&amp;$B282)</f>
        <v>0</v>
      </c>
      <c r="CS282" s="8">
        <f>SUMIFS('Aceite Virgen'!CS$6:CS$257,'Aceite Virgen'!$A$6:$A$257,"&gt;="&amp;$A282,'Aceite Virgen'!$B$6:$B$257,"&lt;="&amp;$B282)</f>
        <v>0.16</v>
      </c>
      <c r="CT282" s="8">
        <f>SUMIFS('Aceite Virgen'!CT$6:CT$257,'Aceite Virgen'!$A$6:$A$257,"&gt;="&amp;$A282,'Aceite Virgen'!$B$6:$B$257,"&lt;="&amp;$B282)</f>
        <v>0</v>
      </c>
      <c r="CX282" s="8">
        <f>SUMIFS('Aceite Virgen'!CX$6:CX$257,'Aceite Virgen'!$A$6:$A$257,"&gt;="&amp;$A282,'Aceite Virgen'!$B$6:$B$257,"&lt;="&amp;$B282)</f>
        <v>0.33</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0.2</v>
      </c>
      <c r="DF282" s="8">
        <f>SUMIFS('Aceite Virgen'!DF$6:DF$257,'Aceite Virgen'!$A$6:$A$257,"&gt;="&amp;$A282,'Aceite Virgen'!$B$6:$B$257,"&lt;="&amp;$B282)</f>
        <v>0</v>
      </c>
      <c r="DG282" s="8">
        <f>SUMIFS('Aceite Virgen'!DG$6:DG$257,'Aceite Virgen'!$A$6:$A$257,"&gt;="&amp;$A282,'Aceite Virgen'!$B$6:$B$257,"&lt;="&amp;$B282)</f>
        <v>0.28000000000000003</v>
      </c>
      <c r="DH282" s="8">
        <f>SUMIFS('Aceite Virgen'!DH$6:DH$257,'Aceite Virgen'!$A$6:$A$257,"&gt;="&amp;$A282,'Aceite Virgen'!$B$6:$B$257,"&lt;="&amp;$B282)</f>
        <v>0</v>
      </c>
      <c r="DL282" s="8">
        <f>SUMIFS('Aceite Virgen'!DL$6:DL$257,'Aceite Virgen'!$A$6:$A$257,"&gt;="&amp;$A282,'Aceite Virgen'!$B$6:$B$257,"&lt;="&amp;$B282)</f>
        <v>0.13</v>
      </c>
      <c r="DM282" s="8">
        <f>SUMIFS('Aceite Virgen'!DM$6:DM$257,'Aceite Virgen'!$A$6:$A$257,"&gt;="&amp;$A282,'Aceite Virgen'!$B$6:$B$257,"&lt;="&amp;$B282)</f>
        <v>0</v>
      </c>
      <c r="DN282" s="8">
        <f>SUMIFS('Aceite Virgen'!DN$6:DN$257,'Aceite Virgen'!$A$6:$A$257,"&gt;="&amp;$A282,'Aceite Virgen'!$B$6:$B$257,"&lt;="&amp;$B282)</f>
        <v>0.17</v>
      </c>
      <c r="DO282" s="8">
        <f>SUMIFS('Aceite Virgen'!DO$6:DO$257,'Aceite Virgen'!$A$6:$A$257,"&gt;="&amp;$A282,'Aceite Virgen'!$B$6:$B$257,"&lt;="&amp;$B282)</f>
        <v>0</v>
      </c>
      <c r="DS282" s="8">
        <f>SUMIFS('Aceite Virgen'!DS$6:DS$257,'Aceite Virgen'!$A$6:$A$257,"&gt;="&amp;$A282,'Aceite Virgen'!$B$6:$B$257,"&lt;="&amp;$B282)</f>
        <v>0</v>
      </c>
      <c r="DT282" s="8">
        <f>SUMIFS('Aceite Virgen'!DT$6:DT$257,'Aceite Virgen'!$A$6:$A$257,"&gt;="&amp;$A282,'Aceite Virgen'!$B$6:$B$257,"&lt;="&amp;$B282)</f>
        <v>0</v>
      </c>
      <c r="DU282" s="8">
        <f>SUMIFS('Aceite Virgen'!DU$6:DU$257,'Aceite Virgen'!$A$6:$A$257,"&gt;="&amp;$A282,'Aceite Virgen'!$B$6:$B$257,"&lt;="&amp;$B282)</f>
        <v>0</v>
      </c>
      <c r="DV282" s="8">
        <f>SUMIFS('Aceite Virgen'!DV$6:DV$257,'Aceite Virgen'!$A$6:$A$257,"&gt;="&amp;$A282,'Aceite Virgen'!$B$6:$B$257,"&lt;="&amp;$B282)</f>
        <v>0</v>
      </c>
      <c r="DZ282" s="8">
        <f>SUMIFS('Aceite Virgen'!DZ$6:DZ$257,'Aceite Virgen'!$A$6:$A$257,"&gt;="&amp;$A282,'Aceite Virgen'!$B$6:$B$257,"&lt;="&amp;$B282)</f>
        <v>0.46</v>
      </c>
      <c r="EA282" s="8">
        <f>SUMIFS('Aceite Virgen'!EA$6:EA$257,'Aceite Virgen'!$A$6:$A$257,"&gt;="&amp;$A282,'Aceite Virgen'!$B$6:$B$257,"&lt;="&amp;$B282)</f>
        <v>0</v>
      </c>
      <c r="EB282" s="8">
        <f>SUMIFS('Aceite Virgen'!EB$6:EB$257,'Aceite Virgen'!$A$6:$A$257,"&gt;="&amp;$A282,'Aceite Virgen'!$B$6:$B$257,"&lt;="&amp;$B282)</f>
        <v>0.64</v>
      </c>
      <c r="EC282" s="8">
        <f>SUMIFS('Aceite Virgen'!EC$6:EC$257,'Aceite Virgen'!$A$6:$A$257,"&gt;="&amp;$A282,'Aceite Virgen'!$B$6:$B$257,"&lt;="&amp;$B282)</f>
        <v>0</v>
      </c>
      <c r="EG282" s="8">
        <f>SUMIFS('Aceite Virgen'!EG$6:EG$257,'Aceite Virgen'!$A$6:$A$257,"&gt;="&amp;$A282,'Aceite Virgen'!$B$6:$B$257,"&lt;="&amp;$B282)</f>
        <v>0.26</v>
      </c>
      <c r="EH282" s="8">
        <f>SUMIFS('Aceite Virgen'!EH$6:EH$257,'Aceite Virgen'!$A$6:$A$257,"&gt;="&amp;$A282,'Aceite Virgen'!$B$6:$B$257,"&lt;="&amp;$B282)</f>
        <v>0</v>
      </c>
      <c r="EI282" s="8">
        <f>SUMIFS('Aceite Virgen'!EI$6:EI$257,'Aceite Virgen'!$A$6:$A$257,"&gt;="&amp;$A282,'Aceite Virgen'!$B$6:$B$257,"&lt;="&amp;$B282)</f>
        <v>0</v>
      </c>
      <c r="EJ282" s="8">
        <f>SUMIFS('Aceite Virgen'!EJ$6:EJ$257,'Aceite Virgen'!$A$6:$A$257,"&gt;="&amp;$A282,'Aceite Virgen'!$B$6:$B$257,"&lt;="&amp;$B282)</f>
        <v>0</v>
      </c>
      <c r="EN282" s="8">
        <f>SUMIFS('Aceite Virgen'!EN$6:EN$257,'Aceite Virgen'!$A$6:$A$257,"&gt;="&amp;$A282,'Aceite Virgen'!$B$6:$B$257,"&lt;="&amp;$B282)</f>
        <v>0</v>
      </c>
      <c r="EO282" s="8">
        <f>SUMIFS('Aceite Virgen'!EO$6:EO$257,'Aceite Virgen'!$A$6:$A$257,"&gt;="&amp;$A282,'Aceite Virgen'!$B$6:$B$257,"&lt;="&amp;$B282)</f>
        <v>0</v>
      </c>
      <c r="EP282" s="8">
        <f>SUMIFS('Aceite Virgen'!EP$6:EP$257,'Aceite Virgen'!$A$6:$A$257,"&gt;="&amp;$A282,'Aceite Virgen'!$B$6:$B$257,"&lt;="&amp;$B282)</f>
        <v>0</v>
      </c>
      <c r="EQ282" s="8">
        <f>SUMIFS('Aceite Virgen'!EQ$6:EQ$257,'Aceite Virgen'!$A$6:$A$257,"&gt;="&amp;$A282,'Aceite Virgen'!$B$6:$B$257,"&lt;="&amp;$B282)</f>
        <v>0</v>
      </c>
      <c r="EU282" s="8">
        <f>SUMIFS('Aceite Virgen'!EU$6:EU$257,'Aceite Virgen'!$A$6:$A$257,"&gt;="&amp;$A282,'Aceite Virgen'!$B$6:$B$257,"&lt;="&amp;$B282)</f>
        <v>0.11</v>
      </c>
      <c r="EV282" s="8">
        <f>SUMIFS('Aceite Virgen'!EV$6:EV$257,'Aceite Virgen'!$A$6:$A$257,"&gt;="&amp;$A282,'Aceite Virgen'!$B$6:$B$257,"&lt;="&amp;$B282)</f>
        <v>0.69</v>
      </c>
      <c r="EW282" s="8">
        <f>SUMIFS('Aceite Virgen'!EW$6:EW$257,'Aceite Virgen'!$A$6:$A$257,"&gt;="&amp;$A282,'Aceite Virgen'!$B$6:$B$257,"&lt;="&amp;$B282)</f>
        <v>0</v>
      </c>
      <c r="EX282" s="8">
        <f>SUMIFS('Aceite Virgen'!EX$6:EX$257,'Aceite Virgen'!$A$6:$A$257,"&gt;="&amp;$A282,'Aceite Virgen'!$B$6:$B$257,"&lt;="&amp;$B282)</f>
        <v>0</v>
      </c>
      <c r="FB282" s="8">
        <f>SUMIFS('Aceite Virgen'!FB$6:FB$257,'Aceite Virgen'!$A$6:$A$257,"&gt;="&amp;$A282,'Aceite Virgen'!$B$6:$B$257,"&lt;="&amp;$B282)</f>
        <v>0.14000000000000001</v>
      </c>
      <c r="FC282" s="8">
        <f>SUMIFS('Aceite Virgen'!FC$6:FC$257,'Aceite Virgen'!$A$6:$A$257,"&gt;="&amp;$A282,'Aceite Virgen'!$B$6:$B$257,"&lt;="&amp;$B282)</f>
        <v>0</v>
      </c>
      <c r="FD282" s="8">
        <f>SUMIFS('Aceite Virgen'!FD$6:FD$257,'Aceite Virgen'!$A$6:$A$257,"&gt;="&amp;$A282,'Aceite Virgen'!$B$6:$B$257,"&lt;="&amp;$B282)</f>
        <v>0.21</v>
      </c>
      <c r="FE282" s="8">
        <f>SUMIFS('Aceite Virgen'!FE$6:FE$257,'Aceite Virgen'!$A$6:$A$257,"&gt;="&amp;$A282,'Aceite Virgen'!$B$6:$B$257,"&lt;="&amp;$B282)</f>
        <v>0</v>
      </c>
      <c r="FI282" s="8">
        <f>SUMIFS('Aceite Virgen'!FI$6:FI$257,'Aceite Virgen'!$A$6:$A$257,"&gt;="&amp;$A282,'Aceite Virgen'!$B$6:$B$257,"&lt;="&amp;$B282)</f>
        <v>0</v>
      </c>
      <c r="FJ282" s="8">
        <f>SUMIFS('Aceite Virgen'!FJ$6:FJ$257,'Aceite Virgen'!$A$6:$A$257,"&gt;="&amp;$A282,'Aceite Virgen'!$B$6:$B$257,"&lt;="&amp;$B282)</f>
        <v>0</v>
      </c>
      <c r="FK282" s="8">
        <f>SUMIFS('Aceite Virgen'!FK$6:FK$257,'Aceite Virgen'!$A$6:$A$257,"&gt;="&amp;$A282,'Aceite Virgen'!$B$6:$B$257,"&lt;="&amp;$B282)</f>
        <v>0</v>
      </c>
      <c r="FL282" s="8">
        <f>SUMIFS('Aceite Virgen'!FL$6:FL$257,'Aceite Virgen'!$A$6:$A$257,"&gt;="&amp;$A282,'Aceite Virgen'!$B$6:$B$257,"&lt;="&amp;$B282)</f>
        <v>0</v>
      </c>
      <c r="FP282" s="8">
        <f>SUMIFS('Aceite Virgen'!FP$6:FP$257,'Aceite Virgen'!$A$6:$A$257,"&gt;="&amp;$A282,'Aceite Virgen'!$B$6:$B$257,"&lt;="&amp;$B282)</f>
        <v>0.45</v>
      </c>
      <c r="FQ282" s="8">
        <f>SUMIFS('Aceite Virgen'!FQ$6:FQ$257,'Aceite Virgen'!$A$6:$A$257,"&gt;="&amp;$A282,'Aceite Virgen'!$B$6:$B$257,"&lt;="&amp;$B282)</f>
        <v>0</v>
      </c>
      <c r="FR282" s="8">
        <f>SUMIFS('Aceite Virgen'!FR$6:FR$257,'Aceite Virgen'!$A$6:$A$257,"&gt;="&amp;$A282,'Aceite Virgen'!$B$6:$B$257,"&lt;="&amp;$B282)</f>
        <v>0.68</v>
      </c>
      <c r="FS282" s="8">
        <f>SUMIFS('Aceite Virgen'!FS$6:FS$257,'Aceite Virgen'!$A$6:$A$257,"&gt;="&amp;$A282,'Aceite Virgen'!$B$6:$B$257,"&lt;="&amp;$B282)</f>
        <v>0</v>
      </c>
      <c r="FW282" s="8">
        <f>SUMIFS('Aceite Virgen'!FW$6:FW$257,'Aceite Virgen'!$A$6:$A$257,"&gt;="&amp;$A282,'Aceite Virgen'!$B$6:$B$257,"&lt;="&amp;$B282)</f>
        <v>0.6</v>
      </c>
      <c r="FX282" s="8">
        <f>SUMIFS('Aceite Virgen'!FX$6:FX$257,'Aceite Virgen'!$A$6:$A$257,"&gt;="&amp;$A282,'Aceite Virgen'!$B$6:$B$257,"&lt;="&amp;$B282)</f>
        <v>0</v>
      </c>
      <c r="FY282" s="8">
        <f>SUMIFS('Aceite Virgen'!FY$6:FY$257,'Aceite Virgen'!$A$6:$A$257,"&gt;="&amp;$A282,'Aceite Virgen'!$B$6:$B$257,"&lt;="&amp;$B282)</f>
        <v>0.28999999999999998</v>
      </c>
      <c r="FZ282" s="8">
        <f>SUMIFS('Aceite Virgen'!FZ$6:FZ$257,'Aceite Virgen'!$A$6:$A$257,"&gt;="&amp;$A282,'Aceite Virgen'!$B$6:$B$257,"&lt;="&amp;$B282)</f>
        <v>0</v>
      </c>
      <c r="GD282" s="8">
        <f>SUMIFS('Aceite Virgen'!GD$6:GD$257,'Aceite Virgen'!$A$6:$A$257,"&gt;="&amp;$A282,'Aceite Virgen'!$B$6:$B$257,"&lt;="&amp;$B282)</f>
        <v>0.28999999999999998</v>
      </c>
      <c r="GE282" s="8">
        <f>SUMIFS('Aceite Virgen'!GE$6:GE$257,'Aceite Virgen'!$A$6:$A$257,"&gt;="&amp;$A282,'Aceite Virgen'!$B$6:$B$257,"&lt;="&amp;$B282)</f>
        <v>0</v>
      </c>
      <c r="GF282" s="8">
        <f>SUMIFS('Aceite Virgen'!GF$6:GF$257,'Aceite Virgen'!$A$6:$A$257,"&gt;="&amp;$A282,'Aceite Virgen'!$B$6:$B$257,"&lt;="&amp;$B282)</f>
        <v>0</v>
      </c>
      <c r="GG282" s="8">
        <f>SUMIFS('Aceite Virgen'!GG$6:GG$257,'Aceite Virgen'!$A$6:$A$257,"&gt;="&amp;$A282,'Aceite Virgen'!$B$6:$B$257,"&lt;="&amp;$B282)</f>
        <v>0</v>
      </c>
      <c r="GK282" s="8">
        <f>SUMIFS('Aceite Virgen'!GK$6:GK$257,'Aceite Virgen'!$A$6:$A$257,"&gt;="&amp;$A282,'Aceite Virgen'!$B$6:$B$257,"&lt;="&amp;$B282)</f>
        <v>0</v>
      </c>
      <c r="GL282" s="8">
        <f>SUMIFS('Aceite Virgen'!GL$6:GL$257,'Aceite Virgen'!$A$6:$A$257,"&gt;="&amp;$A282,'Aceite Virgen'!$B$6:$B$257,"&lt;="&amp;$B282)</f>
        <v>0</v>
      </c>
      <c r="GM282" s="8">
        <f>SUMIFS('Aceite Virgen'!GM$6:GM$257,'Aceite Virgen'!$A$6:$A$257,"&gt;="&amp;$A282,'Aceite Virgen'!$B$6:$B$257,"&lt;="&amp;$B282)</f>
        <v>0</v>
      </c>
      <c r="GN282" s="8">
        <f>SUMIFS('Aceite Virgen'!GN$6:GN$257,'Aceite Virgen'!$A$6:$A$257,"&gt;="&amp;$A282,'Aceite Virgen'!$B$6:$B$257,"&lt;="&amp;$B282)</f>
        <v>0</v>
      </c>
      <c r="GR282" s="8">
        <f>SUMIFS('Aceite Virgen'!GR$6:GR$257,'Aceite Virgen'!$A$6:$A$257,"&gt;="&amp;$A282,'Aceite Virgen'!$B$6:$B$257,"&lt;="&amp;$B282)</f>
        <v>0</v>
      </c>
      <c r="GS282" s="8">
        <f>SUMIFS('Aceite Virgen'!GS$6:GS$257,'Aceite Virgen'!$A$6:$A$257,"&gt;="&amp;$A282,'Aceite Virgen'!$B$6:$B$257,"&lt;="&amp;$B282)</f>
        <v>0</v>
      </c>
      <c r="GT282" s="8">
        <f>SUMIFS('Aceite Virgen'!GT$6:GT$257,'Aceite Virgen'!$A$6:$A$257,"&gt;="&amp;$A282,'Aceite Virgen'!$B$6:$B$257,"&lt;="&amp;$B282)</f>
        <v>0</v>
      </c>
      <c r="GU282" s="8">
        <f>SUMIFS('Aceite Virgen'!GU$6:GU$257,'Aceite Virgen'!$A$6:$A$257,"&gt;="&amp;$A282,'Aceite Virgen'!$B$6:$B$257,"&lt;="&amp;$B282)</f>
        <v>0</v>
      </c>
      <c r="GY282" s="8">
        <f>SUMIFS('Aceite Virgen'!GY$6:GY$257,'Aceite Virgen'!$A$6:$A$257,"&gt;="&amp;$A282,'Aceite Virgen'!$B$6:$B$257,"&lt;="&amp;$B282)</f>
        <v>0.15</v>
      </c>
      <c r="GZ282" s="8">
        <f>SUMIFS('Aceite Virgen'!GZ$6:GZ$257,'Aceite Virgen'!$A$6:$A$257,"&gt;="&amp;$A282,'Aceite Virgen'!$B$6:$B$257,"&lt;="&amp;$B282)</f>
        <v>0</v>
      </c>
      <c r="HA282" s="8">
        <f>SUMIFS('Aceite Virgen'!HA$6:HA$257,'Aceite Virgen'!$A$6:$A$257,"&gt;="&amp;$A282,'Aceite Virgen'!$B$6:$B$257,"&lt;="&amp;$B282)</f>
        <v>0.2</v>
      </c>
      <c r="HB282" s="8">
        <f>SUMIFS('Aceite Virgen'!HB$6:HB$257,'Aceite Virgen'!$A$6:$A$257,"&gt;="&amp;$A282,'Aceite Virgen'!$B$6:$B$257,"&lt;="&amp;$B282)</f>
        <v>0</v>
      </c>
      <c r="HF282" s="8">
        <f>SUMIFS('Aceite Virgen'!HF$6:HF$257,'Aceite Virgen'!$A$6:$A$257,"&gt;="&amp;$A282,'Aceite Virgen'!$B$6:$B$257,"&lt;="&amp;$B282)</f>
        <v>0</v>
      </c>
      <c r="HG282" s="8">
        <f>SUMIFS('Aceite Virgen'!HG$6:HG$257,'Aceite Virgen'!$A$6:$A$257,"&gt;="&amp;$A282,'Aceite Virgen'!$B$6:$B$257,"&lt;="&amp;$B282)</f>
        <v>0</v>
      </c>
      <c r="HH282" s="8">
        <f>SUMIFS('Aceite Virgen'!HH$6:HH$257,'Aceite Virgen'!$A$6:$A$257,"&gt;="&amp;$A282,'Aceite Virgen'!$B$6:$B$257,"&lt;="&amp;$B282)</f>
        <v>0</v>
      </c>
      <c r="HI282" s="8">
        <f>SUMIFS('Aceite Virgen'!HI$6:HI$257,'Aceite Virgen'!$A$6:$A$257,"&gt;="&amp;$A282,'Aceite Virgen'!$B$6:$B$257,"&lt;="&amp;$B282)</f>
        <v>0</v>
      </c>
      <c r="HM282" s="8">
        <f>SUMIFS('Aceite Virgen'!HM$6:HM$257,'Aceite Virgen'!$A$6:$A$257,"&gt;="&amp;$A282,'Aceite Virgen'!$B$6:$B$257,"&lt;="&amp;$B282)</f>
        <v>0.31</v>
      </c>
      <c r="HN282" s="8">
        <f>SUMIFS('Aceite Virgen'!HN$6:HN$257,'Aceite Virgen'!$A$6:$A$257,"&gt;="&amp;$A282,'Aceite Virgen'!$B$6:$B$257,"&lt;="&amp;$B282)</f>
        <v>1.5</v>
      </c>
      <c r="HO282" s="8">
        <f>SUMIFS('Aceite Virgen'!HO$6:HO$257,'Aceite Virgen'!$A$6:$A$257,"&gt;="&amp;$A282,'Aceite Virgen'!$B$6:$B$257,"&lt;="&amp;$B282)</f>
        <v>0</v>
      </c>
      <c r="HP282" s="8">
        <f>SUMIFS('Aceite Virgen'!HP$6:HP$257,'Aceite Virgen'!$A$6:$A$257,"&gt;="&amp;$A282,'Aceite Virgen'!$B$6:$B$257,"&lt;="&amp;$B282)</f>
        <v>0</v>
      </c>
      <c r="HT282" s="8">
        <f>SUMIFS('Aceite Virgen'!HT$6:HT$257,'Aceite Virgen'!$A$6:$A$257,"&gt;="&amp;$A282,'Aceite Virgen'!$B$6:$B$257,"&lt;="&amp;$B282)</f>
        <v>0</v>
      </c>
      <c r="HU282" s="8">
        <f>SUMIFS('Aceite Virgen'!HU$6:HU$257,'Aceite Virgen'!$A$6:$A$257,"&gt;="&amp;$A282,'Aceite Virgen'!$B$6:$B$257,"&lt;="&amp;$B282)</f>
        <v>0</v>
      </c>
      <c r="HV282" s="8">
        <f>SUMIFS('Aceite Virgen'!HV$6:HV$257,'Aceite Virgen'!$A$6:$A$257,"&gt;="&amp;$A282,'Aceite Virgen'!$B$6:$B$257,"&lt;="&amp;$B282)</f>
        <v>0</v>
      </c>
      <c r="HW282" s="8">
        <f>SUMIFS('Aceite Virgen'!HW$6:HW$257,'Aceite Virgen'!$A$6:$A$257,"&gt;="&amp;$A282,'Aceite Virgen'!$B$6:$B$257,"&lt;="&amp;$B282)</f>
        <v>0</v>
      </c>
      <c r="IA282" s="8">
        <f>SUMIFS('Aceite Virgen'!IA$6:IA$257,'Aceite Virgen'!$A$6:$A$257,"&gt;="&amp;$A282,'Aceite Virgen'!$B$6:$B$257,"&lt;="&amp;$B282)</f>
        <v>1.28</v>
      </c>
      <c r="IB282" s="8">
        <f>SUMIFS('Aceite Virgen'!IB$6:IB$257,'Aceite Virgen'!$A$6:$A$257,"&gt;="&amp;$A282,'Aceite Virgen'!$B$6:$B$257,"&lt;="&amp;$B282)</f>
        <v>0</v>
      </c>
      <c r="IC282" s="8">
        <f>SUMIFS('Aceite Virgen'!IC$6:IC$257,'Aceite Virgen'!$A$6:$A$257,"&gt;="&amp;$A282,'Aceite Virgen'!$B$6:$B$257,"&lt;="&amp;$B282)</f>
        <v>2.0699999999999998</v>
      </c>
      <c r="ID282" s="8">
        <f>SUMIFS('Aceite Virgen'!ID$6:ID$257,'Aceite Virgen'!$A$6:$A$257,"&gt;="&amp;$A282,'Aceite Virgen'!$B$6:$B$257,"&lt;="&amp;$B282)</f>
        <v>0</v>
      </c>
      <c r="IH282" s="8">
        <f>SUMIFS('Aceite Virgen'!IH$6:IH$257,'Aceite Virgen'!$A$6:$A$257,"&gt;="&amp;$A282,'Aceite Virgen'!$B$6:$B$257,"&lt;="&amp;$B282)</f>
        <v>0.18</v>
      </c>
      <c r="II282" s="8">
        <f>SUMIFS('Aceite Virgen'!II$6:II$257,'Aceite Virgen'!$A$6:$A$257,"&gt;="&amp;$A282,'Aceite Virgen'!$B$6:$B$257,"&lt;="&amp;$B282)</f>
        <v>0</v>
      </c>
      <c r="IJ282" s="8">
        <f>SUMIFS('Aceite Virgen'!IJ$6:IJ$257,'Aceite Virgen'!$A$6:$A$257,"&gt;="&amp;$A282,'Aceite Virgen'!$B$6:$B$257,"&lt;="&amp;$B282)</f>
        <v>0.26</v>
      </c>
      <c r="IK282" s="8">
        <f>SUMIFS('Aceite Virgen'!IK$6:IK$257,'Aceite Virgen'!$A$6:$A$257,"&gt;="&amp;$A282,'Aceite Virgen'!$B$6:$B$257,"&lt;="&amp;$B282)</f>
        <v>0</v>
      </c>
      <c r="IO282" s="8">
        <f>SUMIFS('Aceite Virgen'!IO$6:IO$257,'Aceite Virgen'!$A$6:$A$257,"&gt;="&amp;$A282,'Aceite Virgen'!$B$6:$B$257,"&lt;="&amp;$B282)</f>
        <v>0.2</v>
      </c>
      <c r="IP282" s="8">
        <f>SUMIFS('Aceite Virgen'!IP$6:IP$257,'Aceite Virgen'!$A$6:$A$257,"&gt;="&amp;$A282,'Aceite Virgen'!$B$6:$B$257,"&lt;="&amp;$B282)</f>
        <v>0</v>
      </c>
      <c r="IQ282" s="8">
        <f>SUMIFS('Aceite Virgen'!IQ$6:IQ$257,'Aceite Virgen'!$A$6:$A$257,"&gt;="&amp;$A282,'Aceite Virgen'!$B$6:$B$257,"&lt;="&amp;$B282)</f>
        <v>0.28000000000000003</v>
      </c>
      <c r="IR282" s="8">
        <f>SUMIFS('Aceite Virgen'!IR$6:IR$257,'Aceite Virgen'!$A$6:$A$257,"&gt;="&amp;$A282,'Aceite Virgen'!$B$6:$B$257,"&lt;="&amp;$B282)</f>
        <v>0</v>
      </c>
      <c r="IV282" s="8">
        <f>SUMIFS('Aceite Virgen'!IV$6:IV$257,'Aceite Virgen'!$A$6:$A$257,"&gt;="&amp;$A282,'Aceite Virgen'!$B$6:$B$257,"&lt;="&amp;$B282)</f>
        <v>0.18</v>
      </c>
      <c r="IW282" s="8">
        <f>SUMIFS('Aceite Virgen'!IW$6:IW$257,'Aceite Virgen'!$A$6:$A$257,"&gt;="&amp;$A282,'Aceite Virgen'!$B$6:$B$257,"&lt;="&amp;$B282)</f>
        <v>0</v>
      </c>
      <c r="IX282" s="8">
        <f>SUMIFS('Aceite Virgen'!IX$6:IX$257,'Aceite Virgen'!$A$6:$A$257,"&gt;="&amp;$A282,'Aceite Virgen'!$B$6:$B$257,"&lt;="&amp;$B282)</f>
        <v>0.27</v>
      </c>
      <c r="IY282" s="8">
        <f>SUMIFS('Aceite Virgen'!IY$6:IY$257,'Aceite Virgen'!$A$6:$A$257,"&gt;="&amp;$A282,'Aceite Virgen'!$B$6:$B$257,"&lt;="&amp;$B282)</f>
        <v>0</v>
      </c>
      <c r="JC282" s="8">
        <f>SUMIFS('Aceite Virgen'!JC$6:JC$257,'Aceite Virgen'!$A$6:$A$257,"&gt;="&amp;$A282,'Aceite Virgen'!$B$6:$B$257,"&lt;="&amp;$B282)</f>
        <v>0.11</v>
      </c>
      <c r="JD282" s="8">
        <f>SUMIFS('Aceite Virgen'!JD$6:JD$257,'Aceite Virgen'!$A$6:$A$257,"&gt;="&amp;$A282,'Aceite Virgen'!$B$6:$B$257,"&lt;="&amp;$B282)</f>
        <v>0</v>
      </c>
      <c r="JE282" s="8">
        <f>SUMIFS('Aceite Virgen'!JE$6:JE$257,'Aceite Virgen'!$A$6:$A$257,"&gt;="&amp;$A282,'Aceite Virgen'!$B$6:$B$257,"&lt;="&amp;$B282)</f>
        <v>0</v>
      </c>
      <c r="JF282" s="8">
        <f>SUMIFS('Aceite Virgen'!JF$6:JF$257,'Aceite Virgen'!$A$6:$A$257,"&gt;="&amp;$A282,'Aceite Virgen'!$B$6:$B$257,"&lt;="&amp;$B282)</f>
        <v>0.9</v>
      </c>
      <c r="JJ282" s="8">
        <f>SUMIFS('Aceite Virgen'!JJ$6:JJ$257,'Aceite Virgen'!$A$6:$A$257,"&gt;="&amp;$A282,'Aceite Virgen'!$B$6:$B$257,"&lt;="&amp;$B282)</f>
        <v>0.28999999999999998</v>
      </c>
      <c r="JK282" s="8">
        <f>SUMIFS('Aceite Virgen'!JK$6:JK$257,'Aceite Virgen'!$A$6:$A$257,"&gt;="&amp;$A282,'Aceite Virgen'!$B$6:$B$257,"&lt;="&amp;$B282)</f>
        <v>0</v>
      </c>
      <c r="JL282" s="8">
        <f>SUMIFS('Aceite Virgen'!JL$6:JL$257,'Aceite Virgen'!$A$6:$A$257,"&gt;="&amp;$A282,'Aceite Virgen'!$B$6:$B$257,"&lt;="&amp;$B282)</f>
        <v>0.42</v>
      </c>
      <c r="JM282" s="8">
        <f>SUMIFS('Aceite Virgen'!JM$6:JM$257,'Aceite Virgen'!$A$6:$A$257,"&gt;="&amp;$A282,'Aceite Virgen'!$B$6:$B$257,"&lt;="&amp;$B282)</f>
        <v>0</v>
      </c>
      <c r="JQ282" s="8">
        <f>SUMIFS('Aceite Virgen'!JQ$6:JQ$257,'Aceite Virgen'!$A$6:$A$257,"&gt;="&amp;$A282,'Aceite Virgen'!$B$6:$B$257,"&lt;="&amp;$B282)</f>
        <v>0.97</v>
      </c>
      <c r="JR282" s="8">
        <f>SUMIFS('Aceite Virgen'!JR$6:JR$257,'Aceite Virgen'!$A$6:$A$257,"&gt;="&amp;$A282,'Aceite Virgen'!$B$6:$B$257,"&lt;="&amp;$B282)</f>
        <v>0</v>
      </c>
      <c r="JS282" s="8">
        <f>SUMIFS('Aceite Virgen'!JS$6:JS$257,'Aceite Virgen'!$A$6:$A$257,"&gt;="&amp;$A282,'Aceite Virgen'!$B$6:$B$257,"&lt;="&amp;$B282)</f>
        <v>0.62</v>
      </c>
      <c r="JT282" s="8">
        <f>SUMIFS('Aceite Virgen'!JT$6:JT$257,'Aceite Virgen'!$A$6:$A$257,"&gt;="&amp;$A282,'Aceite Virgen'!$B$6:$B$257,"&lt;="&amp;$B282)</f>
        <v>0</v>
      </c>
    </row>
    <row r="283" spans="1:280" x14ac:dyDescent="0.3">
      <c r="A283" s="14">
        <f>'TAM Aceite Virgen'!B31</f>
        <v>4.3</v>
      </c>
      <c r="B283" s="14">
        <f>'TAM Aceite Virgen'!C31</f>
        <v>4.4000000000000004</v>
      </c>
      <c r="C283" s="14"/>
      <c r="D283" s="8">
        <f>SUMIFS('Aceite Virgen'!D$6:D$257,'Aceite Virgen'!$A$6:$A$257,"&gt;="&amp;$A283,'Aceite Virgen'!$B$6:$B$257,"&lt;="&amp;$B283)</f>
        <v>1.1599999999999999</v>
      </c>
      <c r="E283" s="8">
        <f>SUMIFS('Aceite Virgen'!E$6:E$257,'Aceite Virgen'!$A$6:$A$257,"&gt;="&amp;$A283,'Aceite Virgen'!$B$6:$B$257,"&lt;="&amp;$B283)</f>
        <v>2.16</v>
      </c>
      <c r="F283" s="8">
        <f>SUMIFS('Aceite Virgen'!F$6:F$257,'Aceite Virgen'!$A$6:$A$257,"&gt;="&amp;$A283,'Aceite Virgen'!$B$6:$B$257,"&lt;="&amp;$B283)</f>
        <v>0.85</v>
      </c>
      <c r="G283" s="8">
        <f>SUMIFS('Aceite Virgen'!G$6:G$257,'Aceite Virgen'!$A$6:$A$257,"&gt;="&amp;$A283,'Aceite Virgen'!$B$6:$B$257,"&lt;="&amp;$B283)</f>
        <v>0</v>
      </c>
      <c r="H283" s="14"/>
      <c r="I283" s="14"/>
      <c r="J283" s="14"/>
      <c r="K283" s="8">
        <f>SUMIFS('Aceite Virgen'!K$6:K$257,'Aceite Virgen'!$A$6:$A$257,"&gt;="&amp;$A283,'Aceite Virgen'!$B$6:$B$257,"&lt;="&amp;$B283)</f>
        <v>2.97</v>
      </c>
      <c r="L283" s="8">
        <f>SUMIFS('Aceite Virgen'!L$6:L$257,'Aceite Virgen'!$A$6:$A$257,"&gt;="&amp;$A283,'Aceite Virgen'!$B$6:$B$257,"&lt;="&amp;$B283)</f>
        <v>1.53</v>
      </c>
      <c r="M283" s="8">
        <f>SUMIFS('Aceite Virgen'!M$6:M$257,'Aceite Virgen'!$A$6:$A$257,"&gt;="&amp;$A283,'Aceite Virgen'!$B$6:$B$257,"&lt;="&amp;$B283)</f>
        <v>3.6</v>
      </c>
      <c r="N283" s="8">
        <f>SUMIFS('Aceite Virgen'!N$6:N$257,'Aceite Virgen'!$A$6:$A$257,"&gt;="&amp;$A283,'Aceite Virgen'!$B$6:$B$257,"&lt;="&amp;$B283)</f>
        <v>0</v>
      </c>
      <c r="O283" s="14"/>
      <c r="P283" s="14"/>
      <c r="Q283" s="14"/>
      <c r="R283" s="8">
        <f>SUMIFS('Aceite Virgen'!R$6:R$257,'Aceite Virgen'!$A$6:$A$257,"&gt;="&amp;$A283,'Aceite Virgen'!$B$6:$B$257,"&lt;="&amp;$B283)</f>
        <v>1.37</v>
      </c>
      <c r="S283" s="8">
        <f>SUMIFS('Aceite Virgen'!S$6:S$257,'Aceite Virgen'!$A$6:$A$257,"&gt;="&amp;$A283,'Aceite Virgen'!$B$6:$B$257,"&lt;="&amp;$B283)</f>
        <v>0</v>
      </c>
      <c r="T283" s="8">
        <f>SUMIFS('Aceite Virgen'!T$6:T$257,'Aceite Virgen'!$A$6:$A$257,"&gt;="&amp;$A283,'Aceite Virgen'!$B$6:$B$257,"&lt;="&amp;$B283)</f>
        <v>1.9100000000000001</v>
      </c>
      <c r="U283" s="8">
        <f>SUMIFS('Aceite Virgen'!U$6:U$257,'Aceite Virgen'!$A$6:$A$257,"&gt;="&amp;$A283,'Aceite Virgen'!$B$6:$B$257,"&lt;="&amp;$B283)</f>
        <v>0</v>
      </c>
      <c r="V283" s="14"/>
      <c r="W283" s="14"/>
      <c r="X283" s="14"/>
      <c r="Y283" s="8">
        <f>SUMIFS('Aceite Virgen'!Y$6:Y$257,'Aceite Virgen'!$A$6:$A$257,"&gt;="&amp;$A283,'Aceite Virgen'!$B$6:$B$257,"&lt;="&amp;$B283)</f>
        <v>1.01</v>
      </c>
      <c r="Z283" s="8">
        <f>SUMIFS('Aceite Virgen'!Z$6:Z$257,'Aceite Virgen'!$A$6:$A$257,"&gt;="&amp;$A283,'Aceite Virgen'!$B$6:$B$257,"&lt;="&amp;$B283)</f>
        <v>1.82</v>
      </c>
      <c r="AA283" s="8">
        <f>SUMIFS('Aceite Virgen'!AA$6:AA$257,'Aceite Virgen'!$A$6:$A$257,"&gt;="&amp;$A283,'Aceite Virgen'!$B$6:$B$257,"&lt;="&amp;$B283)</f>
        <v>0.89</v>
      </c>
      <c r="AB283" s="8">
        <f>SUMIFS('Aceite Virgen'!AB$6:AB$257,'Aceite Virgen'!$A$6:$A$257,"&gt;="&amp;$A283,'Aceite Virgen'!$B$6:$B$257,"&lt;="&amp;$B283)</f>
        <v>0</v>
      </c>
      <c r="AC283" s="14"/>
      <c r="AD283" s="14"/>
      <c r="AE283" s="14"/>
      <c r="AF283" s="8">
        <f>SUMIFS('Aceite Virgen'!AF$6:AF$257,'Aceite Virgen'!$A$6:$A$257,"&gt;="&amp;$A283,'Aceite Virgen'!$B$6:$B$257,"&lt;="&amp;$B283)</f>
        <v>0.05</v>
      </c>
      <c r="AG283" s="8">
        <f>SUMIFS('Aceite Virgen'!AG$6:AG$257,'Aceite Virgen'!$A$6:$A$257,"&gt;="&amp;$A283,'Aceite Virgen'!$B$6:$B$257,"&lt;="&amp;$B283)</f>
        <v>0</v>
      </c>
      <c r="AH283" s="8">
        <f>SUMIFS('Aceite Virgen'!AH$6:AH$257,'Aceite Virgen'!$A$6:$A$257,"&gt;="&amp;$A283,'Aceite Virgen'!$B$6:$B$257,"&lt;="&amp;$B283)</f>
        <v>0.06</v>
      </c>
      <c r="AI283" s="8">
        <f>SUMIFS('Aceite Virgen'!AI$6:AI$257,'Aceite Virgen'!$A$6:$A$257,"&gt;="&amp;$A283,'Aceite Virgen'!$B$6:$B$257,"&lt;="&amp;$B283)</f>
        <v>0</v>
      </c>
      <c r="AJ283" s="14"/>
      <c r="AK283" s="14"/>
      <c r="AL283" s="14"/>
      <c r="AM283" s="8">
        <f>SUMIFS('Aceite Virgen'!AM$6:AM$257,'Aceite Virgen'!$A$6:$A$257,"&gt;="&amp;$A283,'Aceite Virgen'!$B$6:$B$257,"&lt;="&amp;$B283)</f>
        <v>0.44</v>
      </c>
      <c r="AN283" s="8">
        <f>SUMIFS('Aceite Virgen'!AN$6:AN$257,'Aceite Virgen'!$A$6:$A$257,"&gt;="&amp;$A283,'Aceite Virgen'!$B$6:$B$257,"&lt;="&amp;$B283)</f>
        <v>0</v>
      </c>
      <c r="AO283" s="8">
        <f>SUMIFS('Aceite Virgen'!AO$6:AO$257,'Aceite Virgen'!$A$6:$A$257,"&gt;="&amp;$A283,'Aceite Virgen'!$B$6:$B$257,"&lt;="&amp;$B283)</f>
        <v>0.5</v>
      </c>
      <c r="AP283" s="8">
        <f>SUMIFS('Aceite Virgen'!AP$6:AP$257,'Aceite Virgen'!$A$6:$A$257,"&gt;="&amp;$A283,'Aceite Virgen'!$B$6:$B$257,"&lt;="&amp;$B283)</f>
        <v>0</v>
      </c>
      <c r="AQ283" s="14"/>
      <c r="AR283" s="14"/>
      <c r="AT283" s="8">
        <f>SUMIFS('Aceite Virgen'!AT$6:AT$257,'Aceite Virgen'!$A$6:$A$257,"&gt;="&amp;$A283,'Aceite Virgen'!$B$6:$B$257,"&lt;="&amp;$B283)</f>
        <v>0.45</v>
      </c>
      <c r="AU283" s="8">
        <f>SUMIFS('Aceite Virgen'!AU$6:AU$257,'Aceite Virgen'!$A$6:$A$257,"&gt;="&amp;$A283,'Aceite Virgen'!$B$6:$B$257,"&lt;="&amp;$B283)</f>
        <v>0.91</v>
      </c>
      <c r="AV283" s="8">
        <f>SUMIFS('Aceite Virgen'!AV$6:AV$257,'Aceite Virgen'!$A$6:$A$257,"&gt;="&amp;$A283,'Aceite Virgen'!$B$6:$B$257,"&lt;="&amp;$B283)</f>
        <v>0.43</v>
      </c>
      <c r="AW283" s="8">
        <f>SUMIFS('Aceite Virgen'!AW$6:AW$257,'Aceite Virgen'!$A$6:$A$257,"&gt;="&amp;$A283,'Aceite Virgen'!$B$6:$B$257,"&lt;="&amp;$B283)</f>
        <v>0</v>
      </c>
      <c r="BA283" s="8">
        <f>SUMIFS('Aceite Virgen'!BA$6:BA$257,'Aceite Virgen'!$A$6:$A$257,"&gt;="&amp;A283,'Aceite Virgen'!$B$6:$B$257,"&lt;="&amp;B283)</f>
        <v>0.75</v>
      </c>
      <c r="BB283" s="8">
        <f>SUMIFS('Aceite Virgen'!BB$6:BB$257,'Aceite Virgen'!$A$6:$A$257,"&gt;="&amp;$A283,'Aceite Virgen'!$B$6:$B$257,"&lt;="&amp;$B283)</f>
        <v>0.99</v>
      </c>
      <c r="BC283" s="8">
        <f>SUMIFS('Aceite Virgen'!BC$6:BC$257,'Aceite Virgen'!$A$6:$A$257,"&gt;="&amp;$A283,'Aceite Virgen'!$B$6:$B$257,"&lt;="&amp;$B283)</f>
        <v>0.77</v>
      </c>
      <c r="BD283" s="8">
        <f>SUMIFS('Aceite Virgen'!BD$6:BD$257,'Aceite Virgen'!$A$6:$A$257,"&gt;="&amp;$A283,'Aceite Virgen'!$B$6:$B$257,"&lt;="&amp;$B283)</f>
        <v>0</v>
      </c>
      <c r="BH283" s="8">
        <f>SUMIFS('Aceite Virgen'!BH$6:BH$257,'Aceite Virgen'!$A$6:$A$257,"&gt;="&amp;$A283,'Aceite Virgen'!$B$6:$B$257,"&lt;="&amp;$B283)</f>
        <v>0.39</v>
      </c>
      <c r="BI283" s="8">
        <f>SUMIFS('Aceite Virgen'!BI$6:BI$257,'Aceite Virgen'!$A$6:$A$257,"&gt;="&amp;$A283,'Aceite Virgen'!$B$6:$B$257,"&lt;="&amp;$B283)</f>
        <v>3.39</v>
      </c>
      <c r="BJ283" s="8">
        <f>SUMIFS('Aceite Virgen'!BJ$6:BJ$257,'Aceite Virgen'!$A$6:$A$257,"&gt;="&amp;$A283,'Aceite Virgen'!$B$6:$B$257,"&lt;="&amp;$B283)</f>
        <v>0.17</v>
      </c>
      <c r="BK283" s="8">
        <f>SUMIFS('Aceite Virgen'!BK$6:BK$257,'Aceite Virgen'!$A$6:$A$257,"&gt;="&amp;$A283,'Aceite Virgen'!$B$6:$B$257,"&lt;="&amp;$B283)</f>
        <v>0</v>
      </c>
      <c r="BO283" s="8">
        <f>SUMIFS('Aceite Virgen'!BO$6:BO$257,'Aceite Virgen'!$A$6:$A$257,"&gt;="&amp;$A283,'Aceite Virgen'!$B$6:$B$257,"&lt;="&amp;$B283)</f>
        <v>0.98</v>
      </c>
      <c r="BP283" s="8">
        <f>SUMIFS('Aceite Virgen'!BP$6:BP$257,'Aceite Virgen'!$A$6:$A$257,"&gt;="&amp;$A283,'Aceite Virgen'!$B$6:$B$257,"&lt;="&amp;$B283)</f>
        <v>7.93</v>
      </c>
      <c r="BQ283" s="8">
        <f>SUMIFS('Aceite Virgen'!BQ$6:BQ$257,'Aceite Virgen'!$A$6:$A$257,"&gt;="&amp;$A283,'Aceite Virgen'!$B$6:$B$257,"&lt;="&amp;$B283)</f>
        <v>0.61</v>
      </c>
      <c r="BR283" s="8">
        <f>SUMIFS('Aceite Virgen'!BR$6:BR$257,'Aceite Virgen'!$A$6:$A$257,"&gt;="&amp;$A283,'Aceite Virgen'!$B$6:$B$257,"&lt;="&amp;$B283)</f>
        <v>0</v>
      </c>
      <c r="BV283" s="8">
        <f>SUMIFS('Aceite Virgen'!BV$6:BV$257,'Aceite Virgen'!$A$6:$A$257,"&gt;="&amp;$A283,'Aceite Virgen'!$B$6:$B$257,"&lt;="&amp;$B283)</f>
        <v>0.66999999999999993</v>
      </c>
      <c r="BW283" s="8">
        <f>SUMIFS('Aceite Virgen'!BW$6:BW$257,'Aceite Virgen'!$A$6:$A$257,"&gt;="&amp;$A283,'Aceite Virgen'!$B$6:$B$257,"&lt;="&amp;$B283)</f>
        <v>1.47</v>
      </c>
      <c r="BX283" s="8">
        <f>SUMIFS('Aceite Virgen'!BX$6:BX$257,'Aceite Virgen'!$A$6:$A$257,"&gt;="&amp;$A283,'Aceite Virgen'!$B$6:$B$257,"&lt;="&amp;$B283)</f>
        <v>0.35</v>
      </c>
      <c r="BY283" s="8">
        <f>SUMIFS('Aceite Virgen'!BY$6:BY$257,'Aceite Virgen'!$A$6:$A$257,"&gt;="&amp;$A283,'Aceite Virgen'!$B$6:$B$257,"&lt;="&amp;$B283)</f>
        <v>0</v>
      </c>
      <c r="CC283" s="8">
        <f>SUMIFS('Aceite Virgen'!CC$6:CC$257,'Aceite Virgen'!$A$6:$A$257,"&gt;="&amp;$A283,'Aceite Virgen'!$B$6:$B$257,"&lt;="&amp;$B283)</f>
        <v>7.0000000000000007E-2</v>
      </c>
      <c r="CD283" s="8">
        <f>SUMIFS('Aceite Virgen'!CD$6:CD$257,'Aceite Virgen'!$A$6:$A$257,"&gt;="&amp;$A283,'Aceite Virgen'!$B$6:$B$257,"&lt;="&amp;$B283)</f>
        <v>0.83</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0.9</v>
      </c>
      <c r="CK283" s="8">
        <f>SUMIFS('Aceite Virgen'!CK$6:CK$257,'Aceite Virgen'!$A$6:$A$257,"&gt;="&amp;$A283,'Aceite Virgen'!$B$6:$B$257,"&lt;="&amp;$B283)</f>
        <v>3.32</v>
      </c>
      <c r="CL283" s="8">
        <f>SUMIFS('Aceite Virgen'!CL$6:CL$257,'Aceite Virgen'!$A$6:$A$257,"&gt;="&amp;$A283,'Aceite Virgen'!$B$6:$B$257,"&lt;="&amp;$B283)</f>
        <v>0.46</v>
      </c>
      <c r="CM283" s="8">
        <f>SUMIFS('Aceite Virgen'!CM$6:CM$257,'Aceite Virgen'!$A$6:$A$257,"&gt;="&amp;$A283,'Aceite Virgen'!$B$6:$B$257,"&lt;="&amp;$B283)</f>
        <v>3.74</v>
      </c>
      <c r="CQ283" s="8">
        <f>SUMIFS('Aceite Virgen'!CQ$6:CQ$257,'Aceite Virgen'!$A$6:$A$257,"&gt;="&amp;$A283,'Aceite Virgen'!$B$6:$B$257,"&lt;="&amp;$B283)</f>
        <v>1.99</v>
      </c>
      <c r="CR283" s="8">
        <f>SUMIFS('Aceite Virgen'!CR$6:CR$257,'Aceite Virgen'!$A$6:$A$257,"&gt;="&amp;$A283,'Aceite Virgen'!$B$6:$B$257,"&lt;="&amp;$B283)</f>
        <v>1.71</v>
      </c>
      <c r="CS283" s="8">
        <f>SUMIFS('Aceite Virgen'!CS$6:CS$257,'Aceite Virgen'!$A$6:$A$257,"&gt;="&amp;$A283,'Aceite Virgen'!$B$6:$B$257,"&lt;="&amp;$B283)</f>
        <v>2.2000000000000002</v>
      </c>
      <c r="CT283" s="8">
        <f>SUMIFS('Aceite Virgen'!CT$6:CT$257,'Aceite Virgen'!$A$6:$A$257,"&gt;="&amp;$A283,'Aceite Virgen'!$B$6:$B$257,"&lt;="&amp;$B283)</f>
        <v>0</v>
      </c>
      <c r="CX283" s="8">
        <f>SUMIFS('Aceite Virgen'!CX$6:CX$257,'Aceite Virgen'!$A$6:$A$257,"&gt;="&amp;$A283,'Aceite Virgen'!$B$6:$B$257,"&lt;="&amp;$B283)</f>
        <v>0.6</v>
      </c>
      <c r="CY283" s="8">
        <f>SUMIFS('Aceite Virgen'!CY$6:CY$257,'Aceite Virgen'!$A$6:$A$257,"&gt;="&amp;$A283,'Aceite Virgen'!$B$6:$B$257,"&lt;="&amp;$B283)</f>
        <v>0</v>
      </c>
      <c r="CZ283" s="8">
        <f>SUMIFS('Aceite Virgen'!CZ$6:CZ$257,'Aceite Virgen'!$A$6:$A$257,"&gt;="&amp;$A283,'Aceite Virgen'!$B$6:$B$257,"&lt;="&amp;$B283)</f>
        <v>0.84</v>
      </c>
      <c r="DA283" s="8">
        <f>SUMIFS('Aceite Virgen'!DA$6:DA$257,'Aceite Virgen'!$A$6:$A$257,"&gt;="&amp;$A283,'Aceite Virgen'!$B$6:$B$257,"&lt;="&amp;$B283)</f>
        <v>0</v>
      </c>
      <c r="DE283" s="8">
        <f>SUMIFS('Aceite Virgen'!DE$6:DE$257,'Aceite Virgen'!$A$6:$A$257,"&gt;="&amp;$A283,'Aceite Virgen'!$B$6:$B$257,"&lt;="&amp;$B283)</f>
        <v>1.29</v>
      </c>
      <c r="DF283" s="8">
        <f>SUMIFS('Aceite Virgen'!DF$6:DF$257,'Aceite Virgen'!$A$6:$A$257,"&gt;="&amp;$A283,'Aceite Virgen'!$B$6:$B$257,"&lt;="&amp;$B283)</f>
        <v>1.24</v>
      </c>
      <c r="DG283" s="8">
        <f>SUMIFS('Aceite Virgen'!DG$6:DG$257,'Aceite Virgen'!$A$6:$A$257,"&gt;="&amp;$A283,'Aceite Virgen'!$B$6:$B$257,"&lt;="&amp;$B283)</f>
        <v>1.46</v>
      </c>
      <c r="DH283" s="8">
        <f>SUMIFS('Aceite Virgen'!DH$6:DH$257,'Aceite Virgen'!$A$6:$A$257,"&gt;="&amp;$A283,'Aceite Virgen'!$B$6:$B$257,"&lt;="&amp;$B283)</f>
        <v>0</v>
      </c>
      <c r="DL283" s="8">
        <f>SUMIFS('Aceite Virgen'!DL$6:DL$257,'Aceite Virgen'!$A$6:$A$257,"&gt;="&amp;$A283,'Aceite Virgen'!$B$6:$B$257,"&lt;="&amp;$B283)</f>
        <v>0.32</v>
      </c>
      <c r="DM283" s="8">
        <f>SUMIFS('Aceite Virgen'!DM$6:DM$257,'Aceite Virgen'!$A$6:$A$257,"&gt;="&amp;$A283,'Aceite Virgen'!$B$6:$B$257,"&lt;="&amp;$B283)</f>
        <v>0</v>
      </c>
      <c r="DN283" s="8">
        <f>SUMIFS('Aceite Virgen'!DN$6:DN$257,'Aceite Virgen'!$A$6:$A$257,"&gt;="&amp;$A283,'Aceite Virgen'!$B$6:$B$257,"&lt;="&amp;$B283)</f>
        <v>0.43000000000000005</v>
      </c>
      <c r="DO283" s="8">
        <f>SUMIFS('Aceite Virgen'!DO$6:DO$257,'Aceite Virgen'!$A$6:$A$257,"&gt;="&amp;$A283,'Aceite Virgen'!$B$6:$B$257,"&lt;="&amp;$B283)</f>
        <v>0</v>
      </c>
      <c r="DS283" s="8">
        <f>SUMIFS('Aceite Virgen'!DS$6:DS$257,'Aceite Virgen'!$A$6:$A$257,"&gt;="&amp;$A283,'Aceite Virgen'!$B$6:$B$257,"&lt;="&amp;$B283)</f>
        <v>0</v>
      </c>
      <c r="DT283" s="8">
        <f>SUMIFS('Aceite Virgen'!DT$6:DT$257,'Aceite Virgen'!$A$6:$A$257,"&gt;="&amp;$A283,'Aceite Virgen'!$B$6:$B$257,"&lt;="&amp;$B283)</f>
        <v>0</v>
      </c>
      <c r="DU283" s="8">
        <f>SUMIFS('Aceite Virgen'!DU$6:DU$257,'Aceite Virgen'!$A$6:$A$257,"&gt;="&amp;$A283,'Aceite Virgen'!$B$6:$B$257,"&lt;="&amp;$B283)</f>
        <v>0</v>
      </c>
      <c r="DV283" s="8">
        <f>SUMIFS('Aceite Virgen'!DV$6:DV$257,'Aceite Virgen'!$A$6:$A$257,"&gt;="&amp;$A283,'Aceite Virgen'!$B$6:$B$257,"&lt;="&amp;$B283)</f>
        <v>0</v>
      </c>
      <c r="DZ283" s="8">
        <f>SUMIFS('Aceite Virgen'!DZ$6:DZ$257,'Aceite Virgen'!$A$6:$A$257,"&gt;="&amp;$A283,'Aceite Virgen'!$B$6:$B$257,"&lt;="&amp;$B283)</f>
        <v>0.35</v>
      </c>
      <c r="EA283" s="8">
        <f>SUMIFS('Aceite Virgen'!EA$6:EA$257,'Aceite Virgen'!$A$6:$A$257,"&gt;="&amp;$A283,'Aceite Virgen'!$B$6:$B$257,"&lt;="&amp;$B283)</f>
        <v>0.91</v>
      </c>
      <c r="EB283" s="8">
        <f>SUMIFS('Aceite Virgen'!EB$6:EB$257,'Aceite Virgen'!$A$6:$A$257,"&gt;="&amp;$A283,'Aceite Virgen'!$B$6:$B$257,"&lt;="&amp;$B283)</f>
        <v>0.28999999999999998</v>
      </c>
      <c r="EC283" s="8">
        <f>SUMIFS('Aceite Virgen'!EC$6:EC$257,'Aceite Virgen'!$A$6:$A$257,"&gt;="&amp;$A283,'Aceite Virgen'!$B$6:$B$257,"&lt;="&amp;$B283)</f>
        <v>0</v>
      </c>
      <c r="EG283" s="8">
        <f>SUMIFS('Aceite Virgen'!EG$6:EG$257,'Aceite Virgen'!$A$6:$A$257,"&gt;="&amp;$A283,'Aceite Virgen'!$B$6:$B$257,"&lt;="&amp;$B283)</f>
        <v>0.52</v>
      </c>
      <c r="EH283" s="8">
        <f>SUMIFS('Aceite Virgen'!EH$6:EH$257,'Aceite Virgen'!$A$6:$A$257,"&gt;="&amp;$A283,'Aceite Virgen'!$B$6:$B$257,"&lt;="&amp;$B283)</f>
        <v>1.25</v>
      </c>
      <c r="EI283" s="8">
        <f>SUMIFS('Aceite Virgen'!EI$6:EI$257,'Aceite Virgen'!$A$6:$A$257,"&gt;="&amp;$A283,'Aceite Virgen'!$B$6:$B$257,"&lt;="&amp;$B283)</f>
        <v>0.36</v>
      </c>
      <c r="EJ283" s="8">
        <f>SUMIFS('Aceite Virgen'!EJ$6:EJ$257,'Aceite Virgen'!$A$6:$A$257,"&gt;="&amp;$A283,'Aceite Virgen'!$B$6:$B$257,"&lt;="&amp;$B283)</f>
        <v>0</v>
      </c>
      <c r="EN283" s="8">
        <f>SUMIFS('Aceite Virgen'!EN$6:EN$257,'Aceite Virgen'!$A$6:$A$257,"&gt;="&amp;$A283,'Aceite Virgen'!$B$6:$B$257,"&lt;="&amp;$B283)</f>
        <v>0.15</v>
      </c>
      <c r="EO283" s="8">
        <f>SUMIFS('Aceite Virgen'!EO$6:EO$257,'Aceite Virgen'!$A$6:$A$257,"&gt;="&amp;$A283,'Aceite Virgen'!$B$6:$B$257,"&lt;="&amp;$B283)</f>
        <v>0.52</v>
      </c>
      <c r="EP283" s="8">
        <f>SUMIFS('Aceite Virgen'!EP$6:EP$257,'Aceite Virgen'!$A$6:$A$257,"&gt;="&amp;$A283,'Aceite Virgen'!$B$6:$B$257,"&lt;="&amp;$B283)</f>
        <v>0</v>
      </c>
      <c r="EQ283" s="8">
        <f>SUMIFS('Aceite Virgen'!EQ$6:EQ$257,'Aceite Virgen'!$A$6:$A$257,"&gt;="&amp;$A283,'Aceite Virgen'!$B$6:$B$257,"&lt;="&amp;$B283)</f>
        <v>0</v>
      </c>
      <c r="EU283" s="8">
        <f>SUMIFS('Aceite Virgen'!EU$6:EU$257,'Aceite Virgen'!$A$6:$A$257,"&gt;="&amp;$A283,'Aceite Virgen'!$B$6:$B$257,"&lt;="&amp;$B283)</f>
        <v>0.5</v>
      </c>
      <c r="EV283" s="8">
        <f>SUMIFS('Aceite Virgen'!EV$6:EV$257,'Aceite Virgen'!$A$6:$A$257,"&gt;="&amp;$A283,'Aceite Virgen'!$B$6:$B$257,"&lt;="&amp;$B283)</f>
        <v>2.67</v>
      </c>
      <c r="EW283" s="8">
        <f>SUMIFS('Aceite Virgen'!EW$6:EW$257,'Aceite Virgen'!$A$6:$A$257,"&gt;="&amp;$A283,'Aceite Virgen'!$B$6:$B$257,"&lt;="&amp;$B283)</f>
        <v>0.16</v>
      </c>
      <c r="EX283" s="8">
        <f>SUMIFS('Aceite Virgen'!EX$6:EX$257,'Aceite Virgen'!$A$6:$A$257,"&gt;="&amp;$A283,'Aceite Virgen'!$B$6:$B$257,"&lt;="&amp;$B283)</f>
        <v>0</v>
      </c>
      <c r="FB283" s="8">
        <f>SUMIFS('Aceite Virgen'!FB$6:FB$257,'Aceite Virgen'!$A$6:$A$257,"&gt;="&amp;$A283,'Aceite Virgen'!$B$6:$B$257,"&lt;="&amp;$B283)</f>
        <v>0.61</v>
      </c>
      <c r="FC283" s="8">
        <f>SUMIFS('Aceite Virgen'!FC$6:FC$257,'Aceite Virgen'!$A$6:$A$257,"&gt;="&amp;$A283,'Aceite Virgen'!$B$6:$B$257,"&lt;="&amp;$B283)</f>
        <v>0</v>
      </c>
      <c r="FD283" s="8">
        <f>SUMIFS('Aceite Virgen'!FD$6:FD$257,'Aceite Virgen'!$A$6:$A$257,"&gt;="&amp;$A283,'Aceite Virgen'!$B$6:$B$257,"&lt;="&amp;$B283)</f>
        <v>0.91</v>
      </c>
      <c r="FE283" s="8">
        <f>SUMIFS('Aceite Virgen'!FE$6:FE$257,'Aceite Virgen'!$A$6:$A$257,"&gt;="&amp;$A283,'Aceite Virgen'!$B$6:$B$257,"&lt;="&amp;$B283)</f>
        <v>0</v>
      </c>
      <c r="FI283" s="8">
        <f>SUMIFS('Aceite Virgen'!FI$6:FI$257,'Aceite Virgen'!$A$6:$A$257,"&gt;="&amp;$A283,'Aceite Virgen'!$B$6:$B$257,"&lt;="&amp;$B283)</f>
        <v>1.39</v>
      </c>
      <c r="FJ283" s="8">
        <f>SUMIFS('Aceite Virgen'!FJ$6:FJ$257,'Aceite Virgen'!$A$6:$A$257,"&gt;="&amp;$A283,'Aceite Virgen'!$B$6:$B$257,"&lt;="&amp;$B283)</f>
        <v>1.67</v>
      </c>
      <c r="FK283" s="8">
        <f>SUMIFS('Aceite Virgen'!FK$6:FK$257,'Aceite Virgen'!$A$6:$A$257,"&gt;="&amp;$A283,'Aceite Virgen'!$B$6:$B$257,"&lt;="&amp;$B283)</f>
        <v>1.01</v>
      </c>
      <c r="FL283" s="8">
        <f>SUMIFS('Aceite Virgen'!FL$6:FL$257,'Aceite Virgen'!$A$6:$A$257,"&gt;="&amp;$A283,'Aceite Virgen'!$B$6:$B$257,"&lt;="&amp;$B283)</f>
        <v>0</v>
      </c>
      <c r="FP283" s="8">
        <f>SUMIFS('Aceite Virgen'!FP$6:FP$257,'Aceite Virgen'!$A$6:$A$257,"&gt;="&amp;$A283,'Aceite Virgen'!$B$6:$B$257,"&lt;="&amp;$B283)</f>
        <v>0.15</v>
      </c>
      <c r="FQ283" s="8">
        <f>SUMIFS('Aceite Virgen'!FQ$6:FQ$257,'Aceite Virgen'!$A$6:$A$257,"&gt;="&amp;$A283,'Aceite Virgen'!$B$6:$B$257,"&lt;="&amp;$B283)</f>
        <v>0</v>
      </c>
      <c r="FR283" s="8">
        <f>SUMIFS('Aceite Virgen'!FR$6:FR$257,'Aceite Virgen'!$A$6:$A$257,"&gt;="&amp;$A283,'Aceite Virgen'!$B$6:$B$257,"&lt;="&amp;$B283)</f>
        <v>0</v>
      </c>
      <c r="FS283" s="8">
        <f>SUMIFS('Aceite Virgen'!FS$6:FS$257,'Aceite Virgen'!$A$6:$A$257,"&gt;="&amp;$A283,'Aceite Virgen'!$B$6:$B$257,"&lt;="&amp;$B283)</f>
        <v>0</v>
      </c>
      <c r="FW283" s="8">
        <f>SUMIFS('Aceite Virgen'!FW$6:FW$257,'Aceite Virgen'!$A$6:$A$257,"&gt;="&amp;$A283,'Aceite Virgen'!$B$6:$B$257,"&lt;="&amp;$B283)</f>
        <v>0</v>
      </c>
      <c r="FX283" s="8">
        <f>SUMIFS('Aceite Virgen'!FX$6:FX$257,'Aceite Virgen'!$A$6:$A$257,"&gt;="&amp;$A283,'Aceite Virgen'!$B$6:$B$257,"&lt;="&amp;$B283)</f>
        <v>0</v>
      </c>
      <c r="FY283" s="8">
        <f>SUMIFS('Aceite Virgen'!FY$6:FY$257,'Aceite Virgen'!$A$6:$A$257,"&gt;="&amp;$A283,'Aceite Virgen'!$B$6:$B$257,"&lt;="&amp;$B283)</f>
        <v>0</v>
      </c>
      <c r="FZ283" s="8">
        <f>SUMIFS('Aceite Virgen'!FZ$6:FZ$257,'Aceite Virgen'!$A$6:$A$257,"&gt;="&amp;$A283,'Aceite Virgen'!$B$6:$B$257,"&lt;="&amp;$B283)</f>
        <v>0</v>
      </c>
      <c r="GD283" s="8">
        <f>SUMIFS('Aceite Virgen'!GD$6:GD$257,'Aceite Virgen'!$A$6:$A$257,"&gt;="&amp;$A283,'Aceite Virgen'!$B$6:$B$257,"&lt;="&amp;$B283)</f>
        <v>0</v>
      </c>
      <c r="GE283" s="8">
        <f>SUMIFS('Aceite Virgen'!GE$6:GE$257,'Aceite Virgen'!$A$6:$A$257,"&gt;="&amp;$A283,'Aceite Virgen'!$B$6:$B$257,"&lt;="&amp;$B283)</f>
        <v>0</v>
      </c>
      <c r="GF283" s="8">
        <f>SUMIFS('Aceite Virgen'!GF$6:GF$257,'Aceite Virgen'!$A$6:$A$257,"&gt;="&amp;$A283,'Aceite Virgen'!$B$6:$B$257,"&lt;="&amp;$B283)</f>
        <v>0</v>
      </c>
      <c r="GG283" s="8">
        <f>SUMIFS('Aceite Virgen'!GG$6:GG$257,'Aceite Virgen'!$A$6:$A$257,"&gt;="&amp;$A283,'Aceite Virgen'!$B$6:$B$257,"&lt;="&amp;$B283)</f>
        <v>0</v>
      </c>
      <c r="GK283" s="8">
        <f>SUMIFS('Aceite Virgen'!GK$6:GK$257,'Aceite Virgen'!$A$6:$A$257,"&gt;="&amp;$A283,'Aceite Virgen'!$B$6:$B$257,"&lt;="&amp;$B283)</f>
        <v>0</v>
      </c>
      <c r="GL283" s="8">
        <f>SUMIFS('Aceite Virgen'!GL$6:GL$257,'Aceite Virgen'!$A$6:$A$257,"&gt;="&amp;$A283,'Aceite Virgen'!$B$6:$B$257,"&lt;="&amp;$B283)</f>
        <v>0</v>
      </c>
      <c r="GM283" s="8">
        <f>SUMIFS('Aceite Virgen'!GM$6:GM$257,'Aceite Virgen'!$A$6:$A$257,"&gt;="&amp;$A283,'Aceite Virgen'!$B$6:$B$257,"&lt;="&amp;$B283)</f>
        <v>0</v>
      </c>
      <c r="GN283" s="8">
        <f>SUMIFS('Aceite Virgen'!GN$6:GN$257,'Aceite Virgen'!$A$6:$A$257,"&gt;="&amp;$A283,'Aceite Virgen'!$B$6:$B$257,"&lt;="&amp;$B283)</f>
        <v>0</v>
      </c>
      <c r="GR283" s="8">
        <f>SUMIFS('Aceite Virgen'!GR$6:GR$257,'Aceite Virgen'!$A$6:$A$257,"&gt;="&amp;$A283,'Aceite Virgen'!$B$6:$B$257,"&lt;="&amp;$B283)</f>
        <v>0.67</v>
      </c>
      <c r="GS283" s="8">
        <f>SUMIFS('Aceite Virgen'!GS$6:GS$257,'Aceite Virgen'!$A$6:$A$257,"&gt;="&amp;$A283,'Aceite Virgen'!$B$6:$B$257,"&lt;="&amp;$B283)</f>
        <v>0</v>
      </c>
      <c r="GT283" s="8">
        <f>SUMIFS('Aceite Virgen'!GT$6:GT$257,'Aceite Virgen'!$A$6:$A$257,"&gt;="&amp;$A283,'Aceite Virgen'!$B$6:$B$257,"&lt;="&amp;$B283)</f>
        <v>0.95</v>
      </c>
      <c r="GU283" s="8">
        <f>SUMIFS('Aceite Virgen'!GU$6:GU$257,'Aceite Virgen'!$A$6:$A$257,"&gt;="&amp;$A283,'Aceite Virgen'!$B$6:$B$257,"&lt;="&amp;$B283)</f>
        <v>0</v>
      </c>
      <c r="GY283" s="8">
        <f>SUMIFS('Aceite Virgen'!GY$6:GY$257,'Aceite Virgen'!$A$6:$A$257,"&gt;="&amp;$A283,'Aceite Virgen'!$B$6:$B$257,"&lt;="&amp;$B283)</f>
        <v>0.13</v>
      </c>
      <c r="GZ283" s="8">
        <f>SUMIFS('Aceite Virgen'!GZ$6:GZ$257,'Aceite Virgen'!$A$6:$A$257,"&gt;="&amp;$A283,'Aceite Virgen'!$B$6:$B$257,"&lt;="&amp;$B283)</f>
        <v>1.36</v>
      </c>
      <c r="HA283" s="8">
        <f>SUMIFS('Aceite Virgen'!HA$6:HA$257,'Aceite Virgen'!$A$6:$A$257,"&gt;="&amp;$A283,'Aceite Virgen'!$B$6:$B$257,"&lt;="&amp;$B283)</f>
        <v>0</v>
      </c>
      <c r="HB283" s="8">
        <f>SUMIFS('Aceite Virgen'!HB$6:HB$257,'Aceite Virgen'!$A$6:$A$257,"&gt;="&amp;$A283,'Aceite Virgen'!$B$6:$B$257,"&lt;="&amp;$B283)</f>
        <v>0</v>
      </c>
      <c r="HF283" s="8">
        <f>SUMIFS('Aceite Virgen'!HF$6:HF$257,'Aceite Virgen'!$A$6:$A$257,"&gt;="&amp;$A283,'Aceite Virgen'!$B$6:$B$257,"&lt;="&amp;$B283)</f>
        <v>1.35</v>
      </c>
      <c r="HG283" s="8">
        <f>SUMIFS('Aceite Virgen'!HG$6:HG$257,'Aceite Virgen'!$A$6:$A$257,"&gt;="&amp;$A283,'Aceite Virgen'!$B$6:$B$257,"&lt;="&amp;$B283)</f>
        <v>9.83</v>
      </c>
      <c r="HH283" s="8">
        <f>SUMIFS('Aceite Virgen'!HH$6:HH$257,'Aceite Virgen'!$A$6:$A$257,"&gt;="&amp;$A283,'Aceite Virgen'!$B$6:$B$257,"&lt;="&amp;$B283)</f>
        <v>0</v>
      </c>
      <c r="HI283" s="8">
        <f>SUMIFS('Aceite Virgen'!HI$6:HI$257,'Aceite Virgen'!$A$6:$A$257,"&gt;="&amp;$A283,'Aceite Virgen'!$B$6:$B$257,"&lt;="&amp;$B283)</f>
        <v>0</v>
      </c>
      <c r="HM283" s="8">
        <f>SUMIFS('Aceite Virgen'!HM$6:HM$257,'Aceite Virgen'!$A$6:$A$257,"&gt;="&amp;$A283,'Aceite Virgen'!$B$6:$B$257,"&lt;="&amp;$B283)</f>
        <v>1.26</v>
      </c>
      <c r="HN283" s="8">
        <f>SUMIFS('Aceite Virgen'!HN$6:HN$257,'Aceite Virgen'!$A$6:$A$257,"&gt;="&amp;$A283,'Aceite Virgen'!$B$6:$B$257,"&lt;="&amp;$B283)</f>
        <v>6.12</v>
      </c>
      <c r="HO283" s="8">
        <f>SUMIFS('Aceite Virgen'!HO$6:HO$257,'Aceite Virgen'!$A$6:$A$257,"&gt;="&amp;$A283,'Aceite Virgen'!$B$6:$B$257,"&lt;="&amp;$B283)</f>
        <v>0</v>
      </c>
      <c r="HP283" s="8">
        <f>SUMIFS('Aceite Virgen'!HP$6:HP$257,'Aceite Virgen'!$A$6:$A$257,"&gt;="&amp;$A283,'Aceite Virgen'!$B$6:$B$257,"&lt;="&amp;$B283)</f>
        <v>0</v>
      </c>
      <c r="HT283" s="8">
        <f>SUMIFS('Aceite Virgen'!HT$6:HT$257,'Aceite Virgen'!$A$6:$A$257,"&gt;="&amp;$A283,'Aceite Virgen'!$B$6:$B$257,"&lt;="&amp;$B283)</f>
        <v>0</v>
      </c>
      <c r="HU283" s="8">
        <f>SUMIFS('Aceite Virgen'!HU$6:HU$257,'Aceite Virgen'!$A$6:$A$257,"&gt;="&amp;$A283,'Aceite Virgen'!$B$6:$B$257,"&lt;="&amp;$B283)</f>
        <v>0</v>
      </c>
      <c r="HV283" s="8">
        <f>SUMIFS('Aceite Virgen'!HV$6:HV$257,'Aceite Virgen'!$A$6:$A$257,"&gt;="&amp;$A283,'Aceite Virgen'!$B$6:$B$257,"&lt;="&amp;$B283)</f>
        <v>0</v>
      </c>
      <c r="HW283" s="8">
        <f>SUMIFS('Aceite Virgen'!HW$6:HW$257,'Aceite Virgen'!$A$6:$A$257,"&gt;="&amp;$A283,'Aceite Virgen'!$B$6:$B$257,"&lt;="&amp;$B283)</f>
        <v>0</v>
      </c>
      <c r="IA283" s="8">
        <f>SUMIFS('Aceite Virgen'!IA$6:IA$257,'Aceite Virgen'!$A$6:$A$257,"&gt;="&amp;$A283,'Aceite Virgen'!$B$6:$B$257,"&lt;="&amp;$B283)</f>
        <v>0.15</v>
      </c>
      <c r="IB283" s="8">
        <f>SUMIFS('Aceite Virgen'!IB$6:IB$257,'Aceite Virgen'!$A$6:$A$257,"&gt;="&amp;$A283,'Aceite Virgen'!$B$6:$B$257,"&lt;="&amp;$B283)</f>
        <v>0</v>
      </c>
      <c r="IC283" s="8">
        <f>SUMIFS('Aceite Virgen'!IC$6:IC$257,'Aceite Virgen'!$A$6:$A$257,"&gt;="&amp;$A283,'Aceite Virgen'!$B$6:$B$257,"&lt;="&amp;$B283)</f>
        <v>0.25</v>
      </c>
      <c r="ID283" s="8">
        <f>SUMIFS('Aceite Virgen'!ID$6:ID$257,'Aceite Virgen'!$A$6:$A$257,"&gt;="&amp;$A283,'Aceite Virgen'!$B$6:$B$257,"&lt;="&amp;$B283)</f>
        <v>0</v>
      </c>
      <c r="IH283" s="8">
        <f>SUMIFS('Aceite Virgen'!IH$6:IH$257,'Aceite Virgen'!$A$6:$A$257,"&gt;="&amp;$A283,'Aceite Virgen'!$B$6:$B$257,"&lt;="&amp;$B283)</f>
        <v>0.08</v>
      </c>
      <c r="II283" s="8">
        <f>SUMIFS('Aceite Virgen'!II$6:II$257,'Aceite Virgen'!$A$6:$A$257,"&gt;="&amp;$A283,'Aceite Virgen'!$B$6:$B$257,"&lt;="&amp;$B283)</f>
        <v>0.56999999999999995</v>
      </c>
      <c r="IJ283" s="8">
        <f>SUMIFS('Aceite Virgen'!IJ$6:IJ$257,'Aceite Virgen'!$A$6:$A$257,"&gt;="&amp;$A283,'Aceite Virgen'!$B$6:$B$257,"&lt;="&amp;$B283)</f>
        <v>0</v>
      </c>
      <c r="IK283" s="8">
        <f>SUMIFS('Aceite Virgen'!IK$6:IK$257,'Aceite Virgen'!$A$6:$A$257,"&gt;="&amp;$A283,'Aceite Virgen'!$B$6:$B$257,"&lt;="&amp;$B283)</f>
        <v>0</v>
      </c>
      <c r="IO283" s="8">
        <f>SUMIFS('Aceite Virgen'!IO$6:IO$257,'Aceite Virgen'!$A$6:$A$257,"&gt;="&amp;$A283,'Aceite Virgen'!$B$6:$B$257,"&lt;="&amp;$B283)</f>
        <v>0.12</v>
      </c>
      <c r="IP283" s="8">
        <f>SUMIFS('Aceite Virgen'!IP$6:IP$257,'Aceite Virgen'!$A$6:$A$257,"&gt;="&amp;$A283,'Aceite Virgen'!$B$6:$B$257,"&lt;="&amp;$B283)</f>
        <v>0.94</v>
      </c>
      <c r="IQ283" s="8">
        <f>SUMIFS('Aceite Virgen'!IQ$6:IQ$257,'Aceite Virgen'!$A$6:$A$257,"&gt;="&amp;$A283,'Aceite Virgen'!$B$6:$B$257,"&lt;="&amp;$B283)</f>
        <v>0</v>
      </c>
      <c r="IR283" s="8">
        <f>SUMIFS('Aceite Virgen'!IR$6:IR$257,'Aceite Virgen'!$A$6:$A$257,"&gt;="&amp;$A283,'Aceite Virgen'!$B$6:$B$257,"&lt;="&amp;$B283)</f>
        <v>0</v>
      </c>
      <c r="IV283" s="8">
        <f>SUMIFS('Aceite Virgen'!IV$6:IV$257,'Aceite Virgen'!$A$6:$A$257,"&gt;="&amp;$A283,'Aceite Virgen'!$B$6:$B$257,"&lt;="&amp;$B283)</f>
        <v>0.17</v>
      </c>
      <c r="IW283" s="8">
        <f>SUMIFS('Aceite Virgen'!IW$6:IW$257,'Aceite Virgen'!$A$6:$A$257,"&gt;="&amp;$A283,'Aceite Virgen'!$B$6:$B$257,"&lt;="&amp;$B283)</f>
        <v>0</v>
      </c>
      <c r="IX283" s="8">
        <f>SUMIFS('Aceite Virgen'!IX$6:IX$257,'Aceite Virgen'!$A$6:$A$257,"&gt;="&amp;$A283,'Aceite Virgen'!$B$6:$B$257,"&lt;="&amp;$B283)</f>
        <v>0.25</v>
      </c>
      <c r="IY283" s="8">
        <f>SUMIFS('Aceite Virgen'!IY$6:IY$257,'Aceite Virgen'!$A$6:$A$257,"&gt;="&amp;$A283,'Aceite Virgen'!$B$6:$B$257,"&lt;="&amp;$B283)</f>
        <v>0</v>
      </c>
      <c r="JC283" s="8">
        <f>SUMIFS('Aceite Virgen'!JC$6:JC$257,'Aceite Virgen'!$A$6:$A$257,"&gt;="&amp;$A283,'Aceite Virgen'!$B$6:$B$257,"&lt;="&amp;$B283)</f>
        <v>0.35</v>
      </c>
      <c r="JD283" s="8">
        <f>SUMIFS('Aceite Virgen'!JD$6:JD$257,'Aceite Virgen'!$A$6:$A$257,"&gt;="&amp;$A283,'Aceite Virgen'!$B$6:$B$257,"&lt;="&amp;$B283)</f>
        <v>0</v>
      </c>
      <c r="JE283" s="8">
        <f>SUMIFS('Aceite Virgen'!JE$6:JE$257,'Aceite Virgen'!$A$6:$A$257,"&gt;="&amp;$A283,'Aceite Virgen'!$B$6:$B$257,"&lt;="&amp;$B283)</f>
        <v>0.55000000000000004</v>
      </c>
      <c r="JF283" s="8">
        <f>SUMIFS('Aceite Virgen'!JF$6:JF$257,'Aceite Virgen'!$A$6:$A$257,"&gt;="&amp;$A283,'Aceite Virgen'!$B$6:$B$257,"&lt;="&amp;$B283)</f>
        <v>0</v>
      </c>
      <c r="JJ283" s="8">
        <f>SUMIFS('Aceite Virgen'!JJ$6:JJ$257,'Aceite Virgen'!$A$6:$A$257,"&gt;="&amp;$A283,'Aceite Virgen'!$B$6:$B$257,"&lt;="&amp;$B283)</f>
        <v>0</v>
      </c>
      <c r="JK283" s="8">
        <f>SUMIFS('Aceite Virgen'!JK$6:JK$257,'Aceite Virgen'!$A$6:$A$257,"&gt;="&amp;$A283,'Aceite Virgen'!$B$6:$B$257,"&lt;="&amp;$B283)</f>
        <v>0</v>
      </c>
      <c r="JL283" s="8">
        <f>SUMIFS('Aceite Virgen'!JL$6:JL$257,'Aceite Virgen'!$A$6:$A$257,"&gt;="&amp;$A283,'Aceite Virgen'!$B$6:$B$257,"&lt;="&amp;$B283)</f>
        <v>0</v>
      </c>
      <c r="JM283" s="8">
        <f>SUMIFS('Aceite Virgen'!JM$6:JM$257,'Aceite Virgen'!$A$6:$A$257,"&gt;="&amp;$A283,'Aceite Virgen'!$B$6:$B$257,"&lt;="&amp;$B283)</f>
        <v>0</v>
      </c>
      <c r="JQ283" s="8">
        <f>SUMIFS('Aceite Virgen'!JQ$6:JQ$257,'Aceite Virgen'!$A$6:$A$257,"&gt;="&amp;$A283,'Aceite Virgen'!$B$6:$B$257,"&lt;="&amp;$B283)</f>
        <v>0.13</v>
      </c>
      <c r="JR283" s="8">
        <f>SUMIFS('Aceite Virgen'!JR$6:JR$257,'Aceite Virgen'!$A$6:$A$257,"&gt;="&amp;$A283,'Aceite Virgen'!$B$6:$B$257,"&lt;="&amp;$B283)</f>
        <v>0</v>
      </c>
      <c r="JS283" s="8">
        <f>SUMIFS('Aceite Virgen'!JS$6:JS$257,'Aceite Virgen'!$A$6:$A$257,"&gt;="&amp;$A283,'Aceite Virgen'!$B$6:$B$257,"&lt;="&amp;$B283)</f>
        <v>0.21</v>
      </c>
      <c r="JT283" s="8">
        <f>SUMIFS('Aceite Virgen'!JT$6:JT$257,'Aceite Virgen'!$A$6:$A$257,"&gt;="&amp;$A283,'Aceite Virgen'!$B$6:$B$257,"&lt;="&amp;$B283)</f>
        <v>0</v>
      </c>
    </row>
    <row r="284" spans="1:280" x14ac:dyDescent="0.3">
      <c r="A284" s="14">
        <f>'TAM Aceite Virgen'!B32</f>
        <v>4.4000000000000004</v>
      </c>
      <c r="B284" s="14">
        <f>'TAM Aceite Virgen'!C32</f>
        <v>4.5</v>
      </c>
      <c r="C284" s="14"/>
      <c r="D284" s="8">
        <f>SUMIFS('Aceite Virgen'!D$6:D$257,'Aceite Virgen'!$A$6:$A$257,"&gt;="&amp;$A284,'Aceite Virgen'!$B$6:$B$257,"&lt;="&amp;$B284)</f>
        <v>1.25</v>
      </c>
      <c r="E284" s="8">
        <f>SUMIFS('Aceite Virgen'!E$6:E$257,'Aceite Virgen'!$A$6:$A$257,"&gt;="&amp;$A284,'Aceite Virgen'!$B$6:$B$257,"&lt;="&amp;$B284)</f>
        <v>0</v>
      </c>
      <c r="F284" s="8">
        <f>SUMIFS('Aceite Virgen'!F$6:F$257,'Aceite Virgen'!$A$6:$A$257,"&gt;="&amp;$A284,'Aceite Virgen'!$B$6:$B$257,"&lt;="&amp;$B284)</f>
        <v>1.45</v>
      </c>
      <c r="G284" s="8">
        <f>SUMIFS('Aceite Virgen'!G$6:G$257,'Aceite Virgen'!$A$6:$A$257,"&gt;="&amp;$A284,'Aceite Virgen'!$B$6:$B$257,"&lt;="&amp;$B284)</f>
        <v>0</v>
      </c>
      <c r="H284" s="14"/>
      <c r="I284" s="14"/>
      <c r="J284" s="14"/>
      <c r="K284" s="8">
        <f>SUMIFS('Aceite Virgen'!K$6:K$257,'Aceite Virgen'!$A$6:$A$257,"&gt;="&amp;$A284,'Aceite Virgen'!$B$6:$B$257,"&lt;="&amp;$B284)</f>
        <v>0.4</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4.53</v>
      </c>
      <c r="O284" s="14"/>
      <c r="P284" s="14"/>
      <c r="Q284" s="14"/>
      <c r="R284" s="8">
        <f>SUMIFS('Aceite Virgen'!R$6:R$257,'Aceite Virgen'!$A$6:$A$257,"&gt;="&amp;$A284,'Aceite Virgen'!$B$6:$B$257,"&lt;="&amp;$B284)</f>
        <v>1.5899999999999999</v>
      </c>
      <c r="S284" s="8">
        <f>SUMIFS('Aceite Virgen'!S$6:S$257,'Aceite Virgen'!$A$6:$A$257,"&gt;="&amp;$A284,'Aceite Virgen'!$B$6:$B$257,"&lt;="&amp;$B284)</f>
        <v>6.3800000000000008</v>
      </c>
      <c r="T284" s="8">
        <f>SUMIFS('Aceite Virgen'!T$6:T$257,'Aceite Virgen'!$A$6:$A$257,"&gt;="&amp;$A284,'Aceite Virgen'!$B$6:$B$257,"&lt;="&amp;$B284)</f>
        <v>0.79999999999999993</v>
      </c>
      <c r="U284" s="8">
        <f>SUMIFS('Aceite Virgen'!U$6:U$257,'Aceite Virgen'!$A$6:$A$257,"&gt;="&amp;$A284,'Aceite Virgen'!$B$6:$B$257,"&lt;="&amp;$B284)</f>
        <v>0</v>
      </c>
      <c r="V284" s="14"/>
      <c r="W284" s="14"/>
      <c r="X284" s="14"/>
      <c r="Y284" s="8">
        <f>SUMIFS('Aceite Virgen'!Y$6:Y$257,'Aceite Virgen'!$A$6:$A$257,"&gt;="&amp;$A284,'Aceite Virgen'!$B$6:$B$257,"&lt;="&amp;$B284)</f>
        <v>0.92999999999999994</v>
      </c>
      <c r="Z284" s="8">
        <f>SUMIFS('Aceite Virgen'!Z$6:Z$257,'Aceite Virgen'!$A$6:$A$257,"&gt;="&amp;$A284,'Aceite Virgen'!$B$6:$B$257,"&lt;="&amp;$B284)</f>
        <v>1.47</v>
      </c>
      <c r="AA284" s="8">
        <f>SUMIFS('Aceite Virgen'!AA$6:AA$257,'Aceite Virgen'!$A$6:$A$257,"&gt;="&amp;$A284,'Aceite Virgen'!$B$6:$B$257,"&lt;="&amp;$B284)</f>
        <v>0.74</v>
      </c>
      <c r="AB284" s="8">
        <f>SUMIFS('Aceite Virgen'!AB$6:AB$257,'Aceite Virgen'!$A$6:$A$257,"&gt;="&amp;$A284,'Aceite Virgen'!$B$6:$B$257,"&lt;="&amp;$B284)</f>
        <v>0</v>
      </c>
      <c r="AC284" s="14"/>
      <c r="AD284" s="14"/>
      <c r="AE284" s="14"/>
      <c r="AF284" s="8">
        <f>SUMIFS('Aceite Virgen'!AF$6:AF$257,'Aceite Virgen'!$A$6:$A$257,"&gt;="&amp;$A284,'Aceite Virgen'!$B$6:$B$257,"&lt;="&amp;$B284)</f>
        <v>0.06</v>
      </c>
      <c r="AG284" s="8">
        <f>SUMIFS('Aceite Virgen'!AG$6:AG$257,'Aceite Virgen'!$A$6:$A$257,"&gt;="&amp;$A284,'Aceite Virgen'!$B$6:$B$257,"&lt;="&amp;$B284)</f>
        <v>0.66</v>
      </c>
      <c r="AH284" s="8">
        <f>SUMIFS('Aceite Virgen'!AH$6:AH$257,'Aceite Virgen'!$A$6:$A$257,"&gt;="&amp;$A284,'Aceite Virgen'!$B$6:$B$257,"&lt;="&amp;$B284)</f>
        <v>0</v>
      </c>
      <c r="AI284" s="8">
        <f>SUMIFS('Aceite Virgen'!AI$6:AI$257,'Aceite Virgen'!$A$6:$A$257,"&gt;="&amp;$A284,'Aceite Virgen'!$B$6:$B$257,"&lt;="&amp;$B284)</f>
        <v>0</v>
      </c>
      <c r="AJ284" s="14"/>
      <c r="AK284" s="14"/>
      <c r="AL284" s="14"/>
      <c r="AM284" s="8">
        <f>SUMIFS('Aceite Virgen'!AM$6:AM$257,'Aceite Virgen'!$A$6:$A$257,"&gt;="&amp;$A284,'Aceite Virgen'!$B$6:$B$257,"&lt;="&amp;$B284)</f>
        <v>0.18</v>
      </c>
      <c r="AN284" s="8">
        <f>SUMIFS('Aceite Virgen'!AN$6:AN$257,'Aceite Virgen'!$A$6:$A$257,"&gt;="&amp;$A284,'Aceite Virgen'!$B$6:$B$257,"&lt;="&amp;$B284)</f>
        <v>0.47</v>
      </c>
      <c r="AO284" s="8">
        <f>SUMIFS('Aceite Virgen'!AO$6:AO$257,'Aceite Virgen'!$A$6:$A$257,"&gt;="&amp;$A284,'Aceite Virgen'!$B$6:$B$257,"&lt;="&amp;$B284)</f>
        <v>7.0000000000000007E-2</v>
      </c>
      <c r="AP284" s="8">
        <f>SUMIFS('Aceite Virgen'!AP$6:AP$257,'Aceite Virgen'!$A$6:$A$257,"&gt;="&amp;$A284,'Aceite Virgen'!$B$6:$B$257,"&lt;="&amp;$B284)</f>
        <v>0</v>
      </c>
      <c r="AQ284" s="14"/>
      <c r="AR284" s="14"/>
      <c r="AT284" s="8">
        <f>SUMIFS('Aceite Virgen'!AT$6:AT$257,'Aceite Virgen'!$A$6:$A$257,"&gt;="&amp;$A284,'Aceite Virgen'!$B$6:$B$257,"&lt;="&amp;$B284)</f>
        <v>0.25</v>
      </c>
      <c r="AU284" s="8">
        <f>SUMIFS('Aceite Virgen'!AU$6:AU$257,'Aceite Virgen'!$A$6:$A$257,"&gt;="&amp;$A284,'Aceite Virgen'!$B$6:$B$257,"&lt;="&amp;$B284)</f>
        <v>2.0699999999999998</v>
      </c>
      <c r="AV284" s="8">
        <f>SUMIFS('Aceite Virgen'!AV$6:AV$257,'Aceite Virgen'!$A$6:$A$257,"&gt;="&amp;$A284,'Aceite Virgen'!$B$6:$B$257,"&lt;="&amp;$B284)</f>
        <v>0.05</v>
      </c>
      <c r="AW284" s="8">
        <f>SUMIFS('Aceite Virgen'!AW$6:AW$257,'Aceite Virgen'!$A$6:$A$257,"&gt;="&amp;$A284,'Aceite Virgen'!$B$6:$B$257,"&lt;="&amp;$B284)</f>
        <v>0</v>
      </c>
      <c r="BA284" s="8">
        <f>SUMIFS('Aceite Virgen'!BA$6:BA$257,'Aceite Virgen'!$A$6:$A$257,"&gt;="&amp;A284,'Aceite Virgen'!$B$6:$B$257,"&lt;="&amp;B284)</f>
        <v>0.32</v>
      </c>
      <c r="BB284" s="8">
        <f>SUMIFS('Aceite Virgen'!BB$6:BB$257,'Aceite Virgen'!$A$6:$A$257,"&gt;="&amp;$A284,'Aceite Virgen'!$B$6:$B$257,"&lt;="&amp;$B284)</f>
        <v>0</v>
      </c>
      <c r="BC284" s="8">
        <f>SUMIFS('Aceite Virgen'!BC$6:BC$257,'Aceite Virgen'!$A$6:$A$257,"&gt;="&amp;$A284,'Aceite Virgen'!$B$6:$B$257,"&lt;="&amp;$B284)</f>
        <v>0.32</v>
      </c>
      <c r="BD284" s="8">
        <f>SUMIFS('Aceite Virgen'!BD$6:BD$257,'Aceite Virgen'!$A$6:$A$257,"&gt;="&amp;$A284,'Aceite Virgen'!$B$6:$B$257,"&lt;="&amp;$B284)</f>
        <v>0</v>
      </c>
      <c r="BH284" s="8">
        <f>SUMIFS('Aceite Virgen'!BH$6:BH$257,'Aceite Virgen'!$A$6:$A$257,"&gt;="&amp;$A284,'Aceite Virgen'!$B$6:$B$257,"&lt;="&amp;$B284)</f>
        <v>0.38</v>
      </c>
      <c r="BI284" s="8">
        <f>SUMIFS('Aceite Virgen'!BI$6:BI$257,'Aceite Virgen'!$A$6:$A$257,"&gt;="&amp;$A284,'Aceite Virgen'!$B$6:$B$257,"&lt;="&amp;$B284)</f>
        <v>0.73</v>
      </c>
      <c r="BJ284" s="8">
        <f>SUMIFS('Aceite Virgen'!BJ$6:BJ$257,'Aceite Virgen'!$A$6:$A$257,"&gt;="&amp;$A284,'Aceite Virgen'!$B$6:$B$257,"&lt;="&amp;$B284)</f>
        <v>0.37</v>
      </c>
      <c r="BK284" s="8">
        <f>SUMIFS('Aceite Virgen'!BK$6:BK$257,'Aceite Virgen'!$A$6:$A$257,"&gt;="&amp;$A284,'Aceite Virgen'!$B$6:$B$257,"&lt;="&amp;$B284)</f>
        <v>0</v>
      </c>
      <c r="BO284" s="8">
        <f>SUMIFS('Aceite Virgen'!BO$6:BO$257,'Aceite Virgen'!$A$6:$A$257,"&gt;="&amp;$A284,'Aceite Virgen'!$B$6:$B$257,"&lt;="&amp;$B284)</f>
        <v>0.21</v>
      </c>
      <c r="BP284" s="8">
        <f>SUMIFS('Aceite Virgen'!BP$6:BP$257,'Aceite Virgen'!$A$6:$A$257,"&gt;="&amp;$A284,'Aceite Virgen'!$B$6:$B$257,"&lt;="&amp;$B284)</f>
        <v>0</v>
      </c>
      <c r="BQ284" s="8">
        <f>SUMIFS('Aceite Virgen'!BQ$6:BQ$257,'Aceite Virgen'!$A$6:$A$257,"&gt;="&amp;$A284,'Aceite Virgen'!$B$6:$B$257,"&lt;="&amp;$B284)</f>
        <v>0.24</v>
      </c>
      <c r="BR284" s="8">
        <f>SUMIFS('Aceite Virgen'!BR$6:BR$257,'Aceite Virgen'!$A$6:$A$257,"&gt;="&amp;$A284,'Aceite Virgen'!$B$6:$B$257,"&lt;="&amp;$B284)</f>
        <v>0</v>
      </c>
      <c r="BV284" s="8">
        <f>SUMIFS('Aceite Virgen'!BV$6:BV$257,'Aceite Virgen'!$A$6:$A$257,"&gt;="&amp;$A284,'Aceite Virgen'!$B$6:$B$257,"&lt;="&amp;$B284)</f>
        <v>1</v>
      </c>
      <c r="BW284" s="8">
        <f>SUMIFS('Aceite Virgen'!BW$6:BW$257,'Aceite Virgen'!$A$6:$A$257,"&gt;="&amp;$A284,'Aceite Virgen'!$B$6:$B$257,"&lt;="&amp;$B284)</f>
        <v>0.76</v>
      </c>
      <c r="BX284" s="8">
        <f>SUMIFS('Aceite Virgen'!BX$6:BX$257,'Aceite Virgen'!$A$6:$A$257,"&gt;="&amp;$A284,'Aceite Virgen'!$B$6:$B$257,"&lt;="&amp;$B284)</f>
        <v>1.05</v>
      </c>
      <c r="BY284" s="8">
        <f>SUMIFS('Aceite Virgen'!BY$6:BY$257,'Aceite Virgen'!$A$6:$A$257,"&gt;="&amp;$A284,'Aceite Virgen'!$B$6:$B$257,"&lt;="&amp;$B284)</f>
        <v>0</v>
      </c>
      <c r="CC284" s="8">
        <f>SUMIFS('Aceite Virgen'!CC$6:CC$257,'Aceite Virgen'!$A$6:$A$257,"&gt;="&amp;$A284,'Aceite Virgen'!$B$6:$B$257,"&lt;="&amp;$B284)</f>
        <v>0.27</v>
      </c>
      <c r="CD284" s="8">
        <f>SUMIFS('Aceite Virgen'!CD$6:CD$257,'Aceite Virgen'!$A$6:$A$257,"&gt;="&amp;$A284,'Aceite Virgen'!$B$6:$B$257,"&lt;="&amp;$B284)</f>
        <v>0</v>
      </c>
      <c r="CE284" s="8">
        <f>SUMIFS('Aceite Virgen'!CE$6:CE$257,'Aceite Virgen'!$A$6:$A$257,"&gt;="&amp;$A284,'Aceite Virgen'!$B$6:$B$257,"&lt;="&amp;$B284)</f>
        <v>0.32</v>
      </c>
      <c r="CF284" s="8">
        <f>SUMIFS('Aceite Virgen'!CF$6:CF$257,'Aceite Virgen'!$A$6:$A$257,"&gt;="&amp;$A284,'Aceite Virgen'!$B$6:$B$257,"&lt;="&amp;$B284)</f>
        <v>0</v>
      </c>
      <c r="CJ284" s="8">
        <f>SUMIFS('Aceite Virgen'!CJ$6:CJ$257,'Aceite Virgen'!$A$6:$A$257,"&gt;="&amp;$A284,'Aceite Virgen'!$B$6:$B$257,"&lt;="&amp;$B284)</f>
        <v>0.16</v>
      </c>
      <c r="CK284" s="8">
        <f>SUMIFS('Aceite Virgen'!CK$6:CK$257,'Aceite Virgen'!$A$6:$A$257,"&gt;="&amp;$A284,'Aceite Virgen'!$B$6:$B$257,"&lt;="&amp;$B284)</f>
        <v>0</v>
      </c>
      <c r="CL284" s="8">
        <f>SUMIFS('Aceite Virgen'!CL$6:CL$257,'Aceite Virgen'!$A$6:$A$257,"&gt;="&amp;$A284,'Aceite Virgen'!$B$6:$B$257,"&lt;="&amp;$B284)</f>
        <v>0.19</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0.21</v>
      </c>
      <c r="CY284" s="8">
        <f>SUMIFS('Aceite Virgen'!CY$6:CY$257,'Aceite Virgen'!$A$6:$A$257,"&gt;="&amp;$A284,'Aceite Virgen'!$B$6:$B$257,"&lt;="&amp;$B284)</f>
        <v>0</v>
      </c>
      <c r="CZ284" s="8">
        <f>SUMIFS('Aceite Virgen'!CZ$6:CZ$257,'Aceite Virgen'!$A$6:$A$257,"&gt;="&amp;$A284,'Aceite Virgen'!$B$6:$B$257,"&lt;="&amp;$B284)</f>
        <v>0.3</v>
      </c>
      <c r="DA284" s="8">
        <f>SUMIFS('Aceite Virgen'!DA$6:DA$257,'Aceite Virgen'!$A$6:$A$257,"&gt;="&amp;$A284,'Aceite Virgen'!$B$6:$B$257,"&lt;="&amp;$B284)</f>
        <v>0</v>
      </c>
      <c r="DE284" s="8">
        <f>SUMIFS('Aceite Virgen'!DE$6:DE$257,'Aceite Virgen'!$A$6:$A$257,"&gt;="&amp;$A284,'Aceite Virgen'!$B$6:$B$257,"&lt;="&amp;$B284)</f>
        <v>1.03</v>
      </c>
      <c r="DF284" s="8">
        <f>SUMIFS('Aceite Virgen'!DF$6:DF$257,'Aceite Virgen'!$A$6:$A$257,"&gt;="&amp;$A284,'Aceite Virgen'!$B$6:$B$257,"&lt;="&amp;$B284)</f>
        <v>1.58</v>
      </c>
      <c r="DG284" s="8">
        <f>SUMIFS('Aceite Virgen'!DG$6:DG$257,'Aceite Virgen'!$A$6:$A$257,"&gt;="&amp;$A284,'Aceite Virgen'!$B$6:$B$257,"&lt;="&amp;$B284)</f>
        <v>0.98</v>
      </c>
      <c r="DH284" s="8">
        <f>SUMIFS('Aceite Virgen'!DH$6:DH$257,'Aceite Virgen'!$A$6:$A$257,"&gt;="&amp;$A284,'Aceite Virgen'!$B$6:$B$257,"&lt;="&amp;$B284)</f>
        <v>0</v>
      </c>
      <c r="DL284" s="8">
        <f>SUMIFS('Aceite Virgen'!DL$6:DL$257,'Aceite Virgen'!$A$6:$A$257,"&gt;="&amp;$A284,'Aceite Virgen'!$B$6:$B$257,"&lt;="&amp;$B284)</f>
        <v>0.73</v>
      </c>
      <c r="DM284" s="8">
        <f>SUMIFS('Aceite Virgen'!DM$6:DM$257,'Aceite Virgen'!$A$6:$A$257,"&gt;="&amp;$A284,'Aceite Virgen'!$B$6:$B$257,"&lt;="&amp;$B284)</f>
        <v>1.45</v>
      </c>
      <c r="DN284" s="8">
        <f>SUMIFS('Aceite Virgen'!DN$6:DN$257,'Aceite Virgen'!$A$6:$A$257,"&gt;="&amp;$A284,'Aceite Virgen'!$B$6:$B$257,"&lt;="&amp;$B284)</f>
        <v>0.68</v>
      </c>
      <c r="DO284" s="8">
        <f>SUMIFS('Aceite Virgen'!DO$6:DO$257,'Aceite Virgen'!$A$6:$A$257,"&gt;="&amp;$A284,'Aceite Virgen'!$B$6:$B$257,"&lt;="&amp;$B284)</f>
        <v>0</v>
      </c>
      <c r="DS284" s="8">
        <f>SUMIFS('Aceite Virgen'!DS$6:DS$257,'Aceite Virgen'!$A$6:$A$257,"&gt;="&amp;$A284,'Aceite Virgen'!$B$6:$B$257,"&lt;="&amp;$B284)</f>
        <v>0.38</v>
      </c>
      <c r="DT284" s="8">
        <f>SUMIFS('Aceite Virgen'!DT$6:DT$257,'Aceite Virgen'!$A$6:$A$257,"&gt;="&amp;$A284,'Aceite Virgen'!$B$6:$B$257,"&lt;="&amp;$B284)</f>
        <v>0</v>
      </c>
      <c r="DU284" s="8">
        <f>SUMIFS('Aceite Virgen'!DU$6:DU$257,'Aceite Virgen'!$A$6:$A$257,"&gt;="&amp;$A284,'Aceite Virgen'!$B$6:$B$257,"&lt;="&amp;$B284)</f>
        <v>0.5</v>
      </c>
      <c r="DV284" s="8">
        <f>SUMIFS('Aceite Virgen'!DV$6:DV$257,'Aceite Virgen'!$A$6:$A$257,"&gt;="&amp;$A284,'Aceite Virgen'!$B$6:$B$257,"&lt;="&amp;$B284)</f>
        <v>0</v>
      </c>
      <c r="DZ284" s="8">
        <f>SUMIFS('Aceite Virgen'!DZ$6:DZ$257,'Aceite Virgen'!$A$6:$A$257,"&gt;="&amp;$A284,'Aceite Virgen'!$B$6:$B$257,"&lt;="&amp;$B284)</f>
        <v>0.78</v>
      </c>
      <c r="EA284" s="8">
        <f>SUMIFS('Aceite Virgen'!EA$6:EA$257,'Aceite Virgen'!$A$6:$A$257,"&gt;="&amp;$A284,'Aceite Virgen'!$B$6:$B$257,"&lt;="&amp;$B284)</f>
        <v>2.23</v>
      </c>
      <c r="EB284" s="8">
        <f>SUMIFS('Aceite Virgen'!EB$6:EB$257,'Aceite Virgen'!$A$6:$A$257,"&gt;="&amp;$A284,'Aceite Virgen'!$B$6:$B$257,"&lt;="&amp;$B284)</f>
        <v>0.41</v>
      </c>
      <c r="EC284" s="8">
        <f>SUMIFS('Aceite Virgen'!EC$6:EC$257,'Aceite Virgen'!$A$6:$A$257,"&gt;="&amp;$A284,'Aceite Virgen'!$B$6:$B$257,"&lt;="&amp;$B284)</f>
        <v>0</v>
      </c>
      <c r="EG284" s="8">
        <f>SUMIFS('Aceite Virgen'!EG$6:EG$257,'Aceite Virgen'!$A$6:$A$257,"&gt;="&amp;$A284,'Aceite Virgen'!$B$6:$B$257,"&lt;="&amp;$B284)</f>
        <v>3.16</v>
      </c>
      <c r="EH284" s="8">
        <f>SUMIFS('Aceite Virgen'!EH$6:EH$257,'Aceite Virgen'!$A$6:$A$257,"&gt;="&amp;$A284,'Aceite Virgen'!$B$6:$B$257,"&lt;="&amp;$B284)</f>
        <v>3.9</v>
      </c>
      <c r="EI284" s="8">
        <f>SUMIFS('Aceite Virgen'!EI$6:EI$257,'Aceite Virgen'!$A$6:$A$257,"&gt;="&amp;$A284,'Aceite Virgen'!$B$6:$B$257,"&lt;="&amp;$B284)</f>
        <v>2.79</v>
      </c>
      <c r="EJ284" s="8">
        <f>SUMIFS('Aceite Virgen'!EJ$6:EJ$257,'Aceite Virgen'!$A$6:$A$257,"&gt;="&amp;$A284,'Aceite Virgen'!$B$6:$B$257,"&lt;="&amp;$B284)</f>
        <v>0</v>
      </c>
      <c r="EN284" s="8">
        <f>SUMIFS('Aceite Virgen'!EN$6:EN$257,'Aceite Virgen'!$A$6:$A$257,"&gt;="&amp;$A284,'Aceite Virgen'!$B$6:$B$257,"&lt;="&amp;$B284)</f>
        <v>3.22</v>
      </c>
      <c r="EO284" s="8">
        <f>SUMIFS('Aceite Virgen'!EO$6:EO$257,'Aceite Virgen'!$A$6:$A$257,"&gt;="&amp;$A284,'Aceite Virgen'!$B$6:$B$257,"&lt;="&amp;$B284)</f>
        <v>3.79</v>
      </c>
      <c r="EP284" s="8">
        <f>SUMIFS('Aceite Virgen'!EP$6:EP$257,'Aceite Virgen'!$A$6:$A$257,"&gt;="&amp;$A284,'Aceite Virgen'!$B$6:$B$257,"&lt;="&amp;$B284)</f>
        <v>1.49</v>
      </c>
      <c r="EQ284" s="8">
        <f>SUMIFS('Aceite Virgen'!EQ$6:EQ$257,'Aceite Virgen'!$A$6:$A$257,"&gt;="&amp;$A284,'Aceite Virgen'!$B$6:$B$257,"&lt;="&amp;$B284)</f>
        <v>0</v>
      </c>
      <c r="EU284" s="8">
        <f>SUMIFS('Aceite Virgen'!EU$6:EU$257,'Aceite Virgen'!$A$6:$A$257,"&gt;="&amp;$A284,'Aceite Virgen'!$B$6:$B$257,"&lt;="&amp;$B284)</f>
        <v>4.6899999999999995</v>
      </c>
      <c r="EV284" s="8">
        <f>SUMIFS('Aceite Virgen'!EV$6:EV$257,'Aceite Virgen'!$A$6:$A$257,"&gt;="&amp;$A284,'Aceite Virgen'!$B$6:$B$257,"&lt;="&amp;$B284)</f>
        <v>22.66</v>
      </c>
      <c r="EW284" s="8">
        <f>SUMIFS('Aceite Virgen'!EW$6:EW$257,'Aceite Virgen'!$A$6:$A$257,"&gt;="&amp;$A284,'Aceite Virgen'!$B$6:$B$257,"&lt;="&amp;$B284)</f>
        <v>1.51</v>
      </c>
      <c r="EX284" s="8">
        <f>SUMIFS('Aceite Virgen'!EX$6:EX$257,'Aceite Virgen'!$A$6:$A$257,"&gt;="&amp;$A284,'Aceite Virgen'!$B$6:$B$257,"&lt;="&amp;$B284)</f>
        <v>0</v>
      </c>
      <c r="FB284" s="8">
        <f>SUMIFS('Aceite Virgen'!FB$6:FB$257,'Aceite Virgen'!$A$6:$A$257,"&gt;="&amp;$A284,'Aceite Virgen'!$B$6:$B$257,"&lt;="&amp;$B284)</f>
        <v>1.17</v>
      </c>
      <c r="FC284" s="8">
        <f>SUMIFS('Aceite Virgen'!FC$6:FC$257,'Aceite Virgen'!$A$6:$A$257,"&gt;="&amp;$A284,'Aceite Virgen'!$B$6:$B$257,"&lt;="&amp;$B284)</f>
        <v>4.58</v>
      </c>
      <c r="FD284" s="8">
        <f>SUMIFS('Aceite Virgen'!FD$6:FD$257,'Aceite Virgen'!$A$6:$A$257,"&gt;="&amp;$A284,'Aceite Virgen'!$B$6:$B$257,"&lt;="&amp;$B284)</f>
        <v>0.53</v>
      </c>
      <c r="FE284" s="8">
        <f>SUMIFS('Aceite Virgen'!FE$6:FE$257,'Aceite Virgen'!$A$6:$A$257,"&gt;="&amp;$A284,'Aceite Virgen'!$B$6:$B$257,"&lt;="&amp;$B284)</f>
        <v>0</v>
      </c>
      <c r="FI284" s="8">
        <f>SUMIFS('Aceite Virgen'!FI$6:FI$257,'Aceite Virgen'!$A$6:$A$257,"&gt;="&amp;$A284,'Aceite Virgen'!$B$6:$B$257,"&lt;="&amp;$B284)</f>
        <v>1.4</v>
      </c>
      <c r="FJ284" s="8">
        <f>SUMIFS('Aceite Virgen'!FJ$6:FJ$257,'Aceite Virgen'!$A$6:$A$257,"&gt;="&amp;$A284,'Aceite Virgen'!$B$6:$B$257,"&lt;="&amp;$B284)</f>
        <v>6.8</v>
      </c>
      <c r="FK284" s="8">
        <f>SUMIFS('Aceite Virgen'!FK$6:FK$257,'Aceite Virgen'!$A$6:$A$257,"&gt;="&amp;$A284,'Aceite Virgen'!$B$6:$B$257,"&lt;="&amp;$B284)</f>
        <v>0</v>
      </c>
      <c r="FL284" s="8">
        <f>SUMIFS('Aceite Virgen'!FL$6:FL$257,'Aceite Virgen'!$A$6:$A$257,"&gt;="&amp;$A284,'Aceite Virgen'!$B$6:$B$257,"&lt;="&amp;$B284)</f>
        <v>0</v>
      </c>
      <c r="FP284" s="8">
        <f>SUMIFS('Aceite Virgen'!FP$6:FP$257,'Aceite Virgen'!$A$6:$A$257,"&gt;="&amp;$A284,'Aceite Virgen'!$B$6:$B$257,"&lt;="&amp;$B284)</f>
        <v>2.2799999999999998</v>
      </c>
      <c r="FQ284" s="8">
        <f>SUMIFS('Aceite Virgen'!FQ$6:FQ$257,'Aceite Virgen'!$A$6:$A$257,"&gt;="&amp;$A284,'Aceite Virgen'!$B$6:$B$257,"&lt;="&amp;$B284)</f>
        <v>10.8</v>
      </c>
      <c r="FR284" s="8">
        <f>SUMIFS('Aceite Virgen'!FR$6:FR$257,'Aceite Virgen'!$A$6:$A$257,"&gt;="&amp;$A284,'Aceite Virgen'!$B$6:$B$257,"&lt;="&amp;$B284)</f>
        <v>0.79</v>
      </c>
      <c r="FS284" s="8">
        <f>SUMIFS('Aceite Virgen'!FS$6:FS$257,'Aceite Virgen'!$A$6:$A$257,"&gt;="&amp;$A284,'Aceite Virgen'!$B$6:$B$257,"&lt;="&amp;$B284)</f>
        <v>0</v>
      </c>
      <c r="FW284" s="8">
        <f>SUMIFS('Aceite Virgen'!FW$6:FW$257,'Aceite Virgen'!$A$6:$A$257,"&gt;="&amp;$A284,'Aceite Virgen'!$B$6:$B$257,"&lt;="&amp;$B284)</f>
        <v>6.61</v>
      </c>
      <c r="FX284" s="8">
        <f>SUMIFS('Aceite Virgen'!FX$6:FX$257,'Aceite Virgen'!$A$6:$A$257,"&gt;="&amp;$A284,'Aceite Virgen'!$B$6:$B$257,"&lt;="&amp;$B284)</f>
        <v>22.8</v>
      </c>
      <c r="FY284" s="8">
        <f>SUMIFS('Aceite Virgen'!FY$6:FY$257,'Aceite Virgen'!$A$6:$A$257,"&gt;="&amp;$A284,'Aceite Virgen'!$B$6:$B$257,"&lt;="&amp;$B284)</f>
        <v>3.58</v>
      </c>
      <c r="FZ284" s="8">
        <f>SUMIFS('Aceite Virgen'!FZ$6:FZ$257,'Aceite Virgen'!$A$6:$A$257,"&gt;="&amp;$A284,'Aceite Virgen'!$B$6:$B$257,"&lt;="&amp;$B284)</f>
        <v>2.96</v>
      </c>
      <c r="GD284" s="8">
        <f>SUMIFS('Aceite Virgen'!GD$6:GD$257,'Aceite Virgen'!$A$6:$A$257,"&gt;="&amp;$A284,'Aceite Virgen'!$B$6:$B$257,"&lt;="&amp;$B284)</f>
        <v>7.29</v>
      </c>
      <c r="GE284" s="8">
        <f>SUMIFS('Aceite Virgen'!GE$6:GE$257,'Aceite Virgen'!$A$6:$A$257,"&gt;="&amp;$A284,'Aceite Virgen'!$B$6:$B$257,"&lt;="&amp;$B284)</f>
        <v>19.29</v>
      </c>
      <c r="GF284" s="8">
        <f>SUMIFS('Aceite Virgen'!GF$6:GF$257,'Aceite Virgen'!$A$6:$A$257,"&gt;="&amp;$A284,'Aceite Virgen'!$B$6:$B$257,"&lt;="&amp;$B284)</f>
        <v>5.58</v>
      </c>
      <c r="GG284" s="8">
        <f>SUMIFS('Aceite Virgen'!GG$6:GG$257,'Aceite Virgen'!$A$6:$A$257,"&gt;="&amp;$A284,'Aceite Virgen'!$B$6:$B$257,"&lt;="&amp;$B284)</f>
        <v>0</v>
      </c>
      <c r="GK284" s="8">
        <f>SUMIFS('Aceite Virgen'!GK$6:GK$257,'Aceite Virgen'!$A$6:$A$257,"&gt;="&amp;$A284,'Aceite Virgen'!$B$6:$B$257,"&lt;="&amp;$B284)</f>
        <v>1.21</v>
      </c>
      <c r="GL284" s="8">
        <f>SUMIFS('Aceite Virgen'!GL$6:GL$257,'Aceite Virgen'!$A$6:$A$257,"&gt;="&amp;$A284,'Aceite Virgen'!$B$6:$B$257,"&lt;="&amp;$B284)</f>
        <v>0</v>
      </c>
      <c r="GM284" s="8">
        <f>SUMIFS('Aceite Virgen'!GM$6:GM$257,'Aceite Virgen'!$A$6:$A$257,"&gt;="&amp;$A284,'Aceite Virgen'!$B$6:$B$257,"&lt;="&amp;$B284)</f>
        <v>1.22</v>
      </c>
      <c r="GN284" s="8">
        <f>SUMIFS('Aceite Virgen'!GN$6:GN$257,'Aceite Virgen'!$A$6:$A$257,"&gt;="&amp;$A284,'Aceite Virgen'!$B$6:$B$257,"&lt;="&amp;$B284)</f>
        <v>2.4900000000000002</v>
      </c>
      <c r="GR284" s="8">
        <f>SUMIFS('Aceite Virgen'!GR$6:GR$257,'Aceite Virgen'!$A$6:$A$257,"&gt;="&amp;$A284,'Aceite Virgen'!$B$6:$B$257,"&lt;="&amp;$B284)</f>
        <v>1.3099999999999998</v>
      </c>
      <c r="GS284" s="8">
        <f>SUMIFS('Aceite Virgen'!GS$6:GS$257,'Aceite Virgen'!$A$6:$A$257,"&gt;="&amp;$A284,'Aceite Virgen'!$B$6:$B$257,"&lt;="&amp;$B284)</f>
        <v>2.4</v>
      </c>
      <c r="GT284" s="8">
        <f>SUMIFS('Aceite Virgen'!GT$6:GT$257,'Aceite Virgen'!$A$6:$A$257,"&gt;="&amp;$A284,'Aceite Virgen'!$B$6:$B$257,"&lt;="&amp;$B284)</f>
        <v>1.38</v>
      </c>
      <c r="GU284" s="8">
        <f>SUMIFS('Aceite Virgen'!GU$6:GU$257,'Aceite Virgen'!$A$6:$A$257,"&gt;="&amp;$A284,'Aceite Virgen'!$B$6:$B$257,"&lt;="&amp;$B284)</f>
        <v>0</v>
      </c>
      <c r="GY284" s="8">
        <f>SUMIFS('Aceite Virgen'!GY$6:GY$257,'Aceite Virgen'!$A$6:$A$257,"&gt;="&amp;$A284,'Aceite Virgen'!$B$6:$B$257,"&lt;="&amp;$B284)</f>
        <v>0.47</v>
      </c>
      <c r="GZ284" s="8">
        <f>SUMIFS('Aceite Virgen'!GZ$6:GZ$257,'Aceite Virgen'!$A$6:$A$257,"&gt;="&amp;$A284,'Aceite Virgen'!$B$6:$B$257,"&lt;="&amp;$B284)</f>
        <v>4.9800000000000004</v>
      </c>
      <c r="HA284" s="8">
        <f>SUMIFS('Aceite Virgen'!HA$6:HA$257,'Aceite Virgen'!$A$6:$A$257,"&gt;="&amp;$A284,'Aceite Virgen'!$B$6:$B$257,"&lt;="&amp;$B284)</f>
        <v>0</v>
      </c>
      <c r="HB284" s="8">
        <f>SUMIFS('Aceite Virgen'!HB$6:HB$257,'Aceite Virgen'!$A$6:$A$257,"&gt;="&amp;$A284,'Aceite Virgen'!$B$6:$B$257,"&lt;="&amp;$B284)</f>
        <v>0</v>
      </c>
      <c r="HF284" s="8">
        <f>SUMIFS('Aceite Virgen'!HF$6:HF$257,'Aceite Virgen'!$A$6:$A$257,"&gt;="&amp;$A284,'Aceite Virgen'!$B$6:$B$257,"&lt;="&amp;$B284)</f>
        <v>0.33</v>
      </c>
      <c r="HG284" s="8">
        <f>SUMIFS('Aceite Virgen'!HG$6:HG$257,'Aceite Virgen'!$A$6:$A$257,"&gt;="&amp;$A284,'Aceite Virgen'!$B$6:$B$257,"&lt;="&amp;$B284)</f>
        <v>0</v>
      </c>
      <c r="HH284" s="8">
        <f>SUMIFS('Aceite Virgen'!HH$6:HH$257,'Aceite Virgen'!$A$6:$A$257,"&gt;="&amp;$A284,'Aceite Virgen'!$B$6:$B$257,"&lt;="&amp;$B284)</f>
        <v>0.46</v>
      </c>
      <c r="HI284" s="8">
        <f>SUMIFS('Aceite Virgen'!HI$6:HI$257,'Aceite Virgen'!$A$6:$A$257,"&gt;="&amp;$A284,'Aceite Virgen'!$B$6:$B$257,"&lt;="&amp;$B284)</f>
        <v>0</v>
      </c>
      <c r="HM284" s="8">
        <f>SUMIFS('Aceite Virgen'!HM$6:HM$257,'Aceite Virgen'!$A$6:$A$257,"&gt;="&amp;$A284,'Aceite Virgen'!$B$6:$B$257,"&lt;="&amp;$B284)</f>
        <v>0</v>
      </c>
      <c r="HN284" s="8">
        <f>SUMIFS('Aceite Virgen'!HN$6:HN$257,'Aceite Virgen'!$A$6:$A$257,"&gt;="&amp;$A284,'Aceite Virgen'!$B$6:$B$257,"&lt;="&amp;$B284)</f>
        <v>0</v>
      </c>
      <c r="HO284" s="8">
        <f>SUMIFS('Aceite Virgen'!HO$6:HO$257,'Aceite Virgen'!$A$6:$A$257,"&gt;="&amp;$A284,'Aceite Virgen'!$B$6:$B$257,"&lt;="&amp;$B284)</f>
        <v>0</v>
      </c>
      <c r="HP284" s="8">
        <f>SUMIFS('Aceite Virgen'!HP$6:HP$257,'Aceite Virgen'!$A$6:$A$257,"&gt;="&amp;$A284,'Aceite Virgen'!$B$6:$B$257,"&lt;="&amp;$B284)</f>
        <v>0</v>
      </c>
      <c r="HT284" s="8">
        <f>SUMIFS('Aceite Virgen'!HT$6:HT$257,'Aceite Virgen'!$A$6:$A$257,"&gt;="&amp;$A284,'Aceite Virgen'!$B$6:$B$257,"&lt;="&amp;$B284)</f>
        <v>0.18</v>
      </c>
      <c r="HU284" s="8">
        <f>SUMIFS('Aceite Virgen'!HU$6:HU$257,'Aceite Virgen'!$A$6:$A$257,"&gt;="&amp;$A284,'Aceite Virgen'!$B$6:$B$257,"&lt;="&amp;$B284)</f>
        <v>0.88</v>
      </c>
      <c r="HV284" s="8">
        <f>SUMIFS('Aceite Virgen'!HV$6:HV$257,'Aceite Virgen'!$A$6:$A$257,"&gt;="&amp;$A284,'Aceite Virgen'!$B$6:$B$257,"&lt;="&amp;$B284)</f>
        <v>0</v>
      </c>
      <c r="HW284" s="8">
        <f>SUMIFS('Aceite Virgen'!HW$6:HW$257,'Aceite Virgen'!$A$6:$A$257,"&gt;="&amp;$A284,'Aceite Virgen'!$B$6:$B$257,"&lt;="&amp;$B284)</f>
        <v>0</v>
      </c>
      <c r="IA284" s="8">
        <f>SUMIFS('Aceite Virgen'!IA$6:IA$257,'Aceite Virgen'!$A$6:$A$257,"&gt;="&amp;$A284,'Aceite Virgen'!$B$6:$B$257,"&lt;="&amp;$B284)</f>
        <v>0.21</v>
      </c>
      <c r="IB284" s="8">
        <f>SUMIFS('Aceite Virgen'!IB$6:IB$257,'Aceite Virgen'!$A$6:$A$257,"&gt;="&amp;$A284,'Aceite Virgen'!$B$6:$B$257,"&lt;="&amp;$B284)</f>
        <v>1.0900000000000001</v>
      </c>
      <c r="IC284" s="8">
        <f>SUMIFS('Aceite Virgen'!IC$6:IC$257,'Aceite Virgen'!$A$6:$A$257,"&gt;="&amp;$A284,'Aceite Virgen'!$B$6:$B$257,"&lt;="&amp;$B284)</f>
        <v>0</v>
      </c>
      <c r="ID284" s="8">
        <f>SUMIFS('Aceite Virgen'!ID$6:ID$257,'Aceite Virgen'!$A$6:$A$257,"&gt;="&amp;$A284,'Aceite Virgen'!$B$6:$B$257,"&lt;="&amp;$B284)</f>
        <v>0</v>
      </c>
      <c r="IH284" s="8">
        <f>SUMIFS('Aceite Virgen'!IH$6:IH$257,'Aceite Virgen'!$A$6:$A$257,"&gt;="&amp;$A284,'Aceite Virgen'!$B$6:$B$257,"&lt;="&amp;$B284)</f>
        <v>0</v>
      </c>
      <c r="II284" s="8">
        <f>SUMIFS('Aceite Virgen'!II$6:II$257,'Aceite Virgen'!$A$6:$A$257,"&gt;="&amp;$A284,'Aceite Virgen'!$B$6:$B$257,"&lt;="&amp;$B284)</f>
        <v>0</v>
      </c>
      <c r="IJ284" s="8">
        <f>SUMIFS('Aceite Virgen'!IJ$6:IJ$257,'Aceite Virgen'!$A$6:$A$257,"&gt;="&amp;$A284,'Aceite Virgen'!$B$6:$B$257,"&lt;="&amp;$B284)</f>
        <v>0</v>
      </c>
      <c r="IK284" s="8">
        <f>SUMIFS('Aceite Virgen'!IK$6:IK$257,'Aceite Virgen'!$A$6:$A$257,"&gt;="&amp;$A284,'Aceite Virgen'!$B$6:$B$257,"&lt;="&amp;$B284)</f>
        <v>0</v>
      </c>
      <c r="IO284" s="8">
        <f>SUMIFS('Aceite Virgen'!IO$6:IO$257,'Aceite Virgen'!$A$6:$A$257,"&gt;="&amp;$A284,'Aceite Virgen'!$B$6:$B$257,"&lt;="&amp;$B284)</f>
        <v>0.09</v>
      </c>
      <c r="IP284" s="8">
        <f>SUMIFS('Aceite Virgen'!IP$6:IP$257,'Aceite Virgen'!$A$6:$A$257,"&gt;="&amp;$A284,'Aceite Virgen'!$B$6:$B$257,"&lt;="&amp;$B284)</f>
        <v>0.68</v>
      </c>
      <c r="IQ284" s="8">
        <f>SUMIFS('Aceite Virgen'!IQ$6:IQ$257,'Aceite Virgen'!$A$6:$A$257,"&gt;="&amp;$A284,'Aceite Virgen'!$B$6:$B$257,"&lt;="&amp;$B284)</f>
        <v>0</v>
      </c>
      <c r="IR284" s="8">
        <f>SUMIFS('Aceite Virgen'!IR$6:IR$257,'Aceite Virgen'!$A$6:$A$257,"&gt;="&amp;$A284,'Aceite Virgen'!$B$6:$B$257,"&lt;="&amp;$B284)</f>
        <v>0</v>
      </c>
      <c r="IV284" s="8">
        <f>SUMIFS('Aceite Virgen'!IV$6:IV$257,'Aceite Virgen'!$A$6:$A$257,"&gt;="&amp;$A284,'Aceite Virgen'!$B$6:$B$257,"&lt;="&amp;$B284)</f>
        <v>1.03</v>
      </c>
      <c r="IW284" s="8">
        <f>SUMIFS('Aceite Virgen'!IW$6:IW$257,'Aceite Virgen'!$A$6:$A$257,"&gt;="&amp;$A284,'Aceite Virgen'!$B$6:$B$257,"&lt;="&amp;$B284)</f>
        <v>2.83</v>
      </c>
      <c r="IX284" s="8">
        <f>SUMIFS('Aceite Virgen'!IX$6:IX$257,'Aceite Virgen'!$A$6:$A$257,"&gt;="&amp;$A284,'Aceite Virgen'!$B$6:$B$257,"&lt;="&amp;$B284)</f>
        <v>0.49</v>
      </c>
      <c r="IY284" s="8">
        <f>SUMIFS('Aceite Virgen'!IY$6:IY$257,'Aceite Virgen'!$A$6:$A$257,"&gt;="&amp;$A284,'Aceite Virgen'!$B$6:$B$257,"&lt;="&amp;$B284)</f>
        <v>0</v>
      </c>
      <c r="JC284" s="8">
        <f>SUMIFS('Aceite Virgen'!JC$6:JC$257,'Aceite Virgen'!$A$6:$A$257,"&gt;="&amp;$A284,'Aceite Virgen'!$B$6:$B$257,"&lt;="&amp;$B284)</f>
        <v>0</v>
      </c>
      <c r="JD284" s="8">
        <f>SUMIFS('Aceite Virgen'!JD$6:JD$257,'Aceite Virgen'!$A$6:$A$257,"&gt;="&amp;$A284,'Aceite Virgen'!$B$6:$B$257,"&lt;="&amp;$B284)</f>
        <v>0</v>
      </c>
      <c r="JE284" s="8">
        <f>SUMIFS('Aceite Virgen'!JE$6:JE$257,'Aceite Virgen'!$A$6:$A$257,"&gt;="&amp;$A284,'Aceite Virgen'!$B$6:$B$257,"&lt;="&amp;$B284)</f>
        <v>0</v>
      </c>
      <c r="JF284" s="8">
        <f>SUMIFS('Aceite Virgen'!JF$6:JF$257,'Aceite Virgen'!$A$6:$A$257,"&gt;="&amp;$A284,'Aceite Virgen'!$B$6:$B$257,"&lt;="&amp;$B284)</f>
        <v>0</v>
      </c>
      <c r="JJ284" s="8">
        <f>SUMIFS('Aceite Virgen'!JJ$6:JJ$257,'Aceite Virgen'!$A$6:$A$257,"&gt;="&amp;$A284,'Aceite Virgen'!$B$6:$B$257,"&lt;="&amp;$B284)</f>
        <v>0</v>
      </c>
      <c r="JK284" s="8">
        <f>SUMIFS('Aceite Virgen'!JK$6:JK$257,'Aceite Virgen'!$A$6:$A$257,"&gt;="&amp;$A284,'Aceite Virgen'!$B$6:$B$257,"&lt;="&amp;$B284)</f>
        <v>0</v>
      </c>
      <c r="JL284" s="8">
        <f>SUMIFS('Aceite Virgen'!JL$6:JL$257,'Aceite Virgen'!$A$6:$A$257,"&gt;="&amp;$A284,'Aceite Virgen'!$B$6:$B$257,"&lt;="&amp;$B284)</f>
        <v>0</v>
      </c>
      <c r="JM284" s="8">
        <f>SUMIFS('Aceite Virgen'!JM$6:JM$257,'Aceite Virgen'!$A$6:$A$257,"&gt;="&amp;$A284,'Aceite Virgen'!$B$6:$B$257,"&lt;="&amp;$B284)</f>
        <v>0</v>
      </c>
      <c r="JQ284" s="8">
        <f>SUMIFS('Aceite Virgen'!JQ$6:JQ$257,'Aceite Virgen'!$A$6:$A$257,"&gt;="&amp;$A284,'Aceite Virgen'!$B$6:$B$257,"&lt;="&amp;$B284)</f>
        <v>0</v>
      </c>
      <c r="JR284" s="8">
        <f>SUMIFS('Aceite Virgen'!JR$6:JR$257,'Aceite Virgen'!$A$6:$A$257,"&gt;="&amp;$A284,'Aceite Virgen'!$B$6:$B$257,"&lt;="&amp;$B284)</f>
        <v>0</v>
      </c>
      <c r="JS284" s="8">
        <f>SUMIFS('Aceite Virgen'!JS$6:JS$257,'Aceite Virgen'!$A$6:$A$257,"&gt;="&amp;$A284,'Aceite Virgen'!$B$6:$B$257,"&lt;="&amp;$B284)</f>
        <v>0</v>
      </c>
      <c r="JT284" s="8">
        <f>SUMIFS('Aceite Virgen'!JT$6:JT$257,'Aceite Virgen'!$A$6:$A$257,"&gt;="&amp;$A284,'Aceite Virgen'!$B$6:$B$257,"&lt;="&amp;$B284)</f>
        <v>0</v>
      </c>
    </row>
    <row r="285" spans="1:280" x14ac:dyDescent="0.3">
      <c r="A285" s="14">
        <f>'TAM Aceite Virgen'!B33</f>
        <v>4.5</v>
      </c>
      <c r="B285" s="14">
        <f>'TAM Aceite Virgen'!C33</f>
        <v>0</v>
      </c>
      <c r="C285" s="14"/>
      <c r="D285" s="8">
        <f>SUMIF('Aceite Virgen'!$A$6:$A$257,"&gt;="&amp;$A285,'Aceite Virgen'!D$6:D$257)</f>
        <v>17.059999999999995</v>
      </c>
      <c r="E285" s="8">
        <f>SUMIF('Aceite Virgen'!$A$6:$A$257,"&gt;="&amp;$A285,'Aceite Virgen'!E$6:E$257)</f>
        <v>17.2</v>
      </c>
      <c r="F285" s="8">
        <f>SUMIF('Aceite Virgen'!$A$6:$A$257,"&gt;="&amp;$A285,'Aceite Virgen'!F$6:F$257)</f>
        <v>14.980000000000002</v>
      </c>
      <c r="G285" s="8">
        <f>SUMIF('Aceite Virgen'!$A$6:$A$257,"&gt;="&amp;$A285,'Aceite Virgen'!G$6:G$257)</f>
        <v>11.490000000000002</v>
      </c>
      <c r="H285" s="14"/>
      <c r="I285" s="14"/>
      <c r="J285" s="14"/>
      <c r="K285" s="8">
        <f>SUMIF('Aceite Virgen'!$A$6:$A$257,"&gt;="&amp;$A285,'Aceite Virgen'!K$6:K$257)</f>
        <v>23.030000000000005</v>
      </c>
      <c r="L285" s="8">
        <f>SUMIF('Aceite Virgen'!$A$6:$A$257,"&gt;="&amp;$A285,'Aceite Virgen'!L$6:L$257)</f>
        <v>40.5</v>
      </c>
      <c r="M285" s="8">
        <f>SUMIF('Aceite Virgen'!$A$6:$A$257,"&gt;="&amp;$A285,'Aceite Virgen'!M$6:M$257)</f>
        <v>18.920000000000002</v>
      </c>
      <c r="N285" s="8">
        <f>SUMIF('Aceite Virgen'!$A$6:$A$257,"&gt;="&amp;$A285,'Aceite Virgen'!N$6:N$257)</f>
        <v>6.68</v>
      </c>
      <c r="O285" s="14"/>
      <c r="P285" s="14"/>
      <c r="Q285" s="14"/>
      <c r="R285" s="8">
        <f>SUMIF('Aceite Virgen'!$A$6:$A$257,"&gt;="&amp;$A285,'Aceite Virgen'!R$6:R$257)</f>
        <v>24.449999999999996</v>
      </c>
      <c r="S285" s="8">
        <f>SUMIF('Aceite Virgen'!$A$6:$A$257,"&gt;="&amp;$A285,'Aceite Virgen'!S$6:S$257)</f>
        <v>36.160000000000004</v>
      </c>
      <c r="T285" s="8">
        <f>SUMIF('Aceite Virgen'!$A$6:$A$257,"&gt;="&amp;$A285,'Aceite Virgen'!T$6:T$257)</f>
        <v>23.720000000000006</v>
      </c>
      <c r="U285" s="8">
        <f>SUMIF('Aceite Virgen'!$A$6:$A$257,"&gt;="&amp;$A285,'Aceite Virgen'!U$6:U$257)</f>
        <v>4.5</v>
      </c>
      <c r="V285" s="14"/>
      <c r="W285" s="14"/>
      <c r="X285" s="14"/>
      <c r="Y285" s="8">
        <f>SUMIF('Aceite Virgen'!$A$6:$A$257,"&gt;="&amp;$A285,'Aceite Virgen'!Y$6:Y$257)</f>
        <v>18.240000000000002</v>
      </c>
      <c r="Z285" s="8">
        <f>SUMIF('Aceite Virgen'!$A$6:$A$257,"&gt;="&amp;$A285,'Aceite Virgen'!Z$6:Z$257)</f>
        <v>10.71</v>
      </c>
      <c r="AA285" s="8">
        <f>SUMIF('Aceite Virgen'!$A$6:$A$257,"&gt;="&amp;$A285,'Aceite Virgen'!AA$6:AA$257)</f>
        <v>19.160000000000004</v>
      </c>
      <c r="AB285" s="8">
        <f>SUMIF('Aceite Virgen'!$A$6:$A$257,"&gt;="&amp;$A285,'Aceite Virgen'!AB$6:AB$257)</f>
        <v>15.48</v>
      </c>
      <c r="AC285" s="14"/>
      <c r="AD285" s="14"/>
      <c r="AE285" s="14"/>
      <c r="AF285" s="8">
        <f>SUMIF('Aceite Virgen'!$A$6:$A$257,"&gt;="&amp;$A285,'Aceite Virgen'!AF$6:AF$257)</f>
        <v>10.4</v>
      </c>
      <c r="AG285" s="8">
        <f>SUMIF('Aceite Virgen'!$A$6:$A$257,"&gt;="&amp;$A285,'Aceite Virgen'!AG$6:AG$257)</f>
        <v>31.11</v>
      </c>
      <c r="AH285" s="8">
        <f>SUMIF('Aceite Virgen'!$A$6:$A$257,"&gt;="&amp;$A285,'Aceite Virgen'!AH$6:AH$257)</f>
        <v>7.88</v>
      </c>
      <c r="AI285" s="8">
        <f>SUMIF('Aceite Virgen'!$A$6:$A$257,"&gt;="&amp;$A285,'Aceite Virgen'!AI$6:AI$257)</f>
        <v>6.23</v>
      </c>
      <c r="AJ285" s="14"/>
      <c r="AK285" s="14"/>
      <c r="AL285" s="14"/>
      <c r="AM285" s="8">
        <f>SUMIF('Aceite Virgen'!$A$6:$A$257,"&gt;="&amp;$A285,'Aceite Virgen'!AM$6:AM$257)</f>
        <v>10.91</v>
      </c>
      <c r="AN285" s="8">
        <f>SUMIF('Aceite Virgen'!$A$6:$A$257,"&gt;="&amp;$A285,'Aceite Virgen'!AN$6:AN$257)</f>
        <v>25.45</v>
      </c>
      <c r="AO285" s="8">
        <f>SUMIF('Aceite Virgen'!$A$6:$A$257,"&gt;="&amp;$A285,'Aceite Virgen'!AO$6:AO$257)</f>
        <v>8.5799999999999983</v>
      </c>
      <c r="AP285" s="8">
        <f>SUMIF('Aceite Virgen'!$A$6:$A$257,"&gt;="&amp;$A285,'Aceite Virgen'!AP$6:AP$257)</f>
        <v>4.8599999999999994</v>
      </c>
      <c r="AQ285" s="14"/>
      <c r="AR285" s="14"/>
      <c r="AT285" s="8">
        <f>SUMIF('Aceite Virgen'!$A$6:$A$257,"&gt;="&amp;$A285,'Aceite Virgen'!AT$6:AT$257)</f>
        <v>11.9</v>
      </c>
      <c r="AU285" s="8">
        <f>SUMIF('Aceite Virgen'!$A$6:$A$257,"&gt;="&amp;$A285,'Aceite Virgen'!AU$6:AU$257)</f>
        <v>30.19</v>
      </c>
      <c r="AV285" s="8">
        <f>SUMIF('Aceite Virgen'!$A$6:$A$257,"&gt;="&amp;$A285,'Aceite Virgen'!AV$6:AV$257)</f>
        <v>8.5</v>
      </c>
      <c r="AW285" s="8">
        <f>SUMIF('Aceite Virgen'!$A$6:$A$257,"&gt;="&amp;$A285,'Aceite Virgen'!AW$6:AW$257)</f>
        <v>5.78</v>
      </c>
      <c r="BA285" s="8">
        <f>SUMIF('Aceite Virgen'!$A$6:$A$257,"&gt;="&amp;$A285,'Aceite Virgen'!BA$6:BA$257)</f>
        <v>7.3</v>
      </c>
      <c r="BB285" s="8">
        <f>SUMIF('Aceite Virgen'!$A$6:$A$257,"&gt;="&amp;$A285,'Aceite Virgen'!BB$6:BB$257)</f>
        <v>13.03</v>
      </c>
      <c r="BC285" s="8">
        <f>SUMIF('Aceite Virgen'!$A$6:$A$257,"&gt;="&amp;$A285,'Aceite Virgen'!BC$6:BC$257)</f>
        <v>6.02</v>
      </c>
      <c r="BD285" s="8">
        <f>SUMIF('Aceite Virgen'!$A$6:$A$257,"&gt;="&amp;$A285,'Aceite Virgen'!BD$6:BD$257)</f>
        <v>1.92</v>
      </c>
      <c r="BH285" s="8">
        <f>SUMIF('Aceite Virgen'!$A$6:$A$257,"&gt;="&amp;$A285,'Aceite Virgen'!BH$6:BH$257)</f>
        <v>8.69</v>
      </c>
      <c r="BI285" s="8">
        <f>SUMIF('Aceite Virgen'!$A$6:$A$257,"&gt;="&amp;$A285,'Aceite Virgen'!BI$6:BI$257)</f>
        <v>27.600000000000005</v>
      </c>
      <c r="BJ285" s="8">
        <f>SUMIF('Aceite Virgen'!$A$6:$A$257,"&gt;="&amp;$A285,'Aceite Virgen'!BJ$6:BJ$257)</f>
        <v>6.8900000000000006</v>
      </c>
      <c r="BK285" s="8">
        <f>SUMIF('Aceite Virgen'!$A$6:$A$257,"&gt;="&amp;$A285,'Aceite Virgen'!BK$6:BK$257)</f>
        <v>2.1</v>
      </c>
      <c r="BO285" s="8">
        <f>SUMIF('Aceite Virgen'!$A$6:$A$257,"&gt;="&amp;$A285,'Aceite Virgen'!BO$6:BO$257)</f>
        <v>9.59</v>
      </c>
      <c r="BP285" s="8">
        <f>SUMIF('Aceite Virgen'!$A$6:$A$257,"&gt;="&amp;$A285,'Aceite Virgen'!BP$6:BP$257)</f>
        <v>11.86</v>
      </c>
      <c r="BQ285" s="8">
        <f>SUMIF('Aceite Virgen'!$A$6:$A$257,"&gt;="&amp;$A285,'Aceite Virgen'!BQ$6:BQ$257)</f>
        <v>7.9599999999999991</v>
      </c>
      <c r="BR285" s="8">
        <f>SUMIF('Aceite Virgen'!$A$6:$A$257,"&gt;="&amp;$A285,'Aceite Virgen'!BR$6:BR$257)</f>
        <v>6.58</v>
      </c>
      <c r="BV285" s="8">
        <f>SUMIF('Aceite Virgen'!$A$6:$A$257,"&gt;="&amp;$A285,'Aceite Virgen'!BV$6:BV$257)</f>
        <v>11.23</v>
      </c>
      <c r="BW285" s="8">
        <f>SUMIF('Aceite Virgen'!$A$6:$A$257,"&gt;="&amp;$A285,'Aceite Virgen'!BW$6:BW$257)</f>
        <v>25.75</v>
      </c>
      <c r="BX285" s="8">
        <f>SUMIF('Aceite Virgen'!$A$6:$A$257,"&gt;="&amp;$A285,'Aceite Virgen'!BX$6:BX$257)</f>
        <v>8.3199999999999985</v>
      </c>
      <c r="BY285" s="8">
        <f>SUMIF('Aceite Virgen'!$A$6:$A$257,"&gt;="&amp;$A285,'Aceite Virgen'!BY$6:BY$257)</f>
        <v>19.64</v>
      </c>
      <c r="CC285" s="8">
        <f>SUMIF('Aceite Virgen'!$A$6:$A$257,"&gt;="&amp;$A285,'Aceite Virgen'!CC$6:CC$257)</f>
        <v>10.799999999999997</v>
      </c>
      <c r="CD285" s="8">
        <f>SUMIF('Aceite Virgen'!$A$6:$A$257,"&gt;="&amp;$A285,'Aceite Virgen'!CD$6:CD$257)</f>
        <v>20.150000000000002</v>
      </c>
      <c r="CE285" s="8">
        <f>SUMIF('Aceite Virgen'!$A$6:$A$257,"&gt;="&amp;$A285,'Aceite Virgen'!CE$6:CE$257)</f>
        <v>8.4700000000000006</v>
      </c>
      <c r="CF285" s="8">
        <f>SUMIF('Aceite Virgen'!$A$6:$A$257,"&gt;="&amp;$A285,'Aceite Virgen'!CF$6:CF$257)</f>
        <v>9</v>
      </c>
      <c r="CJ285" s="8">
        <f>SUMIF('Aceite Virgen'!$A$6:$A$257,"&gt;="&amp;$A285,'Aceite Virgen'!CJ$6:CJ$257)</f>
        <v>11.020000000000003</v>
      </c>
      <c r="CK285" s="8">
        <f>SUMIF('Aceite Virgen'!$A$6:$A$257,"&gt;="&amp;$A285,'Aceite Virgen'!CK$6:CK$257)</f>
        <v>22.61</v>
      </c>
      <c r="CL285" s="8">
        <f>SUMIF('Aceite Virgen'!$A$6:$A$257,"&gt;="&amp;$A285,'Aceite Virgen'!CL$6:CL$257)</f>
        <v>8.56</v>
      </c>
      <c r="CM285" s="8">
        <f>SUMIF('Aceite Virgen'!$A$6:$A$257,"&gt;="&amp;$A285,'Aceite Virgen'!CM$6:CM$257)</f>
        <v>1.21</v>
      </c>
      <c r="CQ285" s="8">
        <f>SUMIF('Aceite Virgen'!$A$6:$A$257,"&gt;="&amp;$A285,'Aceite Virgen'!CQ$6:CQ$257)</f>
        <v>18.650000000000002</v>
      </c>
      <c r="CR285" s="8">
        <f>SUMIF('Aceite Virgen'!$A$6:$A$257,"&gt;="&amp;$A285,'Aceite Virgen'!CR$6:CR$257)</f>
        <v>34.49</v>
      </c>
      <c r="CS285" s="8">
        <f>SUMIF('Aceite Virgen'!$A$6:$A$257,"&gt;="&amp;$A285,'Aceite Virgen'!CS$6:CS$257)</f>
        <v>16.73</v>
      </c>
      <c r="CT285" s="8">
        <f>SUMIF('Aceite Virgen'!$A$6:$A$257,"&gt;="&amp;$A285,'Aceite Virgen'!CT$6:CT$257)</f>
        <v>1.81</v>
      </c>
      <c r="CX285" s="8">
        <f>SUMIF('Aceite Virgen'!$A$6:$A$257,"&gt;="&amp;$A285,'Aceite Virgen'!CX$6:CX$257)</f>
        <v>17.839999999999996</v>
      </c>
      <c r="CY285" s="8">
        <f>SUMIF('Aceite Virgen'!$A$6:$A$257,"&gt;="&amp;$A285,'Aceite Virgen'!CY$6:CY$257)</f>
        <v>26.58</v>
      </c>
      <c r="CZ285" s="8">
        <f>SUMIF('Aceite Virgen'!$A$6:$A$257,"&gt;="&amp;$A285,'Aceite Virgen'!CZ$6:CZ$257)</f>
        <v>13.029999999999998</v>
      </c>
      <c r="DA285" s="8">
        <f>SUMIF('Aceite Virgen'!$A$6:$A$257,"&gt;="&amp;$A285,'Aceite Virgen'!DA$6:DA$257)</f>
        <v>6.62</v>
      </c>
      <c r="DE285" s="8">
        <f>SUMIF('Aceite Virgen'!$A$6:$A$257,"&gt;="&amp;$A285,'Aceite Virgen'!DE$6:DE$257)</f>
        <v>20.790000000000003</v>
      </c>
      <c r="DF285" s="8">
        <f>SUMIF('Aceite Virgen'!$A$6:$A$257,"&gt;="&amp;$A285,'Aceite Virgen'!DF$6:DF$257)</f>
        <v>28.970000000000002</v>
      </c>
      <c r="DG285" s="8">
        <f>SUMIF('Aceite Virgen'!$A$6:$A$257,"&gt;="&amp;$A285,'Aceite Virgen'!DG$6:DG$257)</f>
        <v>15.73</v>
      </c>
      <c r="DH285" s="8">
        <f>SUMIF('Aceite Virgen'!$A$6:$A$257,"&gt;="&amp;$A285,'Aceite Virgen'!DH$6:DH$257)</f>
        <v>4.92</v>
      </c>
      <c r="DL285" s="8">
        <f>SUMIF('Aceite Virgen'!$A$6:$A$257,"&gt;="&amp;$A285,'Aceite Virgen'!DL$6:DL$257)</f>
        <v>14.590000000000002</v>
      </c>
      <c r="DM285" s="8">
        <f>SUMIF('Aceite Virgen'!$A$6:$A$257,"&gt;="&amp;$A285,'Aceite Virgen'!DM$6:DM$257)</f>
        <v>22.529999999999998</v>
      </c>
      <c r="DN285" s="8">
        <f>SUMIF('Aceite Virgen'!$A$6:$A$257,"&gt;="&amp;$A285,'Aceite Virgen'!DN$6:DN$257)</f>
        <v>13.450000000000003</v>
      </c>
      <c r="DO285" s="8">
        <f>SUMIF('Aceite Virgen'!$A$6:$A$257,"&gt;="&amp;$A285,'Aceite Virgen'!DO$6:DO$257)</f>
        <v>1.52</v>
      </c>
      <c r="DS285" s="8">
        <f>SUMIF('Aceite Virgen'!$A$6:$A$257,"&gt;="&amp;$A285,'Aceite Virgen'!DS$6:DS$257)</f>
        <v>13.69</v>
      </c>
      <c r="DT285" s="8">
        <f>SUMIF('Aceite Virgen'!$A$6:$A$257,"&gt;="&amp;$A285,'Aceite Virgen'!DT$6:DT$257)</f>
        <v>21.47</v>
      </c>
      <c r="DU285" s="8">
        <f>SUMIF('Aceite Virgen'!$A$6:$A$257,"&gt;="&amp;$A285,'Aceite Virgen'!DU$6:DU$257)</f>
        <v>11.51</v>
      </c>
      <c r="DV285" s="8">
        <f>SUMIF('Aceite Virgen'!$A$6:$A$257,"&gt;="&amp;$A285,'Aceite Virgen'!DV$6:DV$257)</f>
        <v>2.5499999999999998</v>
      </c>
      <c r="DZ285" s="8">
        <f>SUMIF('Aceite Virgen'!$A$6:$A$257,"&gt;="&amp;$A285,'Aceite Virgen'!DZ$6:DZ$257)</f>
        <v>16.560000000000002</v>
      </c>
      <c r="EA285" s="8">
        <f>SUMIF('Aceite Virgen'!$A$6:$A$257,"&gt;="&amp;$A285,'Aceite Virgen'!EA$6:EA$257)</f>
        <v>14.450000000000001</v>
      </c>
      <c r="EB285" s="8">
        <f>SUMIF('Aceite Virgen'!$A$6:$A$257,"&gt;="&amp;$A285,'Aceite Virgen'!EB$6:EB$257)</f>
        <v>15.61</v>
      </c>
      <c r="EC285" s="8">
        <f>SUMIF('Aceite Virgen'!$A$6:$A$257,"&gt;="&amp;$A285,'Aceite Virgen'!EC$6:EC$257)</f>
        <v>0</v>
      </c>
      <c r="EG285" s="8">
        <f>SUMIF('Aceite Virgen'!$A$6:$A$257,"&gt;="&amp;$A285,'Aceite Virgen'!EG$6:EG$257)</f>
        <v>20.55</v>
      </c>
      <c r="EH285" s="8">
        <f>SUMIF('Aceite Virgen'!$A$6:$A$257,"&gt;="&amp;$A285,'Aceite Virgen'!EH$6:EH$257)</f>
        <v>40.24</v>
      </c>
      <c r="EI285" s="8">
        <f>SUMIF('Aceite Virgen'!$A$6:$A$257,"&gt;="&amp;$A285,'Aceite Virgen'!EI$6:EI$257)</f>
        <v>14.89</v>
      </c>
      <c r="EJ285" s="8">
        <f>SUMIF('Aceite Virgen'!$A$6:$A$257,"&gt;="&amp;$A285,'Aceite Virgen'!EJ$6:EJ$257)</f>
        <v>9.83</v>
      </c>
      <c r="EN285" s="8">
        <f>SUMIF('Aceite Virgen'!$A$6:$A$257,"&gt;="&amp;$A285,'Aceite Virgen'!EN$6:EN$257)</f>
        <v>15.78</v>
      </c>
      <c r="EO285" s="8">
        <f>SUMIF('Aceite Virgen'!$A$6:$A$257,"&gt;="&amp;$A285,'Aceite Virgen'!EO$6:EO$257)</f>
        <v>29.31</v>
      </c>
      <c r="EP285" s="8">
        <f>SUMIF('Aceite Virgen'!$A$6:$A$257,"&gt;="&amp;$A285,'Aceite Virgen'!EP$6:EP$257)</f>
        <v>6.86</v>
      </c>
      <c r="EQ285" s="8">
        <f>SUMIF('Aceite Virgen'!$A$6:$A$257,"&gt;="&amp;$A285,'Aceite Virgen'!EQ$6:EQ$257)</f>
        <v>0</v>
      </c>
      <c r="EU285" s="8">
        <f>SUMIF('Aceite Virgen'!$A$6:$A$257,"&gt;="&amp;$A285,'Aceite Virgen'!EU$6:EU$257)</f>
        <v>8.73</v>
      </c>
      <c r="EV285" s="8">
        <f>SUMIF('Aceite Virgen'!$A$6:$A$257,"&gt;="&amp;$A285,'Aceite Virgen'!EV$6:EV$257)</f>
        <v>4.51</v>
      </c>
      <c r="EW285" s="8">
        <f>SUMIF('Aceite Virgen'!$A$6:$A$257,"&gt;="&amp;$A285,'Aceite Virgen'!EW$6:EW$257)</f>
        <v>7.9300000000000006</v>
      </c>
      <c r="EX285" s="8">
        <f>SUMIF('Aceite Virgen'!$A$6:$A$257,"&gt;="&amp;$A285,'Aceite Virgen'!EX$6:EX$257)</f>
        <v>0</v>
      </c>
      <c r="FB285" s="8">
        <f>SUMIF('Aceite Virgen'!$A$6:$A$257,"&gt;="&amp;$A285,'Aceite Virgen'!FB$6:FB$257)</f>
        <v>9.3299999999999983</v>
      </c>
      <c r="FC285" s="8">
        <f>SUMIF('Aceite Virgen'!$A$6:$A$257,"&gt;="&amp;$A285,'Aceite Virgen'!FC$6:FC$257)</f>
        <v>11.319999999999999</v>
      </c>
      <c r="FD285" s="8">
        <f>SUMIF('Aceite Virgen'!$A$6:$A$257,"&gt;="&amp;$A285,'Aceite Virgen'!FD$6:FD$257)</f>
        <v>7.4300000000000006</v>
      </c>
      <c r="FE285" s="8">
        <f>SUMIF('Aceite Virgen'!$A$6:$A$257,"&gt;="&amp;$A285,'Aceite Virgen'!FE$6:FE$257)</f>
        <v>0</v>
      </c>
      <c r="FI285" s="8">
        <f>SUMIF('Aceite Virgen'!$A$6:$A$257,"&gt;="&amp;$A285,'Aceite Virgen'!FI$6:FI$257)</f>
        <v>14.97</v>
      </c>
      <c r="FJ285" s="8">
        <f>SUMIF('Aceite Virgen'!$A$6:$A$257,"&gt;="&amp;$A285,'Aceite Virgen'!FJ$6:FJ$257)</f>
        <v>18.339999999999996</v>
      </c>
      <c r="FK285" s="8">
        <f>SUMIF('Aceite Virgen'!$A$6:$A$257,"&gt;="&amp;$A285,'Aceite Virgen'!FK$6:FK$257)</f>
        <v>13.059999999999999</v>
      </c>
      <c r="FL285" s="8">
        <f>SUMIF('Aceite Virgen'!$A$6:$A$257,"&gt;="&amp;$A285,'Aceite Virgen'!FL$6:FL$257)</f>
        <v>2.5599999999999996</v>
      </c>
      <c r="FP285" s="8">
        <f>SUMIF('Aceite Virgen'!$A$6:$A$257,"&gt;="&amp;$A285,'Aceite Virgen'!FP$6:FP$257)</f>
        <v>8.44</v>
      </c>
      <c r="FQ285" s="8">
        <f>SUMIF('Aceite Virgen'!$A$6:$A$257,"&gt;="&amp;$A285,'Aceite Virgen'!FQ$6:FQ$257)</f>
        <v>15.19</v>
      </c>
      <c r="FR285" s="8">
        <f>SUMIF('Aceite Virgen'!$A$6:$A$257,"&gt;="&amp;$A285,'Aceite Virgen'!FR$6:FR$257)</f>
        <v>5.1499999999999995</v>
      </c>
      <c r="FS285" s="8">
        <f>SUMIF('Aceite Virgen'!$A$6:$A$257,"&gt;="&amp;$A285,'Aceite Virgen'!FS$6:FS$257)</f>
        <v>13.73</v>
      </c>
      <c r="FW285" s="8">
        <f>SUMIF('Aceite Virgen'!$A$6:$A$257,"&gt;="&amp;$A285,'Aceite Virgen'!FW$6:FW$257)</f>
        <v>6.660000000000001</v>
      </c>
      <c r="FX285" s="8">
        <f>SUMIF('Aceite Virgen'!$A$6:$A$257,"&gt;="&amp;$A285,'Aceite Virgen'!FX$6:FX$257)</f>
        <v>11.16</v>
      </c>
      <c r="FY285" s="8">
        <f>SUMIF('Aceite Virgen'!$A$6:$A$257,"&gt;="&amp;$A285,'Aceite Virgen'!FY$6:FY$257)</f>
        <v>5.59</v>
      </c>
      <c r="FZ285" s="8">
        <f>SUMIF('Aceite Virgen'!$A$6:$A$257,"&gt;="&amp;$A285,'Aceite Virgen'!FZ$6:FZ$257)</f>
        <v>1.91</v>
      </c>
      <c r="GD285" s="8">
        <f>SUMIF('Aceite Virgen'!$A$6:$A$257,"&gt;="&amp;$A285,'Aceite Virgen'!GD$6:GD$257)</f>
        <v>1.29</v>
      </c>
      <c r="GE285" s="8">
        <f>SUMIF('Aceite Virgen'!$A$6:$A$257,"&gt;="&amp;$A285,'Aceite Virgen'!GE$6:GE$257)</f>
        <v>0</v>
      </c>
      <c r="GF285" s="8">
        <f>SUMIF('Aceite Virgen'!$A$6:$A$257,"&gt;="&amp;$A285,'Aceite Virgen'!GF$6:GF$257)</f>
        <v>1.2000000000000002</v>
      </c>
      <c r="GG285" s="8">
        <f>SUMIF('Aceite Virgen'!$A$6:$A$257,"&gt;="&amp;$A285,'Aceite Virgen'!GG$6:GG$257)</f>
        <v>0</v>
      </c>
      <c r="GK285" s="8">
        <f>SUMIF('Aceite Virgen'!$A$6:$A$257,"&gt;="&amp;$A285,'Aceite Virgen'!GK$6:GK$257)</f>
        <v>3.3899999999999997</v>
      </c>
      <c r="GL285" s="8">
        <f>SUMIF('Aceite Virgen'!$A$6:$A$257,"&gt;="&amp;$A285,'Aceite Virgen'!GL$6:GL$257)</f>
        <v>2.3600000000000003</v>
      </c>
      <c r="GM285" s="8">
        <f>SUMIF('Aceite Virgen'!$A$6:$A$257,"&gt;="&amp;$A285,'Aceite Virgen'!GM$6:GM$257)</f>
        <v>1.8</v>
      </c>
      <c r="GN285" s="8">
        <f>SUMIF('Aceite Virgen'!$A$6:$A$257,"&gt;="&amp;$A285,'Aceite Virgen'!GN$6:GN$257)</f>
        <v>0</v>
      </c>
      <c r="GR285" s="8">
        <f>SUMIF('Aceite Virgen'!$A$6:$A$257,"&gt;="&amp;$A285,'Aceite Virgen'!GR$6:GR$257)</f>
        <v>1.65</v>
      </c>
      <c r="GS285" s="8">
        <f>SUMIF('Aceite Virgen'!$A$6:$A$257,"&gt;="&amp;$A285,'Aceite Virgen'!GS$6:GS$257)</f>
        <v>0</v>
      </c>
      <c r="GT285" s="8">
        <f>SUMIF('Aceite Virgen'!$A$6:$A$257,"&gt;="&amp;$A285,'Aceite Virgen'!GT$6:GT$257)</f>
        <v>0.79</v>
      </c>
      <c r="GU285" s="8">
        <f>SUMIF('Aceite Virgen'!$A$6:$A$257,"&gt;="&amp;$A285,'Aceite Virgen'!GU$6:GU$257)</f>
        <v>0</v>
      </c>
      <c r="GY285" s="8">
        <f>SUMIF('Aceite Virgen'!$A$6:$A$257,"&gt;="&amp;$A285,'Aceite Virgen'!GY$6:GY$257)</f>
        <v>3.1500000000000008</v>
      </c>
      <c r="GZ285" s="8">
        <f>SUMIF('Aceite Virgen'!$A$6:$A$257,"&gt;="&amp;$A285,'Aceite Virgen'!GZ$6:GZ$257)</f>
        <v>0</v>
      </c>
      <c r="HA285" s="8">
        <f>SUMIF('Aceite Virgen'!$A$6:$A$257,"&gt;="&amp;$A285,'Aceite Virgen'!HA$6:HA$257)</f>
        <v>1.59</v>
      </c>
      <c r="HB285" s="8">
        <f>SUMIF('Aceite Virgen'!$A$6:$A$257,"&gt;="&amp;$A285,'Aceite Virgen'!HB$6:HB$257)</f>
        <v>0</v>
      </c>
      <c r="HF285" s="8">
        <f>SUMIF('Aceite Virgen'!$A$6:$A$257,"&gt;="&amp;$A285,'Aceite Virgen'!HF$6:HF$257)</f>
        <v>8.7200000000000006</v>
      </c>
      <c r="HG285" s="8">
        <f>SUMIF('Aceite Virgen'!$A$6:$A$257,"&gt;="&amp;$A285,'Aceite Virgen'!HG$6:HG$257)</f>
        <v>0</v>
      </c>
      <c r="HH285" s="8">
        <f>SUMIF('Aceite Virgen'!$A$6:$A$257,"&gt;="&amp;$A285,'Aceite Virgen'!HH$6:HH$257)</f>
        <v>6.2700000000000005</v>
      </c>
      <c r="HI285" s="8">
        <f>SUMIF('Aceite Virgen'!$A$6:$A$257,"&gt;="&amp;$A285,'Aceite Virgen'!HI$6:HI$257)</f>
        <v>2.06</v>
      </c>
      <c r="HM285" s="8">
        <f>SUMIF('Aceite Virgen'!$A$6:$A$257,"&gt;="&amp;$A285,'Aceite Virgen'!HM$6:HM$257)</f>
        <v>7.13</v>
      </c>
      <c r="HN285" s="8">
        <f>SUMIF('Aceite Virgen'!$A$6:$A$257,"&gt;="&amp;$A285,'Aceite Virgen'!HN$6:HN$257)</f>
        <v>4.34</v>
      </c>
      <c r="HO285" s="8">
        <f>SUMIF('Aceite Virgen'!$A$6:$A$257,"&gt;="&amp;$A285,'Aceite Virgen'!HO$6:HO$257)</f>
        <v>6.5400000000000009</v>
      </c>
      <c r="HP285" s="8">
        <f>SUMIF('Aceite Virgen'!$A$6:$A$257,"&gt;="&amp;$A285,'Aceite Virgen'!HP$6:HP$257)</f>
        <v>2.36</v>
      </c>
      <c r="HT285" s="8">
        <f>SUMIF('Aceite Virgen'!$A$6:$A$257,"&gt;="&amp;$A285,'Aceite Virgen'!HT$6:HT$257)</f>
        <v>3.04</v>
      </c>
      <c r="HU285" s="8">
        <f>SUMIF('Aceite Virgen'!$A$6:$A$257,"&gt;="&amp;$A285,'Aceite Virgen'!HU$6:HU$257)</f>
        <v>0.7</v>
      </c>
      <c r="HV285" s="8">
        <f>SUMIF('Aceite Virgen'!$A$6:$A$257,"&gt;="&amp;$A285,'Aceite Virgen'!HV$6:HV$257)</f>
        <v>3.5300000000000002</v>
      </c>
      <c r="HW285" s="8">
        <f>SUMIF('Aceite Virgen'!$A$6:$A$257,"&gt;="&amp;$A285,'Aceite Virgen'!HW$6:HW$257)</f>
        <v>0</v>
      </c>
      <c r="IA285" s="8">
        <f>SUMIF('Aceite Virgen'!$A$6:$A$257,"&gt;="&amp;$A285,'Aceite Virgen'!IA$6:IA$257)</f>
        <v>3.47</v>
      </c>
      <c r="IB285" s="8">
        <f>SUMIF('Aceite Virgen'!$A$6:$A$257,"&gt;="&amp;$A285,'Aceite Virgen'!IB$6:IB$257)</f>
        <v>2.59</v>
      </c>
      <c r="IC285" s="8">
        <f>SUMIF('Aceite Virgen'!$A$6:$A$257,"&gt;="&amp;$A285,'Aceite Virgen'!IC$6:IC$257)</f>
        <v>2.0599999999999996</v>
      </c>
      <c r="ID285" s="8">
        <f>SUMIF('Aceite Virgen'!$A$6:$A$257,"&gt;="&amp;$A285,'Aceite Virgen'!ID$6:ID$257)</f>
        <v>0</v>
      </c>
      <c r="IH285" s="8">
        <f>SUMIF('Aceite Virgen'!$A$6:$A$257,"&gt;="&amp;$A285,'Aceite Virgen'!IH$6:IH$257)</f>
        <v>1.52</v>
      </c>
      <c r="II285" s="8">
        <f>SUMIF('Aceite Virgen'!$A$6:$A$257,"&gt;="&amp;$A285,'Aceite Virgen'!II$6:II$257)</f>
        <v>2.68</v>
      </c>
      <c r="IJ285" s="8">
        <f>SUMIF('Aceite Virgen'!$A$6:$A$257,"&gt;="&amp;$A285,'Aceite Virgen'!IJ$6:IJ$257)</f>
        <v>1.65</v>
      </c>
      <c r="IK285" s="8">
        <f>SUMIF('Aceite Virgen'!$A$6:$A$257,"&gt;="&amp;$A285,'Aceite Virgen'!IK$6:IK$257)</f>
        <v>0</v>
      </c>
      <c r="IO285" s="8">
        <f>SUMIF('Aceite Virgen'!$A$6:$A$257,"&gt;="&amp;$A285,'Aceite Virgen'!IO$6:IO$257)</f>
        <v>1.71</v>
      </c>
      <c r="IP285" s="8">
        <f>SUMIF('Aceite Virgen'!$A$6:$A$257,"&gt;="&amp;$A285,'Aceite Virgen'!IP$6:IP$257)</f>
        <v>6.18</v>
      </c>
      <c r="IQ285" s="8">
        <f>SUMIF('Aceite Virgen'!$A$6:$A$257,"&gt;="&amp;$A285,'Aceite Virgen'!IQ$6:IQ$257)</f>
        <v>0.56000000000000005</v>
      </c>
      <c r="IR285" s="8">
        <f>SUMIF('Aceite Virgen'!$A$6:$A$257,"&gt;="&amp;$A285,'Aceite Virgen'!IR$6:IR$257)</f>
        <v>0</v>
      </c>
      <c r="IV285" s="8">
        <f>SUMIF('Aceite Virgen'!$A$6:$A$257,"&gt;="&amp;$A285,'Aceite Virgen'!IV$6:IV$257)</f>
        <v>2.17</v>
      </c>
      <c r="IW285" s="8">
        <f>SUMIF('Aceite Virgen'!$A$6:$A$257,"&gt;="&amp;$A285,'Aceite Virgen'!IW$6:IW$257)</f>
        <v>0</v>
      </c>
      <c r="IX285" s="8">
        <f>SUMIF('Aceite Virgen'!$A$6:$A$257,"&gt;="&amp;$A285,'Aceite Virgen'!IX$6:IX$257)</f>
        <v>2.0099999999999998</v>
      </c>
      <c r="IY285" s="8">
        <f>SUMIF('Aceite Virgen'!$A$6:$A$257,"&gt;="&amp;$A285,'Aceite Virgen'!IY$6:IY$257)</f>
        <v>0</v>
      </c>
      <c r="JC285" s="8">
        <f>SUMIF('Aceite Virgen'!$A$6:$A$257,"&gt;="&amp;$A285,'Aceite Virgen'!JC$6:JC$257)</f>
        <v>3.4800000000000004</v>
      </c>
      <c r="JD285" s="8">
        <f>SUMIF('Aceite Virgen'!$A$6:$A$257,"&gt;="&amp;$A285,'Aceite Virgen'!JD$6:JD$257)</f>
        <v>3.97</v>
      </c>
      <c r="JE285" s="8">
        <f>SUMIF('Aceite Virgen'!$A$6:$A$257,"&gt;="&amp;$A285,'Aceite Virgen'!JE$6:JE$257)</f>
        <v>1.1499999999999999</v>
      </c>
      <c r="JF285" s="8">
        <f>SUMIF('Aceite Virgen'!$A$6:$A$257,"&gt;="&amp;$A285,'Aceite Virgen'!JF$6:JF$257)</f>
        <v>0</v>
      </c>
      <c r="JJ285" s="8">
        <f>SUMIF('Aceite Virgen'!$A$6:$A$257,"&gt;="&amp;$A285,'Aceite Virgen'!JJ$6:JJ$257)</f>
        <v>6.0699999999999994</v>
      </c>
      <c r="JK285" s="8">
        <f>SUMIF('Aceite Virgen'!$A$6:$A$257,"&gt;="&amp;$A285,'Aceite Virgen'!JK$6:JK$257)</f>
        <v>7.58</v>
      </c>
      <c r="JL285" s="8">
        <f>SUMIF('Aceite Virgen'!$A$6:$A$257,"&gt;="&amp;$A285,'Aceite Virgen'!JL$6:JL$257)</f>
        <v>2.61</v>
      </c>
      <c r="JM285" s="8">
        <f>SUMIF('Aceite Virgen'!$A$6:$A$257,"&gt;="&amp;$A285,'Aceite Virgen'!JM$6:JM$257)</f>
        <v>0</v>
      </c>
      <c r="JQ285" s="8">
        <f>SUMIF('Aceite Virgen'!$A$6:$A$257,"&gt;="&amp;$A285,'Aceite Virgen'!JQ$6:JQ$257)</f>
        <v>1.83</v>
      </c>
      <c r="JR285" s="8">
        <f>SUMIF('Aceite Virgen'!$A$6:$A$257,"&gt;="&amp;$A285,'Aceite Virgen'!JR$6:JR$257)</f>
        <v>0</v>
      </c>
      <c r="JS285" s="8">
        <f>SUMIF('Aceite Virgen'!$A$6:$A$257,"&gt;="&amp;$A285,'Aceite Virgen'!JS$6:JS$257)</f>
        <v>2</v>
      </c>
      <c r="JT285" s="8">
        <f>SUMIF('Aceite Virgen'!$A$6:$A$257,"&gt;="&amp;$A285,'Aceite Virgen'!JT$6:JT$257)</f>
        <v>0</v>
      </c>
    </row>
    <row r="286" spans="1:280" x14ac:dyDescent="0.3">
      <c r="GR286" s="58"/>
      <c r="GS286" s="58"/>
      <c r="GT286" s="58"/>
      <c r="GU286" s="58"/>
      <c r="JC286" s="64"/>
      <c r="JD286" s="64"/>
      <c r="JE286" s="64"/>
      <c r="JF286" s="64"/>
    </row>
    <row r="287" spans="1:280" x14ac:dyDescent="0.3">
      <c r="D287" s="11">
        <f>SUM(D262:D285)</f>
        <v>100.02000000000001</v>
      </c>
      <c r="E287" s="11">
        <f>SUM(E262:E285)</f>
        <v>100.00000000000001</v>
      </c>
      <c r="F287" s="11">
        <f>SUM(F262:F285)</f>
        <v>100.05000000000001</v>
      </c>
      <c r="G287" s="11">
        <f>SUM(G262:G285)</f>
        <v>100</v>
      </c>
      <c r="K287" s="11">
        <f>SUM(K262:K285)</f>
        <v>100.05</v>
      </c>
      <c r="L287" s="11">
        <f>SUM(L262:L285)</f>
        <v>100.01</v>
      </c>
      <c r="M287" s="11">
        <f>SUM(M262:M285)</f>
        <v>100</v>
      </c>
      <c r="N287" s="11">
        <f>SUM(N262:N285)</f>
        <v>100</v>
      </c>
      <c r="R287" s="11">
        <f>SUM(R262:R285)</f>
        <v>99.97</v>
      </c>
      <c r="S287" s="11">
        <f>SUM(S262:S285)</f>
        <v>99.990000000000009</v>
      </c>
      <c r="T287" s="11">
        <f>SUM(T262:T285)</f>
        <v>100</v>
      </c>
      <c r="U287" s="11">
        <f>SUM(U262:U285)</f>
        <v>99.99</v>
      </c>
      <c r="Y287" s="11">
        <f>SUM(Y262:Y285)</f>
        <v>99.960000000000036</v>
      </c>
      <c r="Z287" s="11">
        <f>SUM(Z262:Z285)</f>
        <v>100.00999999999999</v>
      </c>
      <c r="AA287" s="11">
        <f>SUM(AA262:AA285)</f>
        <v>100.03</v>
      </c>
      <c r="AB287" s="11">
        <f>SUM(AB262:AB285)</f>
        <v>99.990000000000009</v>
      </c>
      <c r="AF287" s="11">
        <f>SUM(AF262:AF285)</f>
        <v>100.01</v>
      </c>
      <c r="AG287" s="11">
        <f>SUM(AG262:AG285)</f>
        <v>99.97</v>
      </c>
      <c r="AH287" s="11">
        <f>SUM(AH262:AH285)</f>
        <v>100.02</v>
      </c>
      <c r="AI287" s="11">
        <f>SUM(AI262:AI285)</f>
        <v>100.01</v>
      </c>
      <c r="AM287" s="11">
        <f>SUM(AM262:AM285)</f>
        <v>99.990000000000009</v>
      </c>
      <c r="AN287" s="11">
        <f>SUM(AN262:AN285)</f>
        <v>100.01</v>
      </c>
      <c r="AO287" s="11">
        <f>SUM(AO262:AO285)</f>
        <v>100.02999999999999</v>
      </c>
      <c r="AP287" s="11">
        <f>SUM(AP262:AP285)</f>
        <v>99.99</v>
      </c>
      <c r="AT287" s="11">
        <f>SUM(AT262:AT285)</f>
        <v>99.960000000000008</v>
      </c>
      <c r="AU287" s="11">
        <f>SUM(AU262:AU285)</f>
        <v>100.00999999999998</v>
      </c>
      <c r="AV287" s="11">
        <f>SUM(AV262:AV285)</f>
        <v>100.00000000000001</v>
      </c>
      <c r="AW287" s="11">
        <f>SUM(AW262:AW285)</f>
        <v>100.01</v>
      </c>
      <c r="BA287" s="11">
        <f>SUM(BA262:BA285)</f>
        <v>100.03999999999999</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100</v>
      </c>
      <c r="BP287" s="11">
        <f>SUM(BP262:BP285)</f>
        <v>100.00000000000001</v>
      </c>
      <c r="BQ287" s="11">
        <f>SUM(BQ262:BQ285)</f>
        <v>99.95</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c r="CJ287" s="11">
        <f>SUM(CJ262:CJ285)</f>
        <v>100.02000000000001</v>
      </c>
      <c r="CK287" s="11">
        <f>SUM(CK262:CK285)</f>
        <v>99.999999999999986</v>
      </c>
      <c r="CL287" s="11">
        <f>SUM(CL262:CL285)</f>
        <v>99.98</v>
      </c>
      <c r="CM287" s="11">
        <f>SUM(CM262:CM285)</f>
        <v>100</v>
      </c>
      <c r="CQ287" s="11">
        <f>SUM(CQ262:CQ285)</f>
        <v>99.990000000000009</v>
      </c>
      <c r="CR287" s="11">
        <f>SUM(CR262:CR285)</f>
        <v>100.00999999999999</v>
      </c>
      <c r="CS287" s="11">
        <f>SUM(CS262:CS285)</f>
        <v>100.02</v>
      </c>
      <c r="CT287" s="11">
        <f>SUM(CT262:CT285)</f>
        <v>100</v>
      </c>
      <c r="CX287" s="11">
        <f>SUM(CX262:CX285)</f>
        <v>100.00999999999999</v>
      </c>
      <c r="CY287" s="11">
        <f>SUM(CY262:CY285)</f>
        <v>99.98</v>
      </c>
      <c r="CZ287" s="11">
        <f>SUM(CZ262:CZ285)</f>
        <v>99.97999999999999</v>
      </c>
      <c r="DA287" s="11">
        <f>SUM(DA262:DA285)</f>
        <v>99.990000000000009</v>
      </c>
      <c r="DE287" s="11">
        <f>SUM(DE262:DE285)</f>
        <v>100.01</v>
      </c>
      <c r="DF287" s="11">
        <f>SUM(DF262:DF285)</f>
        <v>99.99</v>
      </c>
      <c r="DG287" s="11">
        <f>SUM(DG262:DG285)</f>
        <v>100.01000000000002</v>
      </c>
      <c r="DH287" s="11">
        <f>SUM(DH262:DH285)</f>
        <v>100</v>
      </c>
      <c r="DL287" s="11">
        <f>SUM(DL262:DL285)</f>
        <v>99.999999999999986</v>
      </c>
      <c r="DM287" s="11">
        <f>SUM(DM262:DM285)</f>
        <v>99.98</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100.00000000000001</v>
      </c>
      <c r="EC287" s="11">
        <f>SUM(EC262:EC285)</f>
        <v>100</v>
      </c>
      <c r="EG287" s="11">
        <f>SUM(EG262:EG285)</f>
        <v>99.999999999999972</v>
      </c>
      <c r="EH287" s="11">
        <f>SUM(EH262:EH285)</f>
        <v>99.989999999999981</v>
      </c>
      <c r="EI287" s="11">
        <f>SUM(EI262:EI285)</f>
        <v>99.98</v>
      </c>
      <c r="EJ287" s="11">
        <f>SUM(EJ262:EJ285)</f>
        <v>99.990000000000009</v>
      </c>
      <c r="EN287" s="11">
        <f>SUM(EN262:EN285)</f>
        <v>100.04000000000002</v>
      </c>
      <c r="EO287" s="11">
        <f>SUM(EO262:EO285)</f>
        <v>100.01</v>
      </c>
      <c r="EP287" s="11">
        <f>SUM(EP262:EP285)</f>
        <v>99.99</v>
      </c>
      <c r="EQ287" s="11">
        <f>SUM(EQ262:EQ285)</f>
        <v>100</v>
      </c>
      <c r="EU287" s="11">
        <f>SUM(EU262:EU285)</f>
        <v>99.99</v>
      </c>
      <c r="EV287" s="11">
        <f>SUM(EV262:EV285)</f>
        <v>100.03000000000002</v>
      </c>
      <c r="EW287" s="11">
        <f>SUM(EW262:EW285)</f>
        <v>100.00999999999999</v>
      </c>
      <c r="EX287" s="11">
        <f>SUM(EX262:EX285)</f>
        <v>100.00999999999999</v>
      </c>
      <c r="FB287" s="11">
        <f>SUM(FB262:FB285)</f>
        <v>100</v>
      </c>
      <c r="FC287" s="11">
        <f>SUM(FC262:FC285)</f>
        <v>99.999999999999986</v>
      </c>
      <c r="FD287" s="11">
        <f>SUM(FD262:FD285)</f>
        <v>99.98</v>
      </c>
      <c r="FE287" s="11">
        <f>SUM(FE262:FE285)</f>
        <v>100</v>
      </c>
      <c r="FI287" s="11">
        <f>SUM(FI262:FI285)</f>
        <v>100.02000000000001</v>
      </c>
      <c r="FJ287" s="11">
        <f>SUM(FJ262:FJ285)</f>
        <v>99.990000000000009</v>
      </c>
      <c r="FK287" s="11">
        <f>SUM(FK262:FK285)</f>
        <v>99.990000000000009</v>
      </c>
      <c r="FL287" s="11">
        <f>SUM(FL262:FL285)</f>
        <v>100</v>
      </c>
      <c r="FP287" s="11">
        <f>SUM(FP262:FP285)</f>
        <v>99.990000000000009</v>
      </c>
      <c r="FQ287" s="11">
        <f>SUM(FQ262:FQ285)</f>
        <v>99.999999999999986</v>
      </c>
      <c r="FR287" s="11">
        <f>SUM(FR262:FR285)</f>
        <v>100.01000000000002</v>
      </c>
      <c r="FS287" s="11">
        <f>SUM(FS262:FS285)</f>
        <v>99.990000000000009</v>
      </c>
      <c r="FW287" s="11">
        <f>SUM(FW262:FW285)</f>
        <v>99.99</v>
      </c>
      <c r="FX287" s="11">
        <f>SUM(FX262:FX285)</f>
        <v>100.00999999999999</v>
      </c>
      <c r="FY287" s="11">
        <f>SUM(FY262:FY285)</f>
        <v>99.99</v>
      </c>
      <c r="FZ287" s="11">
        <f>SUM(FZ262:FZ285)</f>
        <v>100</v>
      </c>
      <c r="GD287" s="11">
        <f>SUM(GD262:GD285)</f>
        <v>100.01</v>
      </c>
      <c r="GE287" s="11">
        <f>SUM(GE262:GE285)</f>
        <v>100.02000000000001</v>
      </c>
      <c r="GF287" s="11">
        <f>SUM(GF262:GF285)</f>
        <v>100.03000000000003</v>
      </c>
      <c r="GG287" s="11">
        <f>SUM(GG262:GG285)</f>
        <v>99.989999999999981</v>
      </c>
      <c r="GK287" s="11">
        <f>SUM(GK262:GK285)</f>
        <v>100.03999999999999</v>
      </c>
      <c r="GL287" s="11">
        <f>SUM(GL262:GL285)</f>
        <v>99.99</v>
      </c>
      <c r="GM287" s="11">
        <f>SUM(GM262:GM285)</f>
        <v>99.990000000000009</v>
      </c>
      <c r="GN287" s="11">
        <f>SUM(GN262:GN285)</f>
        <v>100.01999999999998</v>
      </c>
      <c r="GR287" s="11">
        <f>SUM(GR262:GR285)</f>
        <v>100.01</v>
      </c>
      <c r="GS287" s="11">
        <f>SUM(GS262:GS285)</f>
        <v>100.01</v>
      </c>
      <c r="GT287" s="11">
        <f>SUM(GT262:GT285)</f>
        <v>99.97999999999999</v>
      </c>
      <c r="GU287" s="11">
        <f>SUM(GU262:GU285)</f>
        <v>99.989999999999981</v>
      </c>
      <c r="GY287" s="11">
        <f>SUM(GY262:GY285)</f>
        <v>100.00999999999998</v>
      </c>
      <c r="GZ287" s="11">
        <f>SUM(GZ262:GZ285)</f>
        <v>99.98</v>
      </c>
      <c r="HA287" s="11">
        <f>SUM(HA262:HA285)</f>
        <v>100.00000000000001</v>
      </c>
      <c r="HB287" s="11">
        <f>SUM(HB262:HB285)</f>
        <v>99.99</v>
      </c>
      <c r="HF287" s="11">
        <f>SUM(HF262:HF285)</f>
        <v>99.989999999999981</v>
      </c>
      <c r="HG287" s="11">
        <f>SUM(HG262:HG285)</f>
        <v>99.990000000000023</v>
      </c>
      <c r="HH287" s="11">
        <f>SUM(HH262:HH285)</f>
        <v>100.01</v>
      </c>
      <c r="HI287" s="11">
        <f>SUM(HI262:HI285)</f>
        <v>100</v>
      </c>
      <c r="HM287" s="11">
        <f>SUM(HM262:HM285)</f>
        <v>100.05</v>
      </c>
      <c r="HN287" s="11">
        <f>SUM(HN262:HN285)</f>
        <v>100.00000000000003</v>
      </c>
      <c r="HO287" s="11">
        <f>SUM(HO262:HO285)</f>
        <v>100.01</v>
      </c>
      <c r="HP287" s="11">
        <f>SUM(HP262:HP285)</f>
        <v>100</v>
      </c>
      <c r="HT287" s="11">
        <f>SUM(HT262:HT285)</f>
        <v>100.01000000000003</v>
      </c>
      <c r="HU287" s="11">
        <f>SUM(HU262:HU285)</f>
        <v>100</v>
      </c>
      <c r="HV287" s="11">
        <f>SUM(HV262:HV285)</f>
        <v>100.01</v>
      </c>
      <c r="HW287" s="11">
        <f>SUM(HW262:HW285)</f>
        <v>100</v>
      </c>
      <c r="HX287" s="11"/>
      <c r="HY287" s="11"/>
      <c r="HZ287" s="11"/>
      <c r="IA287" s="11">
        <f t="shared" ref="IA287:IK287" si="9">SUM(IA262:IA285)</f>
        <v>99.999999999999986</v>
      </c>
      <c r="IB287" s="11">
        <f t="shared" si="9"/>
        <v>100.02000000000001</v>
      </c>
      <c r="IC287" s="11">
        <f t="shared" si="9"/>
        <v>100.00999999999999</v>
      </c>
      <c r="ID287" s="11">
        <f t="shared" si="9"/>
        <v>100</v>
      </c>
      <c r="IE287" s="11"/>
      <c r="IF287" s="11"/>
      <c r="IG287" s="11"/>
      <c r="IH287" s="11">
        <f t="shared" si="9"/>
        <v>100.02000000000001</v>
      </c>
      <c r="II287" s="11">
        <f t="shared" si="9"/>
        <v>100.00000000000001</v>
      </c>
      <c r="IJ287" s="11">
        <f t="shared" si="9"/>
        <v>100</v>
      </c>
      <c r="IK287" s="11">
        <f t="shared" si="9"/>
        <v>100</v>
      </c>
      <c r="IL287" s="11"/>
      <c r="IM287" s="11"/>
      <c r="IN287" s="11"/>
      <c r="IO287" s="11">
        <f t="shared" ref="IO287:IR287" si="10">SUM(IO262:IO285)</f>
        <v>100.02999999999999</v>
      </c>
      <c r="IP287" s="11">
        <f t="shared" si="10"/>
        <v>100.02000000000001</v>
      </c>
      <c r="IQ287" s="11">
        <f t="shared" si="10"/>
        <v>100.02</v>
      </c>
      <c r="IR287" s="11">
        <f t="shared" si="10"/>
        <v>99.999999999999986</v>
      </c>
      <c r="IU287" s="11"/>
      <c r="IV287" s="11">
        <f t="shared" ref="IV287:IY287" si="11">SUM(IV262:IV285)</f>
        <v>100.03</v>
      </c>
      <c r="IW287" s="11">
        <f t="shared" si="11"/>
        <v>100.01</v>
      </c>
      <c r="IX287" s="11">
        <f t="shared" si="11"/>
        <v>100.02000000000001</v>
      </c>
      <c r="IY287" s="11">
        <f t="shared" si="11"/>
        <v>100.00999999999999</v>
      </c>
      <c r="JC287" s="11">
        <f t="shared" ref="JC287:JF287" si="12">SUM(JC262:JC285)</f>
        <v>100.04000000000002</v>
      </c>
      <c r="JD287" s="11">
        <f t="shared" si="12"/>
        <v>100</v>
      </c>
      <c r="JE287" s="11">
        <f t="shared" si="12"/>
        <v>99.990000000000009</v>
      </c>
      <c r="JF287" s="11">
        <f t="shared" si="12"/>
        <v>100.01</v>
      </c>
      <c r="JJ287" s="11">
        <f t="shared" ref="JJ287:JM287" si="13">SUM(JJ262:JJ285)</f>
        <v>99.96</v>
      </c>
      <c r="JK287" s="11">
        <f t="shared" si="13"/>
        <v>100.02</v>
      </c>
      <c r="JL287" s="11">
        <f t="shared" si="13"/>
        <v>100.02</v>
      </c>
      <c r="JM287" s="11">
        <f t="shared" si="13"/>
        <v>99.99</v>
      </c>
      <c r="JQ287" s="11">
        <f t="shared" ref="JQ287:JT287" si="14">SUM(JQ262:JQ285)</f>
        <v>100.00999999999998</v>
      </c>
      <c r="JR287" s="11">
        <f t="shared" si="14"/>
        <v>100.02000000000001</v>
      </c>
      <c r="JS287" s="11">
        <f t="shared" si="14"/>
        <v>99.970000000000013</v>
      </c>
      <c r="JT287" s="11">
        <f t="shared" si="14"/>
        <v>99.999999999999986</v>
      </c>
    </row>
  </sheetData>
  <mergeCells count="1">
    <mergeCell ref="A260:B260"/>
  </mergeCells>
  <conditionalFormatting sqref="BA287:BD287">
    <cfRule type="cellIs" dxfId="117" priority="115" operator="greaterThan">
      <formula>100.1</formula>
    </cfRule>
    <cfRule type="cellIs" dxfId="116" priority="116" operator="greaterThan">
      <formula>99.8</formula>
    </cfRule>
    <cfRule type="cellIs" dxfId="115" priority="117" operator="lessThan">
      <formula>99.8</formula>
    </cfRule>
  </conditionalFormatting>
  <conditionalFormatting sqref="BH287:BK287">
    <cfRule type="cellIs" dxfId="114" priority="112" operator="greaterThan">
      <formula>100.1</formula>
    </cfRule>
    <cfRule type="cellIs" dxfId="113" priority="113" operator="greaterThan">
      <formula>99.8</formula>
    </cfRule>
    <cfRule type="cellIs" dxfId="112" priority="114" operator="lessThan">
      <formula>99.8</formula>
    </cfRule>
  </conditionalFormatting>
  <conditionalFormatting sqref="BO287:BR287">
    <cfRule type="cellIs" dxfId="111" priority="109" operator="greaterThan">
      <formula>100.1</formula>
    </cfRule>
    <cfRule type="cellIs" dxfId="110" priority="110" operator="greaterThan">
      <formula>99.8</formula>
    </cfRule>
    <cfRule type="cellIs" dxfId="109" priority="111" operator="lessThan">
      <formula>99.8</formula>
    </cfRule>
  </conditionalFormatting>
  <conditionalFormatting sqref="BV287:BY287">
    <cfRule type="cellIs" dxfId="108" priority="106" operator="greaterThan">
      <formula>100.1</formula>
    </cfRule>
    <cfRule type="cellIs" dxfId="107" priority="107" operator="greaterThan">
      <formula>99.8</formula>
    </cfRule>
    <cfRule type="cellIs" dxfId="106" priority="108" operator="lessThan">
      <formula>99.8</formula>
    </cfRule>
  </conditionalFormatting>
  <conditionalFormatting sqref="AT287:AW287">
    <cfRule type="cellIs" dxfId="105" priority="103" operator="greaterThan">
      <formula>100.1</formula>
    </cfRule>
    <cfRule type="cellIs" dxfId="104" priority="104" operator="greaterThan">
      <formula>99.8</formula>
    </cfRule>
    <cfRule type="cellIs" dxfId="103" priority="105" operator="lessThan">
      <formula>99.8</formula>
    </cfRule>
  </conditionalFormatting>
  <conditionalFormatting sqref="AM287:AP287">
    <cfRule type="cellIs" dxfId="102" priority="100" operator="greaterThan">
      <formula>100.1</formula>
    </cfRule>
    <cfRule type="cellIs" dxfId="101" priority="101" operator="greaterThan">
      <formula>99.8</formula>
    </cfRule>
    <cfRule type="cellIs" dxfId="100" priority="102" operator="lessThan">
      <formula>99.8</formula>
    </cfRule>
  </conditionalFormatting>
  <conditionalFormatting sqref="AF287:AI287">
    <cfRule type="cellIs" dxfId="99" priority="97" operator="greaterThan">
      <formula>100.1</formula>
    </cfRule>
    <cfRule type="cellIs" dxfId="98" priority="98" operator="greaterThan">
      <formula>99.8</formula>
    </cfRule>
    <cfRule type="cellIs" dxfId="97" priority="99" operator="lessThan">
      <formula>99.8</formula>
    </cfRule>
  </conditionalFormatting>
  <conditionalFormatting sqref="Y287:AB287">
    <cfRule type="cellIs" dxfId="96" priority="94" operator="greaterThan">
      <formula>100.1</formula>
    </cfRule>
    <cfRule type="cellIs" dxfId="95" priority="95" operator="greaterThan">
      <formula>99.8</formula>
    </cfRule>
    <cfRule type="cellIs" dxfId="94" priority="96" operator="lessThan">
      <formula>99.8</formula>
    </cfRule>
  </conditionalFormatting>
  <conditionalFormatting sqref="R287:U287">
    <cfRule type="cellIs" dxfId="93" priority="91" operator="greaterThan">
      <formula>100.1</formula>
    </cfRule>
    <cfRule type="cellIs" dxfId="92" priority="92" operator="greaterThan">
      <formula>99.8</formula>
    </cfRule>
    <cfRule type="cellIs" dxfId="91" priority="93" operator="lessThan">
      <formula>99.8</formula>
    </cfRule>
  </conditionalFormatting>
  <conditionalFormatting sqref="K287:N287">
    <cfRule type="cellIs" dxfId="90" priority="88" operator="greaterThan">
      <formula>100.1</formula>
    </cfRule>
    <cfRule type="cellIs" dxfId="89" priority="89" operator="greaterThan">
      <formula>99.8</formula>
    </cfRule>
    <cfRule type="cellIs" dxfId="88" priority="90" operator="lessThan">
      <formula>99.8</formula>
    </cfRule>
  </conditionalFormatting>
  <conditionalFormatting sqref="D287:G287">
    <cfRule type="cellIs" dxfId="87" priority="85" operator="greaterThan">
      <formula>100.1</formula>
    </cfRule>
    <cfRule type="cellIs" dxfId="86" priority="86" operator="greaterThan">
      <formula>99.8</formula>
    </cfRule>
    <cfRule type="cellIs" dxfId="85" priority="87" operator="lessThan">
      <formula>99.8</formula>
    </cfRule>
  </conditionalFormatting>
  <conditionalFormatting sqref="CC287:CF287">
    <cfRule type="cellIs" dxfId="84" priority="82" operator="greaterThan">
      <formula>100.1</formula>
    </cfRule>
    <cfRule type="cellIs" dxfId="83" priority="83" operator="greaterThan">
      <formula>99.8</formula>
    </cfRule>
    <cfRule type="cellIs" dxfId="82" priority="84" operator="lessThan">
      <formula>99.8</formula>
    </cfRule>
  </conditionalFormatting>
  <conditionalFormatting sqref="CJ287:CM287">
    <cfRule type="cellIs" dxfId="81" priority="79" operator="greaterThan">
      <formula>100.1</formula>
    </cfRule>
    <cfRule type="cellIs" dxfId="80" priority="80" operator="greaterThan">
      <formula>99.8</formula>
    </cfRule>
    <cfRule type="cellIs" dxfId="79" priority="81" operator="lessThan">
      <formula>99.8</formula>
    </cfRule>
  </conditionalFormatting>
  <conditionalFormatting sqref="CQ287:CT287">
    <cfRule type="cellIs" dxfId="78" priority="76" operator="greaterThan">
      <formula>100.1</formula>
    </cfRule>
    <cfRule type="cellIs" dxfId="77" priority="77" operator="greaterThan">
      <formula>99.8</formula>
    </cfRule>
    <cfRule type="cellIs" dxfId="76" priority="78" operator="lessThan">
      <formula>99.8</formula>
    </cfRule>
  </conditionalFormatting>
  <conditionalFormatting sqref="CX287:DA287">
    <cfRule type="cellIs" dxfId="75" priority="70" operator="greaterThan">
      <formula>100.1</formula>
    </cfRule>
    <cfRule type="cellIs" dxfId="74" priority="71" operator="greaterThan">
      <formula>99.8</formula>
    </cfRule>
    <cfRule type="cellIs" dxfId="73" priority="72" operator="lessThan">
      <formula>99.8</formula>
    </cfRule>
  </conditionalFormatting>
  <conditionalFormatting sqref="DE287:DH287">
    <cfRule type="cellIs" dxfId="72" priority="67" operator="greaterThan">
      <formula>100.1</formula>
    </cfRule>
    <cfRule type="cellIs" dxfId="71" priority="68" operator="greaterThan">
      <formula>99.8</formula>
    </cfRule>
    <cfRule type="cellIs" dxfId="70" priority="69" operator="lessThan">
      <formula>99.8</formula>
    </cfRule>
  </conditionalFormatting>
  <conditionalFormatting sqref="DL287:DO287">
    <cfRule type="cellIs" dxfId="69" priority="64" operator="greaterThan">
      <formula>100.1</formula>
    </cfRule>
    <cfRule type="cellIs" dxfId="68" priority="65" operator="greaterThan">
      <formula>99.8</formula>
    </cfRule>
    <cfRule type="cellIs" dxfId="67" priority="66" operator="lessThan">
      <formula>99.8</formula>
    </cfRule>
  </conditionalFormatting>
  <conditionalFormatting sqref="DS287:DV287">
    <cfRule type="cellIs" dxfId="66" priority="61" operator="greaterThan">
      <formula>100.1</formula>
    </cfRule>
    <cfRule type="cellIs" dxfId="65" priority="62" operator="greaterThan">
      <formula>99.8</formula>
    </cfRule>
    <cfRule type="cellIs" dxfId="64" priority="63" operator="lessThan">
      <formula>99.8</formula>
    </cfRule>
  </conditionalFormatting>
  <conditionalFormatting sqref="DZ287:EC287">
    <cfRule type="cellIs" dxfId="63" priority="58" operator="greaterThan">
      <formula>100.1</formula>
    </cfRule>
    <cfRule type="cellIs" dxfId="62" priority="59" operator="greaterThan">
      <formula>99.8</formula>
    </cfRule>
    <cfRule type="cellIs" dxfId="61" priority="60" operator="lessThan">
      <formula>99.8</formula>
    </cfRule>
  </conditionalFormatting>
  <conditionalFormatting sqref="EG287:EJ287">
    <cfRule type="cellIs" dxfId="60" priority="55" operator="greaterThan">
      <formula>100.1</formula>
    </cfRule>
    <cfRule type="cellIs" dxfId="59" priority="56" operator="greaterThan">
      <formula>99.8</formula>
    </cfRule>
    <cfRule type="cellIs" dxfId="58" priority="57" operator="lessThan">
      <formula>99.8</formula>
    </cfRule>
  </conditionalFormatting>
  <conditionalFormatting sqref="EN287:EQ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EU287:EX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FB287:FE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FI287:FL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FP287:FS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FW287:FZ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GD287:GG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GK287:GN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GR287:GU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GY287:HB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HF287:HI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HM287:HP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HT287:IK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IL287:IR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IU287:IY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JC287:JF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JJ287:JM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JQ287:JT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B45" sqref="B45:O60"/>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299</v>
      </c>
    </row>
    <row r="4" spans="2:17" x14ac:dyDescent="0.3">
      <c r="B4" s="25" t="s">
        <v>266</v>
      </c>
    </row>
    <row r="5" spans="2:17" hidden="1" x14ac:dyDescent="0.3">
      <c r="E5" s="39" t="str">
        <f t="shared" ref="E5:P5" si="0">E9&amp;$C$2</f>
        <v xml:space="preserve"> OCTUBRE 19T.España</v>
      </c>
      <c r="F5" s="39" t="str">
        <f t="shared" si="0"/>
        <v xml:space="preserve"> NOVIEMBRE 19T.España</v>
      </c>
      <c r="G5" s="39" t="str">
        <f t="shared" si="0"/>
        <v xml:space="preserve"> DICIEMBRE 19T.España</v>
      </c>
      <c r="H5" s="39" t="str">
        <f t="shared" si="0"/>
        <v xml:space="preserve"> ENERO 20T.España</v>
      </c>
      <c r="I5" s="39" t="str">
        <f t="shared" si="0"/>
        <v xml:space="preserve"> FEBRERO 20T.España</v>
      </c>
      <c r="J5" s="39" t="str">
        <f t="shared" si="0"/>
        <v xml:space="preserve"> MARZO 20T.España</v>
      </c>
      <c r="K5" s="39" t="str">
        <f t="shared" si="0"/>
        <v xml:space="preserve"> ABRIL 20T.España</v>
      </c>
      <c r="L5" s="39" t="str">
        <f t="shared" si="0"/>
        <v xml:space="preserve"> MAYO 20T.España</v>
      </c>
      <c r="M5" s="39" t="str">
        <f t="shared" si="0"/>
        <v xml:space="preserve"> JUNIO 20T.España</v>
      </c>
      <c r="N5" s="39" t="str">
        <f t="shared" si="0"/>
        <v xml:space="preserve"> JULIO 20T.España</v>
      </c>
      <c r="O5" s="39" t="str">
        <f t="shared" si="0"/>
        <v xml:space="preserve"> AGOSTO 20T.España</v>
      </c>
      <c r="P5" s="39" t="str">
        <f t="shared" si="0"/>
        <v xml:space="preserve"> SEPTIEMBRE 20T.España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Oliva'!$A$260:$ZW$260,,MAX(IF('Aceite de Oliva'!$A$260:$ZW$260&lt;&gt;"",COLUMN('Aceite de Oliva'!$A$260:$ZW$260)))-(7*E8))</f>
        <v xml:space="preserve"> OCTUBRE 19</v>
      </c>
      <c r="F9" s="6" t="str">
        <f t="array" ref="F9">INDEX('Aceite de Oliva'!$A$260:$ZW$260,,MAX(IF('Aceite de Oliva'!$A$260:$ZW$260&lt;&gt;"",COLUMN('Aceite de Oliva'!$A$260:$ZW$260)))-(7*F8))</f>
        <v xml:space="preserve"> NOVIEMBRE 19</v>
      </c>
      <c r="G9" s="6" t="str">
        <f t="array" ref="G9">INDEX('Aceite de Oliva'!$A$260:$ZW$260,,MAX(IF('Aceite de Oliva'!$A$260:$ZW$260&lt;&gt;"",COLUMN('Aceite de Oliva'!$A$260:$ZW$260)))-(7*G8))</f>
        <v xml:space="preserve"> DICIEMBRE 19</v>
      </c>
      <c r="H9" s="6" t="str">
        <f t="array" ref="H9">INDEX('Aceite de Oliva'!$A$260:$ZW$260,,MAX(IF('Aceite de Oliva'!$A$260:$ZW$260&lt;&gt;"",COLUMN('Aceite de Oliva'!$A$260:$ZW$260)))-(7*H8))</f>
        <v xml:space="preserve"> ENERO 20</v>
      </c>
      <c r="I9" s="6" t="str">
        <f t="array" ref="I9">INDEX('Aceite de Oliva'!$A$260:$ZW$260,,MAX(IF('Aceite de Oliva'!$A$260:$ZW$260&lt;&gt;"",COLUMN('Aceite de Oliva'!$A$260:$ZW$260)))-(7*I8))</f>
        <v xml:space="preserve"> FEBRERO 20</v>
      </c>
      <c r="J9" s="6" t="str">
        <f t="array" ref="J9">INDEX('Aceite de Oliva'!$A$260:$ZW$260,,MAX(IF('Aceite de Oliva'!$A$260:$ZW$260&lt;&gt;"",COLUMN('Aceite de Oliva'!$A$260:$ZW$260)))-(7*J8))</f>
        <v xml:space="preserve"> MARZO 20</v>
      </c>
      <c r="K9" s="6" t="str">
        <f t="array" ref="K9">INDEX('Aceite de Oliva'!$A$260:$ZW$260,,MAX(IF('Aceite de Oliva'!$A$260:$ZW$260&lt;&gt;"",COLUMN('Aceite de Oliva'!$A$260:$ZW$260)))-(7*K8))</f>
        <v xml:space="preserve"> ABRIL 20</v>
      </c>
      <c r="L9" s="6" t="str">
        <f t="array" ref="L9">INDEX('Aceite de Oliva'!$A$260:$ZW$260,,MAX(IF('Aceite de Oliva'!$A$260:$ZW$260&lt;&gt;"",COLUMN('Aceite de Oliva'!$A$260:$ZW$260)))-(7*L8))</f>
        <v xml:space="preserve"> MAYO 20</v>
      </c>
      <c r="M9" s="6" t="str">
        <f t="array" ref="M9">INDEX('Aceite de Oliva'!$A$260:$ZW$260,,MAX(IF('Aceite de Oliva'!$A$260:$ZW$260&lt;&gt;"",COLUMN('Aceite de Oliva'!$A$260:$ZW$260)))-(7*M8))</f>
        <v xml:space="preserve"> JUNIO 20</v>
      </c>
      <c r="N9" s="6" t="str">
        <f t="array" ref="N9">INDEX('Aceite de Oliva'!$A$260:$ZW$260,,MAX(IF('Aceite de Oliva'!$A$260:$ZW$260&lt;&gt;"",COLUMN('Aceite de Oliva'!$A$260:$ZW$260)))-(7*N8))</f>
        <v xml:space="preserve"> JULIO 20</v>
      </c>
      <c r="O9" s="6" t="str">
        <f t="array" ref="O9">INDEX('Aceite de Oliva'!$A$260:$ZW$260,,MAX(IF('Aceite de Oliva'!$A$260:$ZW$260&lt;&gt;"",COLUMN('Aceite de Oliva'!$A$260:$ZW$260)))-(7*O8))</f>
        <v xml:space="preserve"> AGOSTO 20</v>
      </c>
      <c r="P9" s="6" t="str">
        <f t="array" ref="P9">INDEX('Aceite de Oliva'!$A$260:$ZW$260,,MAX(IF('Aceite de Oliva'!$A$260:$ZW$260&lt;&gt;"",COLUMN('Aceite de Oliva'!$A$260:$ZW$260))))</f>
        <v xml:space="preserve"> SEPTIEMBRE 20</v>
      </c>
    </row>
    <row r="10" spans="2:17" x14ac:dyDescent="0.3">
      <c r="B10" s="15"/>
      <c r="C10" s="24">
        <v>2.5</v>
      </c>
      <c r="E10" s="40">
        <f t="array" ref="E10">INDEX('Aceite Virgen Extra'!$A$259:$ZW$285,MATCH($B10,'Aceite Virgen Extra'!$A$259:$A$285,0),MATCH(E$5,'Aceite Virgen Extra'!$A$259:$ZW$259,0))</f>
        <v>1.86</v>
      </c>
      <c r="F10" s="40">
        <f t="array" ref="F10">INDEX('Aceite Virgen Extra'!$A$259:$ZW$285,MATCH($B10,'Aceite Virgen Extra'!$A$259:$A$285,0),MATCH(F$5,'Aceite Virgen Extra'!$A$259:$ZW$259,0))</f>
        <v>2.0300000000000002</v>
      </c>
      <c r="G10" s="40">
        <f t="array" ref="G10">INDEX('Aceite Virgen Extra'!$A$259:$ZW$285,MATCH($B10,'Aceite Virgen Extra'!$A$259:$A$285,0),MATCH(G$5,'Aceite Virgen Extra'!$A$259:$ZW$259,0))</f>
        <v>1.27</v>
      </c>
      <c r="H10" s="40">
        <f t="array" ref="H10">INDEX('Aceite Virgen Extra'!$A$259:$ZW$285,MATCH($B10,'Aceite Virgen Extra'!$A$259:$A$285,0),MATCH(H$5,'Aceite Virgen Extra'!$A$259:$ZW$259,0))</f>
        <v>1.31</v>
      </c>
      <c r="I10" s="40">
        <f t="array" ref="I10">INDEX('Aceite Virgen Extra'!$A$259:$ZW$285,MATCH($B10,'Aceite Virgen Extra'!$A$259:$A$285,0),MATCH(I$5,'Aceite Virgen Extra'!$A$259:$ZW$259,0))</f>
        <v>1.35</v>
      </c>
      <c r="J10" s="40">
        <f t="array" ref="J10">INDEX('Aceite Virgen Extra'!$A$259:$ZW$285,MATCH($B10,'Aceite Virgen Extra'!$A$259:$A$285,0),MATCH(J$5,'Aceite Virgen Extra'!$A$259:$ZW$259,0))</f>
        <v>1.81</v>
      </c>
      <c r="K10" s="40">
        <f t="array" ref="K10">INDEX('Aceite Virgen Extra'!$A$259:$ZW$285,MATCH($B10,'Aceite Virgen Extra'!$A$259:$A$285,0),MATCH(K$5,'Aceite Virgen Extra'!$A$259:$ZW$259,0))</f>
        <v>1.95</v>
      </c>
      <c r="L10" s="40">
        <f t="array" ref="L10">INDEX('Aceite Virgen Extra'!$A$259:$ZW$285,MATCH($B10,'Aceite Virgen Extra'!$A$259:$A$285,0),MATCH(L$5,'Aceite Virgen Extra'!$A$259:$ZW$259,0))</f>
        <v>2.94</v>
      </c>
      <c r="M10" s="40">
        <f t="array" ref="M10">INDEX('Aceite Virgen Extra'!$A$259:$ZW$285,MATCH($B10,'Aceite Virgen Extra'!$A$259:$A$285,0),MATCH(M$5,'Aceite Virgen Extra'!$A$259:$ZW$259,0))</f>
        <v>3.4100000000000006</v>
      </c>
      <c r="N10" s="40">
        <f t="array" ref="N10">INDEX('Aceite Virgen Extra'!$A$259:$ZW$285,MATCH($B10,'Aceite Virgen Extra'!$A$259:$A$285,0),MATCH(N$5,'Aceite Virgen Extra'!$A$259:$ZW$259,0))</f>
        <v>2.87</v>
      </c>
      <c r="O10" s="40">
        <f t="array" ref="O10">INDEX('Aceite Virgen Extra'!$A$259:$ZW$285,MATCH($B10,'Aceite Virgen Extra'!$A$259:$A$285,0),MATCH(O$5,'Aceite Virgen Extra'!$A$259:$ZW$259,0))</f>
        <v>2.5100000000000002</v>
      </c>
      <c r="P10" s="40">
        <f t="array" ref="P10">INDEX('Aceite Virgen Extra'!$A$259:$ZW$285,MATCH($B10,'Aceite Virgen Extra'!$A$259:$A$285,0),MATCH(P$5,'Aceite Virgen Extra'!$A$259:$ZW$259,0))</f>
        <v>1.97</v>
      </c>
    </row>
    <row r="11" spans="2:17" x14ac:dyDescent="0.3">
      <c r="B11" s="19">
        <f t="shared" ref="B11:B33" si="1">C10</f>
        <v>2.5</v>
      </c>
      <c r="C11" s="18">
        <f>ROUND(B11+$C$7,2)</f>
        <v>2.7</v>
      </c>
      <c r="E11" s="40">
        <f t="array" ref="E11">INDEX('Aceite Virgen Extra'!$A$259:$ZW$285,MATCH($B11,'Aceite Virgen Extra'!$A$259:$A$285,0),MATCH(E$5,'Aceite Virgen Extra'!$A$259:$ZW$259,0))</f>
        <v>1.38</v>
      </c>
      <c r="F11" s="40">
        <f t="array" ref="F11">INDEX('Aceite Virgen Extra'!$A$259:$ZW$285,MATCH($B11,'Aceite Virgen Extra'!$A$259:$A$285,0),MATCH(F$5,'Aceite Virgen Extra'!$A$259:$ZW$259,0))</f>
        <v>2.59</v>
      </c>
      <c r="G11" s="40">
        <f t="array" ref="G11">INDEX('Aceite Virgen Extra'!$A$259:$ZW$285,MATCH($B11,'Aceite Virgen Extra'!$A$259:$A$285,0),MATCH(G$5,'Aceite Virgen Extra'!$A$259:$ZW$259,0))</f>
        <v>3.91</v>
      </c>
      <c r="H11" s="40">
        <f t="array" ref="H11">INDEX('Aceite Virgen Extra'!$A$259:$ZW$285,MATCH($B11,'Aceite Virgen Extra'!$A$259:$A$285,0),MATCH(H$5,'Aceite Virgen Extra'!$A$259:$ZW$259,0))</f>
        <v>1.53</v>
      </c>
      <c r="I11" s="40">
        <f t="array" ref="I11">INDEX('Aceite Virgen Extra'!$A$259:$ZW$285,MATCH($B11,'Aceite Virgen Extra'!$A$259:$A$285,0),MATCH(I$5,'Aceite Virgen Extra'!$A$259:$ZW$259,0))</f>
        <v>4.2200000000000006</v>
      </c>
      <c r="J11" s="40">
        <f t="array" ref="J11">INDEX('Aceite Virgen Extra'!$A$259:$ZW$285,MATCH($B11,'Aceite Virgen Extra'!$A$259:$A$285,0),MATCH(J$5,'Aceite Virgen Extra'!$A$259:$ZW$259,0))</f>
        <v>4.16</v>
      </c>
      <c r="K11" s="40">
        <f t="array" ref="K11">INDEX('Aceite Virgen Extra'!$A$259:$ZW$285,MATCH($B11,'Aceite Virgen Extra'!$A$259:$A$285,0),MATCH(K$5,'Aceite Virgen Extra'!$A$259:$ZW$259,0))</f>
        <v>2.64</v>
      </c>
      <c r="L11" s="40">
        <f t="array" ref="L11">INDEX('Aceite Virgen Extra'!$A$259:$ZW$285,MATCH($B11,'Aceite Virgen Extra'!$A$259:$A$285,0),MATCH(L$5,'Aceite Virgen Extra'!$A$259:$ZW$259,0))</f>
        <v>4.28</v>
      </c>
      <c r="M11" s="40">
        <f t="array" ref="M11">INDEX('Aceite Virgen Extra'!$A$259:$ZW$285,MATCH($B11,'Aceite Virgen Extra'!$A$259:$A$285,0),MATCH(M$5,'Aceite Virgen Extra'!$A$259:$ZW$259,0))</f>
        <v>4.4400000000000004</v>
      </c>
      <c r="N11" s="40">
        <f t="array" ref="N11">INDEX('Aceite Virgen Extra'!$A$259:$ZW$285,MATCH($B11,'Aceite Virgen Extra'!$A$259:$A$285,0),MATCH(N$5,'Aceite Virgen Extra'!$A$259:$ZW$259,0))</f>
        <v>5.6199999999999992</v>
      </c>
      <c r="O11" s="40">
        <f t="array" ref="O11">INDEX('Aceite Virgen Extra'!$A$259:$ZW$285,MATCH($B11,'Aceite Virgen Extra'!$A$259:$A$285,0),MATCH(O$5,'Aceite Virgen Extra'!$A$259:$ZW$259,0))</f>
        <v>5.3599999999999994</v>
      </c>
      <c r="P11" s="40">
        <f t="array" ref="P11">INDEX('Aceite Virgen Extra'!$A$259:$ZW$285,MATCH($B11,'Aceite Virgen Extra'!$A$259:$A$285,0),MATCH(P$5,'Aceite Virgen Extra'!$A$259:$ZW$259,0))</f>
        <v>3.36</v>
      </c>
    </row>
    <row r="12" spans="2:17" x14ac:dyDescent="0.3">
      <c r="B12" s="19">
        <f t="shared" si="1"/>
        <v>2.7</v>
      </c>
      <c r="C12" s="18">
        <f t="shared" ref="C12:C32" si="2">ROUND(B12+$C$7,2)</f>
        <v>2.9</v>
      </c>
      <c r="E12" s="40">
        <f t="array" ref="E12">INDEX('Aceite Virgen Extra'!$A$259:$ZW$285,MATCH($B12,'Aceite Virgen Extra'!$A$259:$A$285,0),MATCH(E$5,'Aceite Virgen Extra'!$A$259:$ZW$259,0))</f>
        <v>11.18</v>
      </c>
      <c r="F12" s="40">
        <f t="array" ref="F12">INDEX('Aceite Virgen Extra'!$A$259:$ZW$285,MATCH($B12,'Aceite Virgen Extra'!$A$259:$A$285,0),MATCH(F$5,'Aceite Virgen Extra'!$A$259:$ZW$259,0))</f>
        <v>5.8800000000000008</v>
      </c>
      <c r="G12" s="40">
        <f t="array" ref="G12">INDEX('Aceite Virgen Extra'!$A$259:$ZW$285,MATCH($B12,'Aceite Virgen Extra'!$A$259:$A$285,0),MATCH(G$5,'Aceite Virgen Extra'!$A$259:$ZW$259,0))</f>
        <v>6.24</v>
      </c>
      <c r="H12" s="40">
        <f t="array" ref="H12">INDEX('Aceite Virgen Extra'!$A$259:$ZW$285,MATCH($B12,'Aceite Virgen Extra'!$A$259:$A$285,0),MATCH(H$5,'Aceite Virgen Extra'!$A$259:$ZW$259,0))</f>
        <v>15.84</v>
      </c>
      <c r="I12" s="40">
        <f t="array" ref="I12">INDEX('Aceite Virgen Extra'!$A$259:$ZW$285,MATCH($B12,'Aceite Virgen Extra'!$A$259:$A$285,0),MATCH(I$5,'Aceite Virgen Extra'!$A$259:$ZW$259,0))</f>
        <v>8.9300000000000015</v>
      </c>
      <c r="J12" s="40">
        <f t="array" ref="J12">INDEX('Aceite Virgen Extra'!$A$259:$ZW$285,MATCH($B12,'Aceite Virgen Extra'!$A$259:$A$285,0),MATCH(J$5,'Aceite Virgen Extra'!$A$259:$ZW$259,0))</f>
        <v>11.010000000000002</v>
      </c>
      <c r="K12" s="40">
        <f t="array" ref="K12">INDEX('Aceite Virgen Extra'!$A$259:$ZW$285,MATCH($B12,'Aceite Virgen Extra'!$A$259:$A$285,0),MATCH(K$5,'Aceite Virgen Extra'!$A$259:$ZW$259,0))</f>
        <v>7.3999999999999995</v>
      </c>
      <c r="L12" s="40">
        <f t="array" ref="L12">INDEX('Aceite Virgen Extra'!$A$259:$ZW$285,MATCH($B12,'Aceite Virgen Extra'!$A$259:$A$285,0),MATCH(L$5,'Aceite Virgen Extra'!$A$259:$ZW$259,0))</f>
        <v>6.5</v>
      </c>
      <c r="M12" s="40">
        <f t="array" ref="M12">INDEX('Aceite Virgen Extra'!$A$259:$ZW$285,MATCH($B12,'Aceite Virgen Extra'!$A$259:$A$285,0),MATCH(M$5,'Aceite Virgen Extra'!$A$259:$ZW$259,0))</f>
        <v>9.2800000000000011</v>
      </c>
      <c r="N12" s="40">
        <f t="array" ref="N12">INDEX('Aceite Virgen Extra'!$A$259:$ZW$285,MATCH($B12,'Aceite Virgen Extra'!$A$259:$A$285,0),MATCH(N$5,'Aceite Virgen Extra'!$A$259:$ZW$259,0))</f>
        <v>9.51</v>
      </c>
      <c r="O12" s="40">
        <f t="array" ref="O12">INDEX('Aceite Virgen Extra'!$A$259:$ZW$285,MATCH($B12,'Aceite Virgen Extra'!$A$259:$A$285,0),MATCH(O$5,'Aceite Virgen Extra'!$A$259:$ZW$259,0))</f>
        <v>11.590000000000002</v>
      </c>
      <c r="P12" s="40">
        <f t="array" ref="P12">INDEX('Aceite Virgen Extra'!$A$259:$ZW$285,MATCH($B12,'Aceite Virgen Extra'!$A$259:$A$285,0),MATCH(P$5,'Aceite Virgen Extra'!$A$259:$ZW$259,0))</f>
        <v>11.55</v>
      </c>
    </row>
    <row r="13" spans="2:17" x14ac:dyDescent="0.3">
      <c r="B13" s="19">
        <f t="shared" si="1"/>
        <v>2.9</v>
      </c>
      <c r="C13" s="18">
        <f t="shared" si="2"/>
        <v>3.1</v>
      </c>
      <c r="E13" s="40">
        <f t="array" ref="E13">INDEX('Aceite Virgen Extra'!$A$259:$ZW$285,MATCH($B13,'Aceite Virgen Extra'!$A$259:$A$285,0),MATCH(E$5,'Aceite Virgen Extra'!$A$259:$ZW$259,0))</f>
        <v>7.8500000000000005</v>
      </c>
      <c r="F13" s="40">
        <f t="array" ref="F13">INDEX('Aceite Virgen Extra'!$A$259:$ZW$285,MATCH($B13,'Aceite Virgen Extra'!$A$259:$A$285,0),MATCH(F$5,'Aceite Virgen Extra'!$A$259:$ZW$259,0))</f>
        <v>9.2700000000000014</v>
      </c>
      <c r="G13" s="40">
        <f t="array" ref="G13">INDEX('Aceite Virgen Extra'!$A$259:$ZW$285,MATCH($B13,'Aceite Virgen Extra'!$A$259:$A$285,0),MATCH(G$5,'Aceite Virgen Extra'!$A$259:$ZW$259,0))</f>
        <v>8.5499999999999989</v>
      </c>
      <c r="H13" s="40">
        <f t="array" ref="H13">INDEX('Aceite Virgen Extra'!$A$259:$ZW$285,MATCH($B13,'Aceite Virgen Extra'!$A$259:$A$285,0),MATCH(H$5,'Aceite Virgen Extra'!$A$259:$ZW$259,0))</f>
        <v>5.03</v>
      </c>
      <c r="I13" s="40">
        <f t="array" ref="I13">INDEX('Aceite Virgen Extra'!$A$259:$ZW$285,MATCH($B13,'Aceite Virgen Extra'!$A$259:$A$285,0),MATCH(I$5,'Aceite Virgen Extra'!$A$259:$ZW$259,0))</f>
        <v>9.91</v>
      </c>
      <c r="J13" s="40">
        <f t="array" ref="J13">INDEX('Aceite Virgen Extra'!$A$259:$ZW$285,MATCH($B13,'Aceite Virgen Extra'!$A$259:$A$285,0),MATCH(J$5,'Aceite Virgen Extra'!$A$259:$ZW$259,0))</f>
        <v>7.76</v>
      </c>
      <c r="K13" s="40">
        <f t="array" ref="K13">INDEX('Aceite Virgen Extra'!$A$259:$ZW$285,MATCH($B13,'Aceite Virgen Extra'!$A$259:$A$285,0),MATCH(K$5,'Aceite Virgen Extra'!$A$259:$ZW$259,0))</f>
        <v>9.16</v>
      </c>
      <c r="L13" s="40">
        <f t="array" ref="L13">INDEX('Aceite Virgen Extra'!$A$259:$ZW$285,MATCH($B13,'Aceite Virgen Extra'!$A$259:$A$285,0),MATCH(L$5,'Aceite Virgen Extra'!$A$259:$ZW$259,0))</f>
        <v>10.209999999999999</v>
      </c>
      <c r="M13" s="40">
        <f t="array" ref="M13">INDEX('Aceite Virgen Extra'!$A$259:$ZW$285,MATCH($B13,'Aceite Virgen Extra'!$A$259:$A$285,0),MATCH(M$5,'Aceite Virgen Extra'!$A$259:$ZW$259,0))</f>
        <v>8.16</v>
      </c>
      <c r="N13" s="40">
        <f t="array" ref="N13">INDEX('Aceite Virgen Extra'!$A$259:$ZW$285,MATCH($B13,'Aceite Virgen Extra'!$A$259:$A$285,0),MATCH(N$5,'Aceite Virgen Extra'!$A$259:$ZW$259,0))</f>
        <v>9.379999999999999</v>
      </c>
      <c r="O13" s="40">
        <f t="array" ref="O13">INDEX('Aceite Virgen Extra'!$A$259:$ZW$285,MATCH($B13,'Aceite Virgen Extra'!$A$259:$A$285,0),MATCH(O$5,'Aceite Virgen Extra'!$A$259:$ZW$259,0))</f>
        <v>9.7000000000000011</v>
      </c>
      <c r="P13" s="40">
        <f t="array" ref="P13">INDEX('Aceite Virgen Extra'!$A$259:$ZW$285,MATCH($B13,'Aceite Virgen Extra'!$A$259:$A$285,0),MATCH(P$5,'Aceite Virgen Extra'!$A$259:$ZW$259,0))</f>
        <v>14.35</v>
      </c>
    </row>
    <row r="14" spans="2:17" x14ac:dyDescent="0.3">
      <c r="B14" s="19">
        <f t="shared" si="1"/>
        <v>3.1</v>
      </c>
      <c r="C14" s="18">
        <f t="shared" si="2"/>
        <v>3.3</v>
      </c>
      <c r="E14" s="40">
        <f t="array" ref="E14">INDEX('Aceite Virgen Extra'!$A$259:$ZW$285,MATCH($B14,'Aceite Virgen Extra'!$A$259:$A$285,0),MATCH(E$5,'Aceite Virgen Extra'!$A$259:$ZW$259,0))</f>
        <v>8.1</v>
      </c>
      <c r="F14" s="40">
        <f t="array" ref="F14">INDEX('Aceite Virgen Extra'!$A$259:$ZW$285,MATCH($B14,'Aceite Virgen Extra'!$A$259:$A$285,0),MATCH(F$5,'Aceite Virgen Extra'!$A$259:$ZW$259,0))</f>
        <v>11.750000000000002</v>
      </c>
      <c r="G14" s="40">
        <f t="array" ref="G14">INDEX('Aceite Virgen Extra'!$A$259:$ZW$285,MATCH($B14,'Aceite Virgen Extra'!$A$259:$A$285,0),MATCH(G$5,'Aceite Virgen Extra'!$A$259:$ZW$259,0))</f>
        <v>10.65</v>
      </c>
      <c r="H14" s="40">
        <f t="array" ref="H14">INDEX('Aceite Virgen Extra'!$A$259:$ZW$285,MATCH($B14,'Aceite Virgen Extra'!$A$259:$A$285,0),MATCH(H$5,'Aceite Virgen Extra'!$A$259:$ZW$259,0))</f>
        <v>10.29</v>
      </c>
      <c r="I14" s="40">
        <f t="array" ref="I14">INDEX('Aceite Virgen Extra'!$A$259:$ZW$285,MATCH($B14,'Aceite Virgen Extra'!$A$259:$A$285,0),MATCH(I$5,'Aceite Virgen Extra'!$A$259:$ZW$259,0))</f>
        <v>7.73</v>
      </c>
      <c r="J14" s="40">
        <f t="array" ref="J14">INDEX('Aceite Virgen Extra'!$A$259:$ZW$285,MATCH($B14,'Aceite Virgen Extra'!$A$259:$A$285,0),MATCH(J$5,'Aceite Virgen Extra'!$A$259:$ZW$259,0))</f>
        <v>11.26</v>
      </c>
      <c r="K14" s="40">
        <f t="array" ref="K14">INDEX('Aceite Virgen Extra'!$A$259:$ZW$285,MATCH($B14,'Aceite Virgen Extra'!$A$259:$A$285,0),MATCH(K$5,'Aceite Virgen Extra'!$A$259:$ZW$259,0))</f>
        <v>9.61</v>
      </c>
      <c r="L14" s="40">
        <f t="array" ref="L14">INDEX('Aceite Virgen Extra'!$A$259:$ZW$285,MATCH($B14,'Aceite Virgen Extra'!$A$259:$A$285,0),MATCH(L$5,'Aceite Virgen Extra'!$A$259:$ZW$259,0))</f>
        <v>11.480000000000002</v>
      </c>
      <c r="M14" s="40">
        <f t="array" ref="M14">INDEX('Aceite Virgen Extra'!$A$259:$ZW$285,MATCH($B14,'Aceite Virgen Extra'!$A$259:$A$285,0),MATCH(M$5,'Aceite Virgen Extra'!$A$259:$ZW$259,0))</f>
        <v>11.930000000000001</v>
      </c>
      <c r="N14" s="40">
        <f t="array" ref="N14">INDEX('Aceite Virgen Extra'!$A$259:$ZW$285,MATCH($B14,'Aceite Virgen Extra'!$A$259:$A$285,0),MATCH(N$5,'Aceite Virgen Extra'!$A$259:$ZW$259,0))</f>
        <v>10.279999999999998</v>
      </c>
      <c r="O14" s="40">
        <f t="array" ref="O14">INDEX('Aceite Virgen Extra'!$A$259:$ZW$285,MATCH($B14,'Aceite Virgen Extra'!$A$259:$A$285,0),MATCH(O$5,'Aceite Virgen Extra'!$A$259:$ZW$259,0))</f>
        <v>10.32</v>
      </c>
      <c r="P14" s="40">
        <f t="array" ref="P14">INDEX('Aceite Virgen Extra'!$A$259:$ZW$285,MATCH($B14,'Aceite Virgen Extra'!$A$259:$A$285,0),MATCH(P$5,'Aceite Virgen Extra'!$A$259:$ZW$259,0))</f>
        <v>9.61</v>
      </c>
    </row>
    <row r="15" spans="2:17" x14ac:dyDescent="0.3">
      <c r="B15" s="19">
        <f t="shared" si="1"/>
        <v>3.3</v>
      </c>
      <c r="C15" s="18">
        <f t="shared" si="2"/>
        <v>3.5</v>
      </c>
      <c r="E15" s="40">
        <f t="array" ref="E15">INDEX('Aceite Virgen Extra'!$A$259:$ZW$285,MATCH($B15,'Aceite Virgen Extra'!$A$259:$A$285,0),MATCH(E$5,'Aceite Virgen Extra'!$A$259:$ZW$259,0))</f>
        <v>4.3099999999999996</v>
      </c>
      <c r="F15" s="40">
        <f t="array" ref="F15">INDEX('Aceite Virgen Extra'!$A$259:$ZW$285,MATCH($B15,'Aceite Virgen Extra'!$A$259:$A$285,0),MATCH(F$5,'Aceite Virgen Extra'!$A$259:$ZW$259,0))</f>
        <v>4.82</v>
      </c>
      <c r="G15" s="40">
        <f t="array" ref="G15">INDEX('Aceite Virgen Extra'!$A$259:$ZW$285,MATCH($B15,'Aceite Virgen Extra'!$A$259:$A$285,0),MATCH(G$5,'Aceite Virgen Extra'!$A$259:$ZW$259,0))</f>
        <v>3.73</v>
      </c>
      <c r="H15" s="40">
        <f t="array" ref="H15">INDEX('Aceite Virgen Extra'!$A$259:$ZW$285,MATCH($B15,'Aceite Virgen Extra'!$A$259:$A$285,0),MATCH(H$5,'Aceite Virgen Extra'!$A$259:$ZW$259,0))</f>
        <v>6.58</v>
      </c>
      <c r="I15" s="40">
        <f t="array" ref="I15">INDEX('Aceite Virgen Extra'!$A$259:$ZW$285,MATCH($B15,'Aceite Virgen Extra'!$A$259:$A$285,0),MATCH(I$5,'Aceite Virgen Extra'!$A$259:$ZW$259,0))</f>
        <v>8.0400000000000009</v>
      </c>
      <c r="J15" s="40">
        <f t="array" ref="J15">INDEX('Aceite Virgen Extra'!$A$259:$ZW$285,MATCH($B15,'Aceite Virgen Extra'!$A$259:$A$285,0),MATCH(J$5,'Aceite Virgen Extra'!$A$259:$ZW$259,0))</f>
        <v>8.07</v>
      </c>
      <c r="K15" s="40">
        <f t="array" ref="K15">INDEX('Aceite Virgen Extra'!$A$259:$ZW$285,MATCH($B15,'Aceite Virgen Extra'!$A$259:$A$285,0),MATCH(K$5,'Aceite Virgen Extra'!$A$259:$ZW$259,0))</f>
        <v>6.4099999999999993</v>
      </c>
      <c r="L15" s="40">
        <f t="array" ref="L15">INDEX('Aceite Virgen Extra'!$A$259:$ZW$285,MATCH($B15,'Aceite Virgen Extra'!$A$259:$A$285,0),MATCH(L$5,'Aceite Virgen Extra'!$A$259:$ZW$259,0))</f>
        <v>7.17</v>
      </c>
      <c r="M15" s="40">
        <f t="array" ref="M15">INDEX('Aceite Virgen Extra'!$A$259:$ZW$285,MATCH($B15,'Aceite Virgen Extra'!$A$259:$A$285,0),MATCH(M$5,'Aceite Virgen Extra'!$A$259:$ZW$259,0))</f>
        <v>5.82</v>
      </c>
      <c r="N15" s="40">
        <f t="array" ref="N15">INDEX('Aceite Virgen Extra'!$A$259:$ZW$285,MATCH($B15,'Aceite Virgen Extra'!$A$259:$A$285,0),MATCH(N$5,'Aceite Virgen Extra'!$A$259:$ZW$259,0))</f>
        <v>6.07</v>
      </c>
      <c r="O15" s="40">
        <f t="array" ref="O15">INDEX('Aceite Virgen Extra'!$A$259:$ZW$285,MATCH($B15,'Aceite Virgen Extra'!$A$259:$A$285,0),MATCH(O$5,'Aceite Virgen Extra'!$A$259:$ZW$259,0))</f>
        <v>5.24</v>
      </c>
      <c r="P15" s="40">
        <f t="array" ref="P15">INDEX('Aceite Virgen Extra'!$A$259:$ZW$285,MATCH($B15,'Aceite Virgen Extra'!$A$259:$A$285,0),MATCH(P$5,'Aceite Virgen Extra'!$A$259:$ZW$259,0))</f>
        <v>4.8599999999999994</v>
      </c>
    </row>
    <row r="16" spans="2:17" x14ac:dyDescent="0.3">
      <c r="B16" s="19">
        <f t="shared" si="1"/>
        <v>3.5</v>
      </c>
      <c r="C16" s="18">
        <f t="shared" si="2"/>
        <v>3.7</v>
      </c>
      <c r="E16" s="40">
        <f t="array" ref="E16">INDEX('Aceite Virgen Extra'!$A$259:$ZW$285,MATCH($B16,'Aceite Virgen Extra'!$A$259:$A$285,0),MATCH(E$5,'Aceite Virgen Extra'!$A$259:$ZW$259,0))</f>
        <v>18.3</v>
      </c>
      <c r="F16" s="40">
        <f t="array" ref="F16">INDEX('Aceite Virgen Extra'!$A$259:$ZW$285,MATCH($B16,'Aceite Virgen Extra'!$A$259:$A$285,0),MATCH(F$5,'Aceite Virgen Extra'!$A$259:$ZW$259,0))</f>
        <v>15.71</v>
      </c>
      <c r="G16" s="40">
        <f t="array" ref="G16">INDEX('Aceite Virgen Extra'!$A$259:$ZW$285,MATCH($B16,'Aceite Virgen Extra'!$A$259:$A$285,0),MATCH(G$5,'Aceite Virgen Extra'!$A$259:$ZW$259,0))</f>
        <v>15.729999999999999</v>
      </c>
      <c r="H16" s="40">
        <f t="array" ref="H16">INDEX('Aceite Virgen Extra'!$A$259:$ZW$285,MATCH($B16,'Aceite Virgen Extra'!$A$259:$A$285,0),MATCH(H$5,'Aceite Virgen Extra'!$A$259:$ZW$259,0))</f>
        <v>13.74</v>
      </c>
      <c r="I16" s="40">
        <f t="array" ref="I16">INDEX('Aceite Virgen Extra'!$A$259:$ZW$285,MATCH($B16,'Aceite Virgen Extra'!$A$259:$A$285,0),MATCH(I$5,'Aceite Virgen Extra'!$A$259:$ZW$259,0))</f>
        <v>13.61</v>
      </c>
      <c r="J16" s="40">
        <f t="array" ref="J16">INDEX('Aceite Virgen Extra'!$A$259:$ZW$285,MATCH($B16,'Aceite Virgen Extra'!$A$259:$A$285,0),MATCH(J$5,'Aceite Virgen Extra'!$A$259:$ZW$259,0))</f>
        <v>15.54</v>
      </c>
      <c r="K16" s="40">
        <f t="array" ref="K16">INDEX('Aceite Virgen Extra'!$A$259:$ZW$285,MATCH($B16,'Aceite Virgen Extra'!$A$259:$A$285,0),MATCH(K$5,'Aceite Virgen Extra'!$A$259:$ZW$259,0))</f>
        <v>19.39</v>
      </c>
      <c r="L16" s="40">
        <f t="array" ref="L16">INDEX('Aceite Virgen Extra'!$A$259:$ZW$285,MATCH($B16,'Aceite Virgen Extra'!$A$259:$A$285,0),MATCH(L$5,'Aceite Virgen Extra'!$A$259:$ZW$259,0))</f>
        <v>16.55</v>
      </c>
      <c r="M16" s="40">
        <f t="array" ref="M16">INDEX('Aceite Virgen Extra'!$A$259:$ZW$285,MATCH($B16,'Aceite Virgen Extra'!$A$259:$A$285,0),MATCH(M$5,'Aceite Virgen Extra'!$A$259:$ZW$259,0))</f>
        <v>16.48</v>
      </c>
      <c r="N16" s="40">
        <f t="array" ref="N16">INDEX('Aceite Virgen Extra'!$A$259:$ZW$285,MATCH($B16,'Aceite Virgen Extra'!$A$259:$A$285,0),MATCH(N$5,'Aceite Virgen Extra'!$A$259:$ZW$259,0))</f>
        <v>14.66</v>
      </c>
      <c r="O16" s="40">
        <f t="array" ref="O16">INDEX('Aceite Virgen Extra'!$A$259:$ZW$285,MATCH($B16,'Aceite Virgen Extra'!$A$259:$A$285,0),MATCH(O$5,'Aceite Virgen Extra'!$A$259:$ZW$259,0))</f>
        <v>13.1</v>
      </c>
      <c r="P16" s="40">
        <f t="array" ref="P16">INDEX('Aceite Virgen Extra'!$A$259:$ZW$285,MATCH($B16,'Aceite Virgen Extra'!$A$259:$A$285,0),MATCH(P$5,'Aceite Virgen Extra'!$A$259:$ZW$259,0))</f>
        <v>14.23</v>
      </c>
    </row>
    <row r="17" spans="2:16" x14ac:dyDescent="0.3">
      <c r="B17" s="19">
        <f t="shared" si="1"/>
        <v>3.7</v>
      </c>
      <c r="C17" s="18">
        <f t="shared" si="2"/>
        <v>3.9</v>
      </c>
      <c r="E17" s="40">
        <f t="array" ref="E17">INDEX('Aceite Virgen Extra'!$A$259:$ZW$285,MATCH($B17,'Aceite Virgen Extra'!$A$259:$A$285,0),MATCH(E$5,'Aceite Virgen Extra'!$A$259:$ZW$259,0))</f>
        <v>3.6799999999999997</v>
      </c>
      <c r="F17" s="40">
        <f t="array" ref="F17">INDEX('Aceite Virgen Extra'!$A$259:$ZW$285,MATCH($B17,'Aceite Virgen Extra'!$A$259:$A$285,0),MATCH(F$5,'Aceite Virgen Extra'!$A$259:$ZW$259,0))</f>
        <v>3.0600000000000005</v>
      </c>
      <c r="G17" s="40">
        <f t="array" ref="G17">INDEX('Aceite Virgen Extra'!$A$259:$ZW$285,MATCH($B17,'Aceite Virgen Extra'!$A$259:$A$285,0),MATCH(G$5,'Aceite Virgen Extra'!$A$259:$ZW$259,0))</f>
        <v>2.31</v>
      </c>
      <c r="H17" s="40">
        <f t="array" ref="H17">INDEX('Aceite Virgen Extra'!$A$259:$ZW$285,MATCH($B17,'Aceite Virgen Extra'!$A$259:$A$285,0),MATCH(H$5,'Aceite Virgen Extra'!$A$259:$ZW$259,0))</f>
        <v>2.39</v>
      </c>
      <c r="I17" s="40">
        <f t="array" ref="I17">INDEX('Aceite Virgen Extra'!$A$259:$ZW$285,MATCH($B17,'Aceite Virgen Extra'!$A$259:$A$285,0),MATCH(I$5,'Aceite Virgen Extra'!$A$259:$ZW$259,0))</f>
        <v>2.1100000000000003</v>
      </c>
      <c r="J17" s="40">
        <f t="array" ref="J17">INDEX('Aceite Virgen Extra'!$A$259:$ZW$285,MATCH($B17,'Aceite Virgen Extra'!$A$259:$A$285,0),MATCH(J$5,'Aceite Virgen Extra'!$A$259:$ZW$259,0))</f>
        <v>2.29</v>
      </c>
      <c r="K17" s="40">
        <f t="array" ref="K17">INDEX('Aceite Virgen Extra'!$A$259:$ZW$285,MATCH($B17,'Aceite Virgen Extra'!$A$259:$A$285,0),MATCH(K$5,'Aceite Virgen Extra'!$A$259:$ZW$259,0))</f>
        <v>2.66</v>
      </c>
      <c r="L17" s="40">
        <f t="array" ref="L17">INDEX('Aceite Virgen Extra'!$A$259:$ZW$285,MATCH($B17,'Aceite Virgen Extra'!$A$259:$A$285,0),MATCH(L$5,'Aceite Virgen Extra'!$A$259:$ZW$259,0))</f>
        <v>2.17</v>
      </c>
      <c r="M17" s="40">
        <f t="array" ref="M17">INDEX('Aceite Virgen Extra'!$A$259:$ZW$285,MATCH($B17,'Aceite Virgen Extra'!$A$259:$A$285,0),MATCH(M$5,'Aceite Virgen Extra'!$A$259:$ZW$259,0))</f>
        <v>1.02</v>
      </c>
      <c r="N17" s="40">
        <f t="array" ref="N17">INDEX('Aceite Virgen Extra'!$A$259:$ZW$285,MATCH($B17,'Aceite Virgen Extra'!$A$259:$A$285,0),MATCH(N$5,'Aceite Virgen Extra'!$A$259:$ZW$259,0))</f>
        <v>2.9899999999999998</v>
      </c>
      <c r="O17" s="40">
        <f t="array" ref="O17">INDEX('Aceite Virgen Extra'!$A$259:$ZW$285,MATCH($B17,'Aceite Virgen Extra'!$A$259:$A$285,0),MATCH(O$5,'Aceite Virgen Extra'!$A$259:$ZW$259,0))</f>
        <v>1.28</v>
      </c>
      <c r="P17" s="40">
        <f t="array" ref="P17">INDEX('Aceite Virgen Extra'!$A$259:$ZW$285,MATCH($B17,'Aceite Virgen Extra'!$A$259:$A$285,0),MATCH(P$5,'Aceite Virgen Extra'!$A$259:$ZW$259,0))</f>
        <v>2.17</v>
      </c>
    </row>
    <row r="18" spans="2:16" x14ac:dyDescent="0.3">
      <c r="B18" s="19">
        <f t="shared" si="1"/>
        <v>3.9</v>
      </c>
      <c r="C18" s="18">
        <f t="shared" si="2"/>
        <v>4.0999999999999996</v>
      </c>
      <c r="E18" s="40">
        <f t="array" ref="E18">INDEX('Aceite Virgen Extra'!$A$259:$ZW$285,MATCH($B18,'Aceite Virgen Extra'!$A$259:$A$285,0),MATCH(E$5,'Aceite Virgen Extra'!$A$259:$ZW$259,0))</f>
        <v>3.9099999999999997</v>
      </c>
      <c r="F18" s="40">
        <f t="array" ref="F18">INDEX('Aceite Virgen Extra'!$A$259:$ZW$285,MATCH($B18,'Aceite Virgen Extra'!$A$259:$A$285,0),MATCH(F$5,'Aceite Virgen Extra'!$A$259:$ZW$259,0))</f>
        <v>4.88</v>
      </c>
      <c r="G18" s="40">
        <f t="array" ref="G18">INDEX('Aceite Virgen Extra'!$A$259:$ZW$285,MATCH($B18,'Aceite Virgen Extra'!$A$259:$A$285,0),MATCH(G$5,'Aceite Virgen Extra'!$A$259:$ZW$259,0))</f>
        <v>2.8100000000000005</v>
      </c>
      <c r="H18" s="40">
        <f t="array" ref="H18">INDEX('Aceite Virgen Extra'!$A$259:$ZW$285,MATCH($B18,'Aceite Virgen Extra'!$A$259:$A$285,0),MATCH(H$5,'Aceite Virgen Extra'!$A$259:$ZW$259,0))</f>
        <v>3.32</v>
      </c>
      <c r="I18" s="40">
        <f t="array" ref="I18">INDEX('Aceite Virgen Extra'!$A$259:$ZW$285,MATCH($B18,'Aceite Virgen Extra'!$A$259:$A$285,0),MATCH(I$5,'Aceite Virgen Extra'!$A$259:$ZW$259,0))</f>
        <v>4.2300000000000004</v>
      </c>
      <c r="J18" s="40">
        <f t="array" ref="J18">INDEX('Aceite Virgen Extra'!$A$259:$ZW$285,MATCH($B18,'Aceite Virgen Extra'!$A$259:$A$285,0),MATCH(J$5,'Aceite Virgen Extra'!$A$259:$ZW$259,0))</f>
        <v>3.98</v>
      </c>
      <c r="K18" s="40">
        <f t="array" ref="K18">INDEX('Aceite Virgen Extra'!$A$259:$ZW$285,MATCH($B18,'Aceite Virgen Extra'!$A$259:$A$285,0),MATCH(K$5,'Aceite Virgen Extra'!$A$259:$ZW$259,0))</f>
        <v>3.9499999999999997</v>
      </c>
      <c r="L18" s="40">
        <f t="array" ref="L18">INDEX('Aceite Virgen Extra'!$A$259:$ZW$285,MATCH($B18,'Aceite Virgen Extra'!$A$259:$A$285,0),MATCH(L$5,'Aceite Virgen Extra'!$A$259:$ZW$259,0))</f>
        <v>3.7800000000000002</v>
      </c>
      <c r="M18" s="40">
        <f t="array" ref="M18">INDEX('Aceite Virgen Extra'!$A$259:$ZW$285,MATCH($B18,'Aceite Virgen Extra'!$A$259:$A$285,0),MATCH(M$5,'Aceite Virgen Extra'!$A$259:$ZW$259,0))</f>
        <v>3.16</v>
      </c>
      <c r="N18" s="40">
        <f t="array" ref="N18">INDEX('Aceite Virgen Extra'!$A$259:$ZW$285,MATCH($B18,'Aceite Virgen Extra'!$A$259:$A$285,0),MATCH(N$5,'Aceite Virgen Extra'!$A$259:$ZW$259,0))</f>
        <v>2.82</v>
      </c>
      <c r="O18" s="40">
        <f t="array" ref="O18">INDEX('Aceite Virgen Extra'!$A$259:$ZW$285,MATCH($B18,'Aceite Virgen Extra'!$A$259:$A$285,0),MATCH(O$5,'Aceite Virgen Extra'!$A$259:$ZW$259,0))</f>
        <v>4.2</v>
      </c>
      <c r="P18" s="40">
        <f t="array" ref="P18">INDEX('Aceite Virgen Extra'!$A$259:$ZW$285,MATCH($B18,'Aceite Virgen Extra'!$A$259:$A$285,0),MATCH(P$5,'Aceite Virgen Extra'!$A$259:$ZW$259,0))</f>
        <v>2.6999999999999997</v>
      </c>
    </row>
    <row r="19" spans="2:16" x14ac:dyDescent="0.3">
      <c r="B19" s="19">
        <f t="shared" si="1"/>
        <v>4.0999999999999996</v>
      </c>
      <c r="C19" s="18">
        <f t="shared" si="2"/>
        <v>4.3</v>
      </c>
      <c r="E19" s="40">
        <f t="array" ref="E19">INDEX('Aceite Virgen Extra'!$A$259:$ZW$285,MATCH($B19,'Aceite Virgen Extra'!$A$259:$A$285,0),MATCH(E$5,'Aceite Virgen Extra'!$A$259:$ZW$259,0))</f>
        <v>1.0100000000000002</v>
      </c>
      <c r="F19" s="40">
        <f t="array" ref="F19">INDEX('Aceite Virgen Extra'!$A$259:$ZW$285,MATCH($B19,'Aceite Virgen Extra'!$A$259:$A$285,0),MATCH(F$5,'Aceite Virgen Extra'!$A$259:$ZW$259,0))</f>
        <v>2.9399999999999995</v>
      </c>
      <c r="G19" s="40">
        <f t="array" ref="G19">INDEX('Aceite Virgen Extra'!$A$259:$ZW$285,MATCH($B19,'Aceite Virgen Extra'!$A$259:$A$285,0),MATCH(G$5,'Aceite Virgen Extra'!$A$259:$ZW$259,0))</f>
        <v>2.48</v>
      </c>
      <c r="H19" s="40">
        <f t="array" ref="H19">INDEX('Aceite Virgen Extra'!$A$259:$ZW$285,MATCH($B19,'Aceite Virgen Extra'!$A$259:$A$285,0),MATCH(H$5,'Aceite Virgen Extra'!$A$259:$ZW$259,0))</f>
        <v>5.99</v>
      </c>
      <c r="I19" s="40">
        <f t="array" ref="I19">INDEX('Aceite Virgen Extra'!$A$259:$ZW$285,MATCH($B19,'Aceite Virgen Extra'!$A$259:$A$285,0),MATCH(I$5,'Aceite Virgen Extra'!$A$259:$ZW$259,0))</f>
        <v>2.67</v>
      </c>
      <c r="J19" s="40">
        <f t="array" ref="J19">INDEX('Aceite Virgen Extra'!$A$259:$ZW$285,MATCH($B19,'Aceite Virgen Extra'!$A$259:$A$285,0),MATCH(J$5,'Aceite Virgen Extra'!$A$259:$ZW$259,0))</f>
        <v>3.33</v>
      </c>
      <c r="K19" s="40">
        <f t="array" ref="K19">INDEX('Aceite Virgen Extra'!$A$259:$ZW$285,MATCH($B19,'Aceite Virgen Extra'!$A$259:$A$285,0),MATCH(K$5,'Aceite Virgen Extra'!$A$259:$ZW$259,0))</f>
        <v>4.33</v>
      </c>
      <c r="L19" s="40">
        <f t="array" ref="L19">INDEX('Aceite Virgen Extra'!$A$259:$ZW$285,MATCH($B19,'Aceite Virgen Extra'!$A$259:$A$285,0),MATCH(L$5,'Aceite Virgen Extra'!$A$259:$ZW$259,0))</f>
        <v>3.2199999999999998</v>
      </c>
      <c r="M19" s="40">
        <f t="array" ref="M19">INDEX('Aceite Virgen Extra'!$A$259:$ZW$285,MATCH($B19,'Aceite Virgen Extra'!$A$259:$A$285,0),MATCH(M$5,'Aceite Virgen Extra'!$A$259:$ZW$259,0))</f>
        <v>2.9399999999999995</v>
      </c>
      <c r="N19" s="40">
        <f t="array" ref="N19">INDEX('Aceite Virgen Extra'!$A$259:$ZW$285,MATCH($B19,'Aceite Virgen Extra'!$A$259:$A$285,0),MATCH(N$5,'Aceite Virgen Extra'!$A$259:$ZW$259,0))</f>
        <v>3.38</v>
      </c>
      <c r="O19" s="40">
        <f t="array" ref="O19">INDEX('Aceite Virgen Extra'!$A$259:$ZW$285,MATCH($B19,'Aceite Virgen Extra'!$A$259:$A$285,0),MATCH(O$5,'Aceite Virgen Extra'!$A$259:$ZW$259,0))</f>
        <v>4.87</v>
      </c>
      <c r="P19" s="40">
        <f t="array" ref="P19">INDEX('Aceite Virgen Extra'!$A$259:$ZW$285,MATCH($B19,'Aceite Virgen Extra'!$A$259:$A$285,0),MATCH(P$5,'Aceite Virgen Extra'!$A$259:$ZW$259,0))</f>
        <v>3.1799999999999997</v>
      </c>
    </row>
    <row r="20" spans="2:16" x14ac:dyDescent="0.3">
      <c r="B20" s="19">
        <f t="shared" si="1"/>
        <v>4.3</v>
      </c>
      <c r="C20" s="18">
        <f t="shared" si="2"/>
        <v>4.5</v>
      </c>
      <c r="E20" s="40">
        <f t="array" ref="E20">INDEX('Aceite Virgen Extra'!$A$259:$ZW$285,MATCH($B20,'Aceite Virgen Extra'!$A$259:$A$285,0),MATCH(E$5,'Aceite Virgen Extra'!$A$259:$ZW$259,0))</f>
        <v>4.5999999999999996</v>
      </c>
      <c r="F20" s="40">
        <f t="array" ref="F20">INDEX('Aceite Virgen Extra'!$A$259:$ZW$285,MATCH($B20,'Aceite Virgen Extra'!$A$259:$A$285,0),MATCH(F$5,'Aceite Virgen Extra'!$A$259:$ZW$259,0))</f>
        <v>4.8</v>
      </c>
      <c r="G20" s="40">
        <f t="array" ref="G20">INDEX('Aceite Virgen Extra'!$A$259:$ZW$285,MATCH($B20,'Aceite Virgen Extra'!$A$259:$A$285,0),MATCH(G$5,'Aceite Virgen Extra'!$A$259:$ZW$259,0))</f>
        <v>5.52</v>
      </c>
      <c r="H20" s="40">
        <f t="array" ref="H20">INDEX('Aceite Virgen Extra'!$A$259:$ZW$285,MATCH($B20,'Aceite Virgen Extra'!$A$259:$A$285,0),MATCH(H$5,'Aceite Virgen Extra'!$A$259:$ZW$259,0))</f>
        <v>5.15</v>
      </c>
      <c r="I20" s="40">
        <f t="array" ref="I20">INDEX('Aceite Virgen Extra'!$A$259:$ZW$285,MATCH($B20,'Aceite Virgen Extra'!$A$259:$A$285,0),MATCH(I$5,'Aceite Virgen Extra'!$A$259:$ZW$259,0))</f>
        <v>9.14</v>
      </c>
      <c r="J20" s="40">
        <f t="array" ref="J20">INDEX('Aceite Virgen Extra'!$A$259:$ZW$285,MATCH($B20,'Aceite Virgen Extra'!$A$259:$A$285,0),MATCH(J$5,'Aceite Virgen Extra'!$A$259:$ZW$259,0))</f>
        <v>6.9</v>
      </c>
      <c r="K20" s="40">
        <f t="array" ref="K20">INDEX('Aceite Virgen Extra'!$A$259:$ZW$285,MATCH($B20,'Aceite Virgen Extra'!$A$259:$A$285,0),MATCH(K$5,'Aceite Virgen Extra'!$A$259:$ZW$259,0))</f>
        <v>8.4600000000000009</v>
      </c>
      <c r="L20" s="40">
        <f t="array" ref="L20">INDEX('Aceite Virgen Extra'!$A$259:$ZW$285,MATCH($B20,'Aceite Virgen Extra'!$A$259:$A$285,0),MATCH(L$5,'Aceite Virgen Extra'!$A$259:$ZW$259,0))</f>
        <v>7.4</v>
      </c>
      <c r="M20" s="40">
        <f t="array" ref="M20">INDEX('Aceite Virgen Extra'!$A$259:$ZW$285,MATCH($B20,'Aceite Virgen Extra'!$A$259:$A$285,0),MATCH(M$5,'Aceite Virgen Extra'!$A$259:$ZW$259,0))</f>
        <v>10.43</v>
      </c>
      <c r="N20" s="40">
        <f t="array" ref="N20">INDEX('Aceite Virgen Extra'!$A$259:$ZW$285,MATCH($B20,'Aceite Virgen Extra'!$A$259:$A$285,0),MATCH(N$5,'Aceite Virgen Extra'!$A$259:$ZW$259,0))</f>
        <v>5.64</v>
      </c>
      <c r="O20" s="40">
        <f t="array" ref="O20">INDEX('Aceite Virgen Extra'!$A$259:$ZW$285,MATCH($B20,'Aceite Virgen Extra'!$A$259:$A$285,0),MATCH(O$5,'Aceite Virgen Extra'!$A$259:$ZW$259,0))</f>
        <v>5.4700000000000006</v>
      </c>
      <c r="P20" s="40">
        <f t="array" ref="P20">INDEX('Aceite Virgen Extra'!$A$259:$ZW$285,MATCH($B20,'Aceite Virgen Extra'!$A$259:$A$285,0),MATCH(P$5,'Aceite Virgen Extra'!$A$259:$ZW$259,0))</f>
        <v>6.0699999999999994</v>
      </c>
    </row>
    <row r="21" spans="2:16" x14ac:dyDescent="0.3">
      <c r="B21" s="19">
        <f t="shared" si="1"/>
        <v>4.5</v>
      </c>
      <c r="C21" s="18">
        <f t="shared" si="2"/>
        <v>4.7</v>
      </c>
      <c r="E21" s="40">
        <f t="array" ref="E21">INDEX('Aceite Virgen Extra'!$A$259:$ZW$285,MATCH($B21,'Aceite Virgen Extra'!$A$259:$A$285,0),MATCH(E$5,'Aceite Virgen Extra'!$A$259:$ZW$259,0))</f>
        <v>1.5099999999999998</v>
      </c>
      <c r="F21" s="40">
        <f t="array" ref="F21">INDEX('Aceite Virgen Extra'!$A$259:$ZW$285,MATCH($B21,'Aceite Virgen Extra'!$A$259:$A$285,0),MATCH(F$5,'Aceite Virgen Extra'!$A$259:$ZW$259,0))</f>
        <v>1.72</v>
      </c>
      <c r="G21" s="40">
        <f t="array" ref="G21">INDEX('Aceite Virgen Extra'!$A$259:$ZW$285,MATCH($B21,'Aceite Virgen Extra'!$A$259:$A$285,0),MATCH(G$5,'Aceite Virgen Extra'!$A$259:$ZW$259,0))</f>
        <v>2.2600000000000002</v>
      </c>
      <c r="H21" s="40">
        <f t="array" ref="H21">INDEX('Aceite Virgen Extra'!$A$259:$ZW$285,MATCH($B21,'Aceite Virgen Extra'!$A$259:$A$285,0),MATCH(H$5,'Aceite Virgen Extra'!$A$259:$ZW$259,0))</f>
        <v>1.4</v>
      </c>
      <c r="I21" s="40">
        <f t="array" ref="I21">INDEX('Aceite Virgen Extra'!$A$259:$ZW$285,MATCH($B21,'Aceite Virgen Extra'!$A$259:$A$285,0),MATCH(I$5,'Aceite Virgen Extra'!$A$259:$ZW$259,0))</f>
        <v>4.0200000000000005</v>
      </c>
      <c r="J21" s="40">
        <f t="array" ref="J21">INDEX('Aceite Virgen Extra'!$A$259:$ZW$285,MATCH($B21,'Aceite Virgen Extra'!$A$259:$A$285,0),MATCH(J$5,'Aceite Virgen Extra'!$A$259:$ZW$259,0))</f>
        <v>1.2999999999999998</v>
      </c>
      <c r="K21" s="40">
        <f t="array" ref="K21">INDEX('Aceite Virgen Extra'!$A$259:$ZW$285,MATCH($B21,'Aceite Virgen Extra'!$A$259:$A$285,0),MATCH(K$5,'Aceite Virgen Extra'!$A$259:$ZW$259,0))</f>
        <v>1</v>
      </c>
      <c r="L21" s="40">
        <f t="array" ref="L21">INDEX('Aceite Virgen Extra'!$A$259:$ZW$285,MATCH($B21,'Aceite Virgen Extra'!$A$259:$A$285,0),MATCH(L$5,'Aceite Virgen Extra'!$A$259:$ZW$259,0))</f>
        <v>0.79</v>
      </c>
      <c r="M21" s="40">
        <f t="array" ref="M21">INDEX('Aceite Virgen Extra'!$A$259:$ZW$285,MATCH($B21,'Aceite Virgen Extra'!$A$259:$A$285,0),MATCH(M$5,'Aceite Virgen Extra'!$A$259:$ZW$259,0))</f>
        <v>0.49</v>
      </c>
      <c r="N21" s="40">
        <f t="array" ref="N21">INDEX('Aceite Virgen Extra'!$A$259:$ZW$285,MATCH($B21,'Aceite Virgen Extra'!$A$259:$A$285,0),MATCH(N$5,'Aceite Virgen Extra'!$A$259:$ZW$259,0))</f>
        <v>1.19</v>
      </c>
      <c r="O21" s="40">
        <f t="array" ref="O21">INDEX('Aceite Virgen Extra'!$A$259:$ZW$285,MATCH($B21,'Aceite Virgen Extra'!$A$259:$A$285,0),MATCH(O$5,'Aceite Virgen Extra'!$A$259:$ZW$259,0))</f>
        <v>1</v>
      </c>
      <c r="P21" s="40">
        <f t="array" ref="P21">INDEX('Aceite Virgen Extra'!$A$259:$ZW$285,MATCH($B21,'Aceite Virgen Extra'!$A$259:$A$285,0),MATCH(P$5,'Aceite Virgen Extra'!$A$259:$ZW$259,0))</f>
        <v>1.5100000000000002</v>
      </c>
    </row>
    <row r="22" spans="2:16" x14ac:dyDescent="0.3">
      <c r="B22" s="19">
        <f t="shared" si="1"/>
        <v>4.7</v>
      </c>
      <c r="C22" s="18">
        <f t="shared" si="2"/>
        <v>4.9000000000000004</v>
      </c>
      <c r="E22" s="40">
        <f t="array" ref="E22">INDEX('Aceite Virgen Extra'!$A$259:$ZW$285,MATCH($B22,'Aceite Virgen Extra'!$A$259:$A$285,0),MATCH(E$5,'Aceite Virgen Extra'!$A$259:$ZW$259,0))</f>
        <v>3.59</v>
      </c>
      <c r="F22" s="40">
        <f t="array" ref="F22">INDEX('Aceite Virgen Extra'!$A$259:$ZW$285,MATCH($B22,'Aceite Virgen Extra'!$A$259:$A$285,0),MATCH(F$5,'Aceite Virgen Extra'!$A$259:$ZW$259,0))</f>
        <v>3.53</v>
      </c>
      <c r="G22" s="40">
        <f t="array" ref="G22">INDEX('Aceite Virgen Extra'!$A$259:$ZW$285,MATCH($B22,'Aceite Virgen Extra'!$A$259:$A$285,0),MATCH(G$5,'Aceite Virgen Extra'!$A$259:$ZW$259,0))</f>
        <v>3.93</v>
      </c>
      <c r="H22" s="40">
        <f t="array" ref="H22">INDEX('Aceite Virgen Extra'!$A$259:$ZW$285,MATCH($B22,'Aceite Virgen Extra'!$A$259:$A$285,0),MATCH(H$5,'Aceite Virgen Extra'!$A$259:$ZW$259,0))</f>
        <v>3.95</v>
      </c>
      <c r="I22" s="40">
        <f t="array" ref="I22">INDEX('Aceite Virgen Extra'!$A$259:$ZW$285,MATCH($B22,'Aceite Virgen Extra'!$A$259:$A$285,0),MATCH(I$5,'Aceite Virgen Extra'!$A$259:$ZW$259,0))</f>
        <v>3.81</v>
      </c>
      <c r="J22" s="40">
        <f t="array" ref="J22">INDEX('Aceite Virgen Extra'!$A$259:$ZW$285,MATCH($B22,'Aceite Virgen Extra'!$A$259:$A$285,0),MATCH(J$5,'Aceite Virgen Extra'!$A$259:$ZW$259,0))</f>
        <v>4.1500000000000004</v>
      </c>
      <c r="K22" s="40">
        <f t="array" ref="K22">INDEX('Aceite Virgen Extra'!$A$259:$ZW$285,MATCH($B22,'Aceite Virgen Extra'!$A$259:$A$285,0),MATCH(K$5,'Aceite Virgen Extra'!$A$259:$ZW$259,0))</f>
        <v>4.7500000000000009</v>
      </c>
      <c r="L22" s="40">
        <f t="array" ref="L22">INDEX('Aceite Virgen Extra'!$A$259:$ZW$285,MATCH($B22,'Aceite Virgen Extra'!$A$259:$A$285,0),MATCH(L$5,'Aceite Virgen Extra'!$A$259:$ZW$259,0))</f>
        <v>5.6099999999999994</v>
      </c>
      <c r="M22" s="40">
        <f t="array" ref="M22">INDEX('Aceite Virgen Extra'!$A$259:$ZW$285,MATCH($B22,'Aceite Virgen Extra'!$A$259:$A$285,0),MATCH(M$5,'Aceite Virgen Extra'!$A$259:$ZW$259,0))</f>
        <v>5.83</v>
      </c>
      <c r="N22" s="40">
        <f t="array" ref="N22">INDEX('Aceite Virgen Extra'!$A$259:$ZW$285,MATCH($B22,'Aceite Virgen Extra'!$A$259:$A$285,0),MATCH(N$5,'Aceite Virgen Extra'!$A$259:$ZW$259,0))</f>
        <v>6.15</v>
      </c>
      <c r="O22" s="40">
        <f t="array" ref="O22">INDEX('Aceite Virgen Extra'!$A$259:$ZW$285,MATCH($B22,'Aceite Virgen Extra'!$A$259:$A$285,0),MATCH(O$5,'Aceite Virgen Extra'!$A$259:$ZW$259,0))</f>
        <v>5.73</v>
      </c>
      <c r="P22" s="40">
        <f t="array" ref="P22">INDEX('Aceite Virgen Extra'!$A$259:$ZW$285,MATCH($B22,'Aceite Virgen Extra'!$A$259:$A$285,0),MATCH(P$5,'Aceite Virgen Extra'!$A$259:$ZW$259,0))</f>
        <v>5.07</v>
      </c>
    </row>
    <row r="23" spans="2:16" x14ac:dyDescent="0.3">
      <c r="B23" s="19">
        <f t="shared" si="1"/>
        <v>4.9000000000000004</v>
      </c>
      <c r="C23" s="18">
        <f t="shared" si="2"/>
        <v>5.0999999999999996</v>
      </c>
      <c r="E23" s="40">
        <f t="array" ref="E23">INDEX('Aceite Virgen Extra'!$A$259:$ZW$285,MATCH($B23,'Aceite Virgen Extra'!$A$259:$A$285,0),MATCH(E$5,'Aceite Virgen Extra'!$A$259:$ZW$259,0))</f>
        <v>16.279999999999998</v>
      </c>
      <c r="F23" s="40">
        <f t="array" ref="F23">INDEX('Aceite Virgen Extra'!$A$259:$ZW$285,MATCH($B23,'Aceite Virgen Extra'!$A$259:$A$285,0),MATCH(F$5,'Aceite Virgen Extra'!$A$259:$ZW$259,0))</f>
        <v>10.51</v>
      </c>
      <c r="G23" s="40">
        <f t="array" ref="G23">INDEX('Aceite Virgen Extra'!$A$259:$ZW$285,MATCH($B23,'Aceite Virgen Extra'!$A$259:$A$285,0),MATCH(G$5,'Aceite Virgen Extra'!$A$259:$ZW$259,0))</f>
        <v>7.91</v>
      </c>
      <c r="H23" s="40">
        <f t="array" ref="H23">INDEX('Aceite Virgen Extra'!$A$259:$ZW$285,MATCH($B23,'Aceite Virgen Extra'!$A$259:$A$285,0),MATCH(H$5,'Aceite Virgen Extra'!$A$259:$ZW$259,0))</f>
        <v>8.67</v>
      </c>
      <c r="I23" s="40">
        <f t="array" ref="I23">INDEX('Aceite Virgen Extra'!$A$259:$ZW$285,MATCH($B23,'Aceite Virgen Extra'!$A$259:$A$285,0),MATCH(I$5,'Aceite Virgen Extra'!$A$259:$ZW$259,0))</f>
        <v>4.55</v>
      </c>
      <c r="J23" s="40">
        <f t="array" ref="J23">INDEX('Aceite Virgen Extra'!$A$259:$ZW$285,MATCH($B23,'Aceite Virgen Extra'!$A$259:$A$285,0),MATCH(J$5,'Aceite Virgen Extra'!$A$259:$ZW$259,0))</f>
        <v>5.6800000000000006</v>
      </c>
      <c r="K23" s="40">
        <f t="array" ref="K23">INDEX('Aceite Virgen Extra'!$A$259:$ZW$285,MATCH($B23,'Aceite Virgen Extra'!$A$259:$A$285,0),MATCH(K$5,'Aceite Virgen Extra'!$A$259:$ZW$259,0))</f>
        <v>6.35</v>
      </c>
      <c r="L23" s="40">
        <f t="array" ref="L23">INDEX('Aceite Virgen Extra'!$A$259:$ZW$285,MATCH($B23,'Aceite Virgen Extra'!$A$259:$A$285,0),MATCH(L$5,'Aceite Virgen Extra'!$A$259:$ZW$259,0))</f>
        <v>4.7699999999999996</v>
      </c>
      <c r="M23" s="40">
        <f t="array" ref="M23">INDEX('Aceite Virgen Extra'!$A$259:$ZW$285,MATCH($B23,'Aceite Virgen Extra'!$A$259:$A$285,0),MATCH(M$5,'Aceite Virgen Extra'!$A$259:$ZW$259,0))</f>
        <v>4.8099999999999996</v>
      </c>
      <c r="N23" s="40">
        <f t="array" ref="N23">INDEX('Aceite Virgen Extra'!$A$259:$ZW$285,MATCH($B23,'Aceite Virgen Extra'!$A$259:$A$285,0),MATCH(N$5,'Aceite Virgen Extra'!$A$259:$ZW$259,0))</f>
        <v>4.3899999999999997</v>
      </c>
      <c r="O23" s="40">
        <f t="array" ref="O23">INDEX('Aceite Virgen Extra'!$A$259:$ZW$285,MATCH($B23,'Aceite Virgen Extra'!$A$259:$A$285,0),MATCH(O$5,'Aceite Virgen Extra'!$A$259:$ZW$259,0))</f>
        <v>5.34</v>
      </c>
      <c r="P23" s="40">
        <f t="array" ref="P23">INDEX('Aceite Virgen Extra'!$A$259:$ZW$285,MATCH($B23,'Aceite Virgen Extra'!$A$259:$A$285,0),MATCH(P$5,'Aceite Virgen Extra'!$A$259:$ZW$259,0))</f>
        <v>5.13</v>
      </c>
    </row>
    <row r="24" spans="2:16" x14ac:dyDescent="0.3">
      <c r="B24" s="19">
        <f t="shared" si="1"/>
        <v>5.0999999999999996</v>
      </c>
      <c r="C24" s="18">
        <f t="shared" si="2"/>
        <v>5.3</v>
      </c>
      <c r="E24" s="40">
        <f t="array" ref="E24">INDEX('Aceite Virgen Extra'!$A$259:$ZW$285,MATCH($B24,'Aceite Virgen Extra'!$A$259:$A$285,0),MATCH(E$5,'Aceite Virgen Extra'!$A$259:$ZW$259,0))</f>
        <v>0.87000000000000011</v>
      </c>
      <c r="F24" s="40">
        <f t="array" ref="F24">INDEX('Aceite Virgen Extra'!$A$259:$ZW$285,MATCH($B24,'Aceite Virgen Extra'!$A$259:$A$285,0),MATCH(F$5,'Aceite Virgen Extra'!$A$259:$ZW$259,0))</f>
        <v>1.5099999999999998</v>
      </c>
      <c r="G24" s="40">
        <f t="array" ref="G24">INDEX('Aceite Virgen Extra'!$A$259:$ZW$285,MATCH($B24,'Aceite Virgen Extra'!$A$259:$A$285,0),MATCH(G$5,'Aceite Virgen Extra'!$A$259:$ZW$259,0))</f>
        <v>1.3599999999999999</v>
      </c>
      <c r="H24" s="40">
        <f t="array" ref="H24">INDEX('Aceite Virgen Extra'!$A$259:$ZW$285,MATCH($B24,'Aceite Virgen Extra'!$A$259:$A$285,0),MATCH(H$5,'Aceite Virgen Extra'!$A$259:$ZW$259,0))</f>
        <v>0.67</v>
      </c>
      <c r="I24" s="40">
        <f t="array" ref="I24">INDEX('Aceite Virgen Extra'!$A$259:$ZW$285,MATCH($B24,'Aceite Virgen Extra'!$A$259:$A$285,0),MATCH(I$5,'Aceite Virgen Extra'!$A$259:$ZW$259,0))</f>
        <v>0.82000000000000006</v>
      </c>
      <c r="J24" s="40">
        <f t="array" ref="J24">INDEX('Aceite Virgen Extra'!$A$259:$ZW$285,MATCH($B24,'Aceite Virgen Extra'!$A$259:$A$285,0),MATCH(J$5,'Aceite Virgen Extra'!$A$259:$ZW$259,0))</f>
        <v>0.89000000000000012</v>
      </c>
      <c r="K24" s="40">
        <f t="array" ref="K24">INDEX('Aceite Virgen Extra'!$A$259:$ZW$285,MATCH($B24,'Aceite Virgen Extra'!$A$259:$A$285,0),MATCH(K$5,'Aceite Virgen Extra'!$A$259:$ZW$259,0))</f>
        <v>1.02</v>
      </c>
      <c r="L24" s="40">
        <f t="array" ref="L24">INDEX('Aceite Virgen Extra'!$A$259:$ZW$285,MATCH($B24,'Aceite Virgen Extra'!$A$259:$A$285,0),MATCH(L$5,'Aceite Virgen Extra'!$A$259:$ZW$259,0))</f>
        <v>0.84000000000000008</v>
      </c>
      <c r="M24" s="40">
        <f t="array" ref="M24">INDEX('Aceite Virgen Extra'!$A$259:$ZW$285,MATCH($B24,'Aceite Virgen Extra'!$A$259:$A$285,0),MATCH(M$5,'Aceite Virgen Extra'!$A$259:$ZW$259,0))</f>
        <v>0.7</v>
      </c>
      <c r="N24" s="40">
        <f t="array" ref="N24">INDEX('Aceite Virgen Extra'!$A$259:$ZW$285,MATCH($B24,'Aceite Virgen Extra'!$A$259:$A$285,0),MATCH(N$5,'Aceite Virgen Extra'!$A$259:$ZW$259,0))</f>
        <v>0.55000000000000004</v>
      </c>
      <c r="O24" s="40">
        <f t="array" ref="O24">INDEX('Aceite Virgen Extra'!$A$259:$ZW$285,MATCH($B24,'Aceite Virgen Extra'!$A$259:$A$285,0),MATCH(O$5,'Aceite Virgen Extra'!$A$259:$ZW$259,0))</f>
        <v>0.58000000000000007</v>
      </c>
      <c r="P24" s="40">
        <f t="array" ref="P24">INDEX('Aceite Virgen Extra'!$A$259:$ZW$285,MATCH($B24,'Aceite Virgen Extra'!$A$259:$A$285,0),MATCH(P$5,'Aceite Virgen Extra'!$A$259:$ZW$259,0))</f>
        <v>0.84</v>
      </c>
    </row>
    <row r="25" spans="2:16" x14ac:dyDescent="0.3">
      <c r="B25" s="19">
        <f t="shared" si="1"/>
        <v>5.3</v>
      </c>
      <c r="C25" s="18">
        <f t="shared" si="2"/>
        <v>5.5</v>
      </c>
      <c r="E25" s="40">
        <f t="array" ref="E25">INDEX('Aceite Virgen Extra'!$A$259:$ZW$285,MATCH($B25,'Aceite Virgen Extra'!$A$259:$A$285,0),MATCH(E$5,'Aceite Virgen Extra'!$A$259:$ZW$259,0))</f>
        <v>1.32</v>
      </c>
      <c r="F25" s="40">
        <f t="array" ref="F25">INDEX('Aceite Virgen Extra'!$A$259:$ZW$285,MATCH($B25,'Aceite Virgen Extra'!$A$259:$A$285,0),MATCH(F$5,'Aceite Virgen Extra'!$A$259:$ZW$259,0))</f>
        <v>2.16</v>
      </c>
      <c r="G25" s="40">
        <f t="array" ref="G25">INDEX('Aceite Virgen Extra'!$A$259:$ZW$285,MATCH($B25,'Aceite Virgen Extra'!$A$259:$A$285,0),MATCH(G$5,'Aceite Virgen Extra'!$A$259:$ZW$259,0))</f>
        <v>1.36</v>
      </c>
      <c r="H25" s="40">
        <f t="array" ref="H25">INDEX('Aceite Virgen Extra'!$A$259:$ZW$285,MATCH($B25,'Aceite Virgen Extra'!$A$259:$A$285,0),MATCH(H$5,'Aceite Virgen Extra'!$A$259:$ZW$259,0))</f>
        <v>1.4900000000000002</v>
      </c>
      <c r="I25" s="40">
        <f t="array" ref="I25">INDEX('Aceite Virgen Extra'!$A$259:$ZW$285,MATCH($B25,'Aceite Virgen Extra'!$A$259:$A$285,0),MATCH(I$5,'Aceite Virgen Extra'!$A$259:$ZW$259,0))</f>
        <v>1.0900000000000001</v>
      </c>
      <c r="J25" s="40">
        <f t="array" ref="J25">INDEX('Aceite Virgen Extra'!$A$259:$ZW$285,MATCH($B25,'Aceite Virgen Extra'!$A$259:$A$285,0),MATCH(J$5,'Aceite Virgen Extra'!$A$259:$ZW$259,0))</f>
        <v>1.21</v>
      </c>
      <c r="K25" s="40">
        <f t="array" ref="K25">INDEX('Aceite Virgen Extra'!$A$259:$ZW$285,MATCH($B25,'Aceite Virgen Extra'!$A$259:$A$285,0),MATCH(K$5,'Aceite Virgen Extra'!$A$259:$ZW$259,0))</f>
        <v>1.1299999999999999</v>
      </c>
      <c r="L25" s="40">
        <f t="array" ref="L25">INDEX('Aceite Virgen Extra'!$A$259:$ZW$285,MATCH($B25,'Aceite Virgen Extra'!$A$259:$A$285,0),MATCH(L$5,'Aceite Virgen Extra'!$A$259:$ZW$259,0))</f>
        <v>1.4000000000000001</v>
      </c>
      <c r="M25" s="40">
        <f t="array" ref="M25">INDEX('Aceite Virgen Extra'!$A$259:$ZW$285,MATCH($B25,'Aceite Virgen Extra'!$A$259:$A$285,0),MATCH(M$5,'Aceite Virgen Extra'!$A$259:$ZW$259,0))</f>
        <v>0.65</v>
      </c>
      <c r="N25" s="40">
        <f t="array" ref="N25">INDEX('Aceite Virgen Extra'!$A$259:$ZW$285,MATCH($B25,'Aceite Virgen Extra'!$A$259:$A$285,0),MATCH(N$5,'Aceite Virgen Extra'!$A$259:$ZW$259,0))</f>
        <v>1.58</v>
      </c>
      <c r="O25" s="40">
        <f t="array" ref="O25">INDEX('Aceite Virgen Extra'!$A$259:$ZW$285,MATCH($B25,'Aceite Virgen Extra'!$A$259:$A$285,0),MATCH(O$5,'Aceite Virgen Extra'!$A$259:$ZW$259,0))</f>
        <v>0.96</v>
      </c>
      <c r="P25" s="40">
        <f t="array" ref="P25">INDEX('Aceite Virgen Extra'!$A$259:$ZW$285,MATCH($B25,'Aceite Virgen Extra'!$A$259:$A$285,0),MATCH(P$5,'Aceite Virgen Extra'!$A$259:$ZW$259,0))</f>
        <v>1.19</v>
      </c>
    </row>
    <row r="26" spans="2:16" x14ac:dyDescent="0.3">
      <c r="B26" s="19">
        <f t="shared" si="1"/>
        <v>5.5</v>
      </c>
      <c r="C26" s="18">
        <f t="shared" si="2"/>
        <v>5.7</v>
      </c>
      <c r="E26" s="40">
        <f t="array" ref="E26">INDEX('Aceite Virgen Extra'!$A$259:$ZW$285,MATCH($B26,'Aceite Virgen Extra'!$A$259:$A$285,0),MATCH(E$5,'Aceite Virgen Extra'!$A$259:$ZW$259,0))</f>
        <v>0.24</v>
      </c>
      <c r="F26" s="40">
        <f t="array" ref="F26">INDEX('Aceite Virgen Extra'!$A$259:$ZW$285,MATCH($B26,'Aceite Virgen Extra'!$A$259:$A$285,0),MATCH(F$5,'Aceite Virgen Extra'!$A$259:$ZW$259,0))</f>
        <v>1.3900000000000001</v>
      </c>
      <c r="G26" s="40">
        <f t="array" ref="G26">INDEX('Aceite Virgen Extra'!$A$259:$ZW$285,MATCH($B26,'Aceite Virgen Extra'!$A$259:$A$285,0),MATCH(G$5,'Aceite Virgen Extra'!$A$259:$ZW$259,0))</f>
        <v>0.58000000000000007</v>
      </c>
      <c r="H26" s="40">
        <f t="array" ref="H26">INDEX('Aceite Virgen Extra'!$A$259:$ZW$285,MATCH($B26,'Aceite Virgen Extra'!$A$259:$A$285,0),MATCH(H$5,'Aceite Virgen Extra'!$A$259:$ZW$259,0))</f>
        <v>0.24</v>
      </c>
      <c r="I26" s="40">
        <f t="array" ref="I26">INDEX('Aceite Virgen Extra'!$A$259:$ZW$285,MATCH($B26,'Aceite Virgen Extra'!$A$259:$A$285,0),MATCH(I$5,'Aceite Virgen Extra'!$A$259:$ZW$259,0))</f>
        <v>0.27</v>
      </c>
      <c r="J26" s="40">
        <f t="array" ref="J26">INDEX('Aceite Virgen Extra'!$A$259:$ZW$285,MATCH($B26,'Aceite Virgen Extra'!$A$259:$A$285,0),MATCH(J$5,'Aceite Virgen Extra'!$A$259:$ZW$259,0))</f>
        <v>0.1</v>
      </c>
      <c r="K26" s="40">
        <f t="array" ref="K26">INDEX('Aceite Virgen Extra'!$A$259:$ZW$285,MATCH($B26,'Aceite Virgen Extra'!$A$259:$A$285,0),MATCH(K$5,'Aceite Virgen Extra'!$A$259:$ZW$259,0))</f>
        <v>0.36</v>
      </c>
      <c r="L26" s="40">
        <f t="array" ref="L26">INDEX('Aceite Virgen Extra'!$A$259:$ZW$285,MATCH($B26,'Aceite Virgen Extra'!$A$259:$A$285,0),MATCH(L$5,'Aceite Virgen Extra'!$A$259:$ZW$259,0))</f>
        <v>0.05</v>
      </c>
      <c r="M26" s="40">
        <f t="array" ref="M26">INDEX('Aceite Virgen Extra'!$A$259:$ZW$285,MATCH($B26,'Aceite Virgen Extra'!$A$259:$A$285,0),MATCH(M$5,'Aceite Virgen Extra'!$A$259:$ZW$259,0))</f>
        <v>0.24</v>
      </c>
      <c r="N26" s="40">
        <f t="array" ref="N26">INDEX('Aceite Virgen Extra'!$A$259:$ZW$285,MATCH($B26,'Aceite Virgen Extra'!$A$259:$A$285,0),MATCH(N$5,'Aceite Virgen Extra'!$A$259:$ZW$259,0))</f>
        <v>0.91999999999999993</v>
      </c>
      <c r="O26" s="40">
        <f t="array" ref="O26">INDEX('Aceite Virgen Extra'!$A$259:$ZW$285,MATCH($B26,'Aceite Virgen Extra'!$A$259:$A$285,0),MATCH(O$5,'Aceite Virgen Extra'!$A$259:$ZW$259,0))</f>
        <v>0.36</v>
      </c>
      <c r="P26" s="40">
        <f t="array" ref="P26">INDEX('Aceite Virgen Extra'!$A$259:$ZW$285,MATCH($B26,'Aceite Virgen Extra'!$A$259:$A$285,0),MATCH(P$5,'Aceite Virgen Extra'!$A$259:$ZW$259,0))</f>
        <v>0.31</v>
      </c>
    </row>
    <row r="27" spans="2:16" x14ac:dyDescent="0.3">
      <c r="B27" s="19">
        <f t="shared" si="1"/>
        <v>5.7</v>
      </c>
      <c r="C27" s="18">
        <f t="shared" si="2"/>
        <v>5.9</v>
      </c>
      <c r="E27" s="40">
        <f t="array" ref="E27">INDEX('Aceite Virgen Extra'!$A$259:$ZW$285,MATCH($B27,'Aceite Virgen Extra'!$A$259:$A$285,0),MATCH(E$5,'Aceite Virgen Extra'!$A$259:$ZW$259,0))</f>
        <v>0.16</v>
      </c>
      <c r="F27" s="40">
        <f t="array" ref="F27">INDEX('Aceite Virgen Extra'!$A$259:$ZW$285,MATCH($B27,'Aceite Virgen Extra'!$A$259:$A$285,0),MATCH(F$5,'Aceite Virgen Extra'!$A$259:$ZW$259,0))</f>
        <v>0.2</v>
      </c>
      <c r="G27" s="40">
        <f t="array" ref="G27">INDEX('Aceite Virgen Extra'!$A$259:$ZW$285,MATCH($B27,'Aceite Virgen Extra'!$A$259:$A$285,0),MATCH(G$5,'Aceite Virgen Extra'!$A$259:$ZW$259,0))</f>
        <v>0.18</v>
      </c>
      <c r="H27" s="40">
        <f t="array" ref="H27">INDEX('Aceite Virgen Extra'!$A$259:$ZW$285,MATCH($B27,'Aceite Virgen Extra'!$A$259:$A$285,0),MATCH(H$5,'Aceite Virgen Extra'!$A$259:$ZW$259,0))</f>
        <v>0.53</v>
      </c>
      <c r="I27" s="40">
        <f t="array" ref="I27">INDEX('Aceite Virgen Extra'!$A$259:$ZW$285,MATCH($B27,'Aceite Virgen Extra'!$A$259:$A$285,0),MATCH(I$5,'Aceite Virgen Extra'!$A$259:$ZW$259,0))</f>
        <v>0.85000000000000009</v>
      </c>
      <c r="J27" s="40">
        <f t="array" ref="J27">INDEX('Aceite Virgen Extra'!$A$259:$ZW$285,MATCH($B27,'Aceite Virgen Extra'!$A$259:$A$285,0),MATCH(J$5,'Aceite Virgen Extra'!$A$259:$ZW$259,0))</f>
        <v>0.41</v>
      </c>
      <c r="K27" s="40">
        <f t="array" ref="K27">INDEX('Aceite Virgen Extra'!$A$259:$ZW$285,MATCH($B27,'Aceite Virgen Extra'!$A$259:$A$285,0),MATCH(K$5,'Aceite Virgen Extra'!$A$259:$ZW$259,0))</f>
        <v>0.55000000000000004</v>
      </c>
      <c r="L27" s="40">
        <f t="array" ref="L27">INDEX('Aceite Virgen Extra'!$A$259:$ZW$285,MATCH($B27,'Aceite Virgen Extra'!$A$259:$A$285,0),MATCH(L$5,'Aceite Virgen Extra'!$A$259:$ZW$259,0))</f>
        <v>0.22000000000000003</v>
      </c>
      <c r="M27" s="40">
        <f t="array" ref="M27">INDEX('Aceite Virgen Extra'!$A$259:$ZW$285,MATCH($B27,'Aceite Virgen Extra'!$A$259:$A$285,0),MATCH(M$5,'Aceite Virgen Extra'!$A$259:$ZW$259,0))</f>
        <v>0.41000000000000003</v>
      </c>
      <c r="N27" s="40">
        <f t="array" ref="N27">INDEX('Aceite Virgen Extra'!$A$259:$ZW$285,MATCH($B27,'Aceite Virgen Extra'!$A$259:$A$285,0),MATCH(N$5,'Aceite Virgen Extra'!$A$259:$ZW$259,0))</f>
        <v>0.35</v>
      </c>
      <c r="O27" s="40">
        <f t="array" ref="O27">INDEX('Aceite Virgen Extra'!$A$259:$ZW$285,MATCH($B27,'Aceite Virgen Extra'!$A$259:$A$285,0),MATCH(O$5,'Aceite Virgen Extra'!$A$259:$ZW$259,0))</f>
        <v>0.05</v>
      </c>
      <c r="P27" s="40">
        <f t="array" ref="P27">INDEX('Aceite Virgen Extra'!$A$259:$ZW$285,MATCH($B27,'Aceite Virgen Extra'!$A$259:$A$285,0),MATCH(P$5,'Aceite Virgen Extra'!$A$259:$ZW$259,0))</f>
        <v>0.24000000000000002</v>
      </c>
    </row>
    <row r="28" spans="2:16" x14ac:dyDescent="0.3">
      <c r="B28" s="19">
        <f t="shared" si="1"/>
        <v>5.9</v>
      </c>
      <c r="C28" s="18">
        <f t="shared" si="2"/>
        <v>6.1</v>
      </c>
      <c r="E28" s="40">
        <f t="array" ref="E28">INDEX('Aceite Virgen Extra'!$A$259:$ZW$285,MATCH($B28,'Aceite Virgen Extra'!$A$259:$A$285,0),MATCH(E$5,'Aceite Virgen Extra'!$A$259:$ZW$259,0))</f>
        <v>1.59</v>
      </c>
      <c r="F28" s="40">
        <f t="array" ref="F28">INDEX('Aceite Virgen Extra'!$A$259:$ZW$285,MATCH($B28,'Aceite Virgen Extra'!$A$259:$A$285,0),MATCH(F$5,'Aceite Virgen Extra'!$A$259:$ZW$259,0))</f>
        <v>1.38</v>
      </c>
      <c r="G28" s="40">
        <f t="array" ref="G28">INDEX('Aceite Virgen Extra'!$A$259:$ZW$285,MATCH($B28,'Aceite Virgen Extra'!$A$259:$A$285,0),MATCH(G$5,'Aceite Virgen Extra'!$A$259:$ZW$259,0))</f>
        <v>1.65</v>
      </c>
      <c r="H28" s="40">
        <f t="array" ref="H28">INDEX('Aceite Virgen Extra'!$A$259:$ZW$285,MATCH($B28,'Aceite Virgen Extra'!$A$259:$A$285,0),MATCH(H$5,'Aceite Virgen Extra'!$A$259:$ZW$259,0))</f>
        <v>1.51</v>
      </c>
      <c r="I28" s="40">
        <f t="array" ref="I28">INDEX('Aceite Virgen Extra'!$A$259:$ZW$285,MATCH($B28,'Aceite Virgen Extra'!$A$259:$A$285,0),MATCH(I$5,'Aceite Virgen Extra'!$A$259:$ZW$259,0))</f>
        <v>2.0100000000000002</v>
      </c>
      <c r="J28" s="40">
        <f t="array" ref="J28">INDEX('Aceite Virgen Extra'!$A$259:$ZW$285,MATCH($B28,'Aceite Virgen Extra'!$A$259:$A$285,0),MATCH(J$5,'Aceite Virgen Extra'!$A$259:$ZW$259,0))</f>
        <v>1.6</v>
      </c>
      <c r="K28" s="40">
        <f t="array" ref="K28">INDEX('Aceite Virgen Extra'!$A$259:$ZW$285,MATCH($B28,'Aceite Virgen Extra'!$A$259:$A$285,0),MATCH(K$5,'Aceite Virgen Extra'!$A$259:$ZW$259,0))</f>
        <v>1.1399999999999999</v>
      </c>
      <c r="L28" s="40">
        <f t="array" ref="L28">INDEX('Aceite Virgen Extra'!$A$259:$ZW$285,MATCH($B28,'Aceite Virgen Extra'!$A$259:$A$285,0),MATCH(L$5,'Aceite Virgen Extra'!$A$259:$ZW$259,0))</f>
        <v>1.19</v>
      </c>
      <c r="M28" s="40">
        <f t="array" ref="M28">INDEX('Aceite Virgen Extra'!$A$259:$ZW$285,MATCH($B28,'Aceite Virgen Extra'!$A$259:$A$285,0),MATCH(M$5,'Aceite Virgen Extra'!$A$259:$ZW$259,0))</f>
        <v>0.8600000000000001</v>
      </c>
      <c r="N28" s="40">
        <f t="array" ref="N28">INDEX('Aceite Virgen Extra'!$A$259:$ZW$285,MATCH($B28,'Aceite Virgen Extra'!$A$259:$A$285,0),MATCH(N$5,'Aceite Virgen Extra'!$A$259:$ZW$259,0))</f>
        <v>1.19</v>
      </c>
      <c r="O28" s="40">
        <f t="array" ref="O28">INDEX('Aceite Virgen Extra'!$A$259:$ZW$285,MATCH($B28,'Aceite Virgen Extra'!$A$259:$A$285,0),MATCH(O$5,'Aceite Virgen Extra'!$A$259:$ZW$259,0))</f>
        <v>1.84</v>
      </c>
      <c r="P28" s="40">
        <f t="array" ref="P28">INDEX('Aceite Virgen Extra'!$A$259:$ZW$285,MATCH($B28,'Aceite Virgen Extra'!$A$259:$A$285,0),MATCH(P$5,'Aceite Virgen Extra'!$A$259:$ZW$259,0))</f>
        <v>2.09</v>
      </c>
    </row>
    <row r="29" spans="2:16" x14ac:dyDescent="0.3">
      <c r="B29" s="19">
        <f t="shared" si="1"/>
        <v>6.1</v>
      </c>
      <c r="C29" s="18">
        <f t="shared" si="2"/>
        <v>6.3</v>
      </c>
      <c r="E29" s="40">
        <f t="array" ref="E29">INDEX('Aceite Virgen Extra'!$A$259:$ZW$285,MATCH($B29,'Aceite Virgen Extra'!$A$259:$A$285,0),MATCH(E$5,'Aceite Virgen Extra'!$A$259:$ZW$259,0))</f>
        <v>0.21</v>
      </c>
      <c r="F29" s="40">
        <f t="array" ref="F29">INDEX('Aceite Virgen Extra'!$A$259:$ZW$285,MATCH($B29,'Aceite Virgen Extra'!$A$259:$A$285,0),MATCH(F$5,'Aceite Virgen Extra'!$A$259:$ZW$259,0))</f>
        <v>1.1300000000000001</v>
      </c>
      <c r="G29" s="40">
        <f t="array" ref="G29">INDEX('Aceite Virgen Extra'!$A$259:$ZW$285,MATCH($B29,'Aceite Virgen Extra'!$A$259:$A$285,0),MATCH(G$5,'Aceite Virgen Extra'!$A$259:$ZW$259,0))</f>
        <v>0.84000000000000008</v>
      </c>
      <c r="H29" s="40">
        <f t="array" ref="H29">INDEX('Aceite Virgen Extra'!$A$259:$ZW$285,MATCH($B29,'Aceite Virgen Extra'!$A$259:$A$285,0),MATCH(H$5,'Aceite Virgen Extra'!$A$259:$ZW$259,0))</f>
        <v>0.43</v>
      </c>
      <c r="I29" s="40">
        <f t="array" ref="I29">INDEX('Aceite Virgen Extra'!$A$259:$ZW$285,MATCH($B29,'Aceite Virgen Extra'!$A$259:$A$285,0),MATCH(I$5,'Aceite Virgen Extra'!$A$259:$ZW$259,0))</f>
        <v>0.5</v>
      </c>
      <c r="J29" s="40">
        <f t="array" ref="J29">INDEX('Aceite Virgen Extra'!$A$259:$ZW$285,MATCH($B29,'Aceite Virgen Extra'!$A$259:$A$285,0),MATCH(J$5,'Aceite Virgen Extra'!$A$259:$ZW$259,0))</f>
        <v>0</v>
      </c>
      <c r="K29" s="40">
        <f t="array" ref="K29">INDEX('Aceite Virgen Extra'!$A$259:$ZW$285,MATCH($B29,'Aceite Virgen Extra'!$A$259:$A$285,0),MATCH(K$5,'Aceite Virgen Extra'!$A$259:$ZW$259,0))</f>
        <v>0.2</v>
      </c>
      <c r="L29" s="40">
        <f t="array" ref="L29">INDEX('Aceite Virgen Extra'!$A$259:$ZW$285,MATCH($B29,'Aceite Virgen Extra'!$A$259:$A$285,0),MATCH(L$5,'Aceite Virgen Extra'!$A$259:$ZW$259,0))</f>
        <v>0</v>
      </c>
      <c r="M29" s="40">
        <f t="array" ref="M29">INDEX('Aceite Virgen Extra'!$A$259:$ZW$285,MATCH($B29,'Aceite Virgen Extra'!$A$259:$A$285,0),MATCH(M$5,'Aceite Virgen Extra'!$A$259:$ZW$259,0))</f>
        <v>9.0000000000000011E-2</v>
      </c>
      <c r="N29" s="40">
        <f t="array" ref="N29">INDEX('Aceite Virgen Extra'!$A$259:$ZW$285,MATCH($B29,'Aceite Virgen Extra'!$A$259:$A$285,0),MATCH(N$5,'Aceite Virgen Extra'!$A$259:$ZW$259,0))</f>
        <v>0.26</v>
      </c>
      <c r="O29" s="40">
        <f t="array" ref="O29">INDEX('Aceite Virgen Extra'!$A$259:$ZW$285,MATCH($B29,'Aceite Virgen Extra'!$A$259:$A$285,0),MATCH(O$5,'Aceite Virgen Extra'!$A$259:$ZW$259,0))</f>
        <v>0.16</v>
      </c>
      <c r="P29" s="40">
        <f t="array" ref="P29">INDEX('Aceite Virgen Extra'!$A$259:$ZW$285,MATCH($B29,'Aceite Virgen Extra'!$A$259:$A$285,0),MATCH(P$5,'Aceite Virgen Extra'!$A$259:$ZW$259,0))</f>
        <v>0.11</v>
      </c>
    </row>
    <row r="30" spans="2:16" x14ac:dyDescent="0.3">
      <c r="B30" s="19">
        <f t="shared" si="1"/>
        <v>6.3</v>
      </c>
      <c r="C30" s="18">
        <f t="shared" si="2"/>
        <v>6.5</v>
      </c>
      <c r="E30" s="40">
        <f t="array" ref="E30">INDEX('Aceite Virgen Extra'!$A$259:$ZW$285,MATCH($B30,'Aceite Virgen Extra'!$A$259:$A$285,0),MATCH(E$5,'Aceite Virgen Extra'!$A$259:$ZW$259,0))</f>
        <v>0.69</v>
      </c>
      <c r="F30" s="40">
        <f t="array" ref="F30">INDEX('Aceite Virgen Extra'!$A$259:$ZW$285,MATCH($B30,'Aceite Virgen Extra'!$A$259:$A$285,0),MATCH(F$5,'Aceite Virgen Extra'!$A$259:$ZW$259,0))</f>
        <v>0.5</v>
      </c>
      <c r="G30" s="40">
        <f t="array" ref="G30">INDEX('Aceite Virgen Extra'!$A$259:$ZW$285,MATCH($B30,'Aceite Virgen Extra'!$A$259:$A$285,0),MATCH(G$5,'Aceite Virgen Extra'!$A$259:$ZW$259,0))</f>
        <v>0.8</v>
      </c>
      <c r="H30" s="40">
        <f t="array" ref="H30">INDEX('Aceite Virgen Extra'!$A$259:$ZW$285,MATCH($B30,'Aceite Virgen Extra'!$A$259:$A$285,0),MATCH(H$5,'Aceite Virgen Extra'!$A$259:$ZW$259,0))</f>
        <v>0.84999999999999987</v>
      </c>
      <c r="I30" s="40">
        <f t="array" ref="I30">INDEX('Aceite Virgen Extra'!$A$259:$ZW$285,MATCH($B30,'Aceite Virgen Extra'!$A$259:$A$285,0),MATCH(I$5,'Aceite Virgen Extra'!$A$259:$ZW$259,0))</f>
        <v>0.72</v>
      </c>
      <c r="J30" s="40">
        <f t="array" ref="J30">INDEX('Aceite Virgen Extra'!$A$259:$ZW$285,MATCH($B30,'Aceite Virgen Extra'!$A$259:$A$285,0),MATCH(J$5,'Aceite Virgen Extra'!$A$259:$ZW$259,0))</f>
        <v>0.64</v>
      </c>
      <c r="K30" s="40">
        <f t="array" ref="K30">INDEX('Aceite Virgen Extra'!$A$259:$ZW$285,MATCH($B30,'Aceite Virgen Extra'!$A$259:$A$285,0),MATCH(K$5,'Aceite Virgen Extra'!$A$259:$ZW$259,0))</f>
        <v>0.39</v>
      </c>
      <c r="L30" s="40">
        <f t="array" ref="L30">INDEX('Aceite Virgen Extra'!$A$259:$ZW$285,MATCH($B30,'Aceite Virgen Extra'!$A$259:$A$285,0),MATCH(L$5,'Aceite Virgen Extra'!$A$259:$ZW$259,0))</f>
        <v>0.43000000000000005</v>
      </c>
      <c r="M30" s="40">
        <f t="array" ref="M30">INDEX('Aceite Virgen Extra'!$A$259:$ZW$285,MATCH($B30,'Aceite Virgen Extra'!$A$259:$A$285,0),MATCH(M$5,'Aceite Virgen Extra'!$A$259:$ZW$259,0))</f>
        <v>0.52</v>
      </c>
      <c r="N30" s="40">
        <f t="array" ref="N30">INDEX('Aceite Virgen Extra'!$A$259:$ZW$285,MATCH($B30,'Aceite Virgen Extra'!$A$259:$A$285,0),MATCH(N$5,'Aceite Virgen Extra'!$A$259:$ZW$259,0))</f>
        <v>0.35000000000000003</v>
      </c>
      <c r="O30" s="40">
        <f t="array" ref="O30">INDEX('Aceite Virgen Extra'!$A$259:$ZW$285,MATCH($B30,'Aceite Virgen Extra'!$A$259:$A$285,0),MATCH(O$5,'Aceite Virgen Extra'!$A$259:$ZW$259,0))</f>
        <v>0.51</v>
      </c>
      <c r="P30" s="40">
        <f t="array" ref="P30">INDEX('Aceite Virgen Extra'!$A$259:$ZW$285,MATCH($B30,'Aceite Virgen Extra'!$A$259:$A$285,0),MATCH(P$5,'Aceite Virgen Extra'!$A$259:$ZW$259,0))</f>
        <v>0.34</v>
      </c>
    </row>
    <row r="31" spans="2:16" x14ac:dyDescent="0.3">
      <c r="B31" s="19">
        <f t="shared" si="1"/>
        <v>6.5</v>
      </c>
      <c r="C31" s="18">
        <f t="shared" si="2"/>
        <v>6.7</v>
      </c>
      <c r="E31" s="40">
        <f t="array" ref="E31">INDEX('Aceite Virgen Extra'!$A$259:$ZW$285,MATCH($B31,'Aceite Virgen Extra'!$A$259:$A$285,0),MATCH(E$5,'Aceite Virgen Extra'!$A$259:$ZW$259,0))</f>
        <v>0.38</v>
      </c>
      <c r="F31" s="40">
        <f t="array" ref="F31">INDEX('Aceite Virgen Extra'!$A$259:$ZW$285,MATCH($B31,'Aceite Virgen Extra'!$A$259:$A$285,0),MATCH(F$5,'Aceite Virgen Extra'!$A$259:$ZW$259,0))</f>
        <v>1.23</v>
      </c>
      <c r="G31" s="40">
        <f t="array" ref="G31">INDEX('Aceite Virgen Extra'!$A$259:$ZW$285,MATCH($B31,'Aceite Virgen Extra'!$A$259:$A$285,0),MATCH(G$5,'Aceite Virgen Extra'!$A$259:$ZW$259,0))</f>
        <v>0.94000000000000006</v>
      </c>
      <c r="H31" s="40">
        <f t="array" ref="H31">INDEX('Aceite Virgen Extra'!$A$259:$ZW$285,MATCH($B31,'Aceite Virgen Extra'!$A$259:$A$285,0),MATCH(H$5,'Aceite Virgen Extra'!$A$259:$ZW$259,0))</f>
        <v>0.69</v>
      </c>
      <c r="I31" s="40">
        <f t="array" ref="I31">INDEX('Aceite Virgen Extra'!$A$259:$ZW$285,MATCH($B31,'Aceite Virgen Extra'!$A$259:$A$285,0),MATCH(I$5,'Aceite Virgen Extra'!$A$259:$ZW$259,0))</f>
        <v>1.02</v>
      </c>
      <c r="J31" s="40">
        <f t="array" ref="J31">INDEX('Aceite Virgen Extra'!$A$259:$ZW$285,MATCH($B31,'Aceite Virgen Extra'!$A$259:$A$285,0),MATCH(J$5,'Aceite Virgen Extra'!$A$259:$ZW$259,0))</f>
        <v>0.55000000000000004</v>
      </c>
      <c r="K31" s="40">
        <f t="array" ref="K31">INDEX('Aceite Virgen Extra'!$A$259:$ZW$285,MATCH($B31,'Aceite Virgen Extra'!$A$259:$A$285,0),MATCH(K$5,'Aceite Virgen Extra'!$A$259:$ZW$259,0))</f>
        <v>0.31</v>
      </c>
      <c r="L31" s="40">
        <f t="array" ref="L31">INDEX('Aceite Virgen Extra'!$A$259:$ZW$285,MATCH($B31,'Aceite Virgen Extra'!$A$259:$A$285,0),MATCH(L$5,'Aceite Virgen Extra'!$A$259:$ZW$259,0))</f>
        <v>0.13</v>
      </c>
      <c r="M31" s="40">
        <f t="array" ref="M31">INDEX('Aceite Virgen Extra'!$A$259:$ZW$285,MATCH($B31,'Aceite Virgen Extra'!$A$259:$A$285,0),MATCH(M$5,'Aceite Virgen Extra'!$A$259:$ZW$259,0))</f>
        <v>0.39</v>
      </c>
      <c r="N31" s="40">
        <f t="array" ref="N31">INDEX('Aceite Virgen Extra'!$A$259:$ZW$285,MATCH($B31,'Aceite Virgen Extra'!$A$259:$A$285,0),MATCH(N$5,'Aceite Virgen Extra'!$A$259:$ZW$259,0))</f>
        <v>1.07</v>
      </c>
      <c r="O31" s="40">
        <f t="array" ref="O31">INDEX('Aceite Virgen Extra'!$A$259:$ZW$285,MATCH($B31,'Aceite Virgen Extra'!$A$259:$A$285,0),MATCH(O$5,'Aceite Virgen Extra'!$A$259:$ZW$259,0))</f>
        <v>0.77</v>
      </c>
      <c r="P31" s="40">
        <f t="array" ref="P31">INDEX('Aceite Virgen Extra'!$A$259:$ZW$285,MATCH($B31,'Aceite Virgen Extra'!$A$259:$A$285,0),MATCH(P$5,'Aceite Virgen Extra'!$A$259:$ZW$259,0))</f>
        <v>0.42000000000000004</v>
      </c>
    </row>
    <row r="32" spans="2:16" x14ac:dyDescent="0.3">
      <c r="B32" s="19">
        <f t="shared" si="1"/>
        <v>6.7</v>
      </c>
      <c r="C32" s="18">
        <f t="shared" si="2"/>
        <v>6.9</v>
      </c>
      <c r="E32" s="40">
        <f t="array" ref="E32">INDEX('Aceite Virgen Extra'!$A$259:$ZW$285,MATCH($B32,'Aceite Virgen Extra'!$A$259:$A$285,0),MATCH(E$5,'Aceite Virgen Extra'!$A$259:$ZW$259,0))</f>
        <v>0.14000000000000001</v>
      </c>
      <c r="F32" s="40">
        <f t="array" ref="F32">INDEX('Aceite Virgen Extra'!$A$259:$ZW$285,MATCH($B32,'Aceite Virgen Extra'!$A$259:$A$285,0),MATCH(F$5,'Aceite Virgen Extra'!$A$259:$ZW$259,0))</f>
        <v>0</v>
      </c>
      <c r="G32" s="40">
        <f t="array" ref="G32">INDEX('Aceite Virgen Extra'!$A$259:$ZW$285,MATCH($B32,'Aceite Virgen Extra'!$A$259:$A$285,0),MATCH(G$5,'Aceite Virgen Extra'!$A$259:$ZW$259,0))</f>
        <v>0</v>
      </c>
      <c r="H32" s="40">
        <f t="array" ref="H32">INDEX('Aceite Virgen Extra'!$A$259:$ZW$285,MATCH($B32,'Aceite Virgen Extra'!$A$259:$A$285,0),MATCH(H$5,'Aceite Virgen Extra'!$A$259:$ZW$259,0))</f>
        <v>7.0000000000000007E-2</v>
      </c>
      <c r="I32" s="40">
        <f t="array" ref="I32">INDEX('Aceite Virgen Extra'!$A$259:$ZW$285,MATCH($B32,'Aceite Virgen Extra'!$A$259:$A$285,0),MATCH(I$5,'Aceite Virgen Extra'!$A$259:$ZW$259,0))</f>
        <v>0</v>
      </c>
      <c r="J32" s="40">
        <f t="array" ref="J32">INDEX('Aceite Virgen Extra'!$A$259:$ZW$285,MATCH($B32,'Aceite Virgen Extra'!$A$259:$A$285,0),MATCH(J$5,'Aceite Virgen Extra'!$A$259:$ZW$259,0))</f>
        <v>0</v>
      </c>
      <c r="K32" s="40">
        <f t="array" ref="K32">INDEX('Aceite Virgen Extra'!$A$259:$ZW$285,MATCH($B32,'Aceite Virgen Extra'!$A$259:$A$285,0),MATCH(K$5,'Aceite Virgen Extra'!$A$259:$ZW$259,0))</f>
        <v>0</v>
      </c>
      <c r="L32" s="40">
        <f t="array" ref="L32">INDEX('Aceite Virgen Extra'!$A$259:$ZW$285,MATCH($B32,'Aceite Virgen Extra'!$A$259:$A$285,0),MATCH(L$5,'Aceite Virgen Extra'!$A$259:$ZW$259,0))</f>
        <v>0.04</v>
      </c>
      <c r="M32" s="40">
        <f t="array" ref="M32">INDEX('Aceite Virgen Extra'!$A$259:$ZW$285,MATCH($B32,'Aceite Virgen Extra'!$A$259:$A$285,0),MATCH(M$5,'Aceite Virgen Extra'!$A$259:$ZW$259,0))</f>
        <v>0.24</v>
      </c>
      <c r="N32" s="40">
        <f t="array" ref="N32">INDEX('Aceite Virgen Extra'!$A$259:$ZW$285,MATCH($B32,'Aceite Virgen Extra'!$A$259:$A$285,0),MATCH(N$5,'Aceite Virgen Extra'!$A$259:$ZW$259,0))</f>
        <v>0.54</v>
      </c>
      <c r="O32" s="40">
        <f t="array" ref="O32">INDEX('Aceite Virgen Extra'!$A$259:$ZW$285,MATCH($B32,'Aceite Virgen Extra'!$A$259:$A$285,0),MATCH(O$5,'Aceite Virgen Extra'!$A$259:$ZW$259,0))</f>
        <v>0.16</v>
      </c>
      <c r="P32" s="40">
        <f t="array" ref="P32">INDEX('Aceite Virgen Extra'!$A$259:$ZW$285,MATCH($B32,'Aceite Virgen Extra'!$A$259:$A$285,0),MATCH(P$5,'Aceite Virgen Extra'!$A$259:$ZW$259,0))</f>
        <v>0.24</v>
      </c>
    </row>
    <row r="33" spans="2:16" x14ac:dyDescent="0.3">
      <c r="B33" s="54">
        <f t="shared" si="1"/>
        <v>6.9</v>
      </c>
      <c r="C33" s="18"/>
      <c r="E33" s="40">
        <f t="array" ref="E33">INDEX('Aceite Virgen Extra'!$A$259:$ZW$285,MATCH($B33,'Aceite Virgen Extra'!$A$259:$A$285,0),MATCH(E$5,'Aceite Virgen Extra'!$A$259:$ZW$259,0))</f>
        <v>6.8599999999999985</v>
      </c>
      <c r="F33" s="40">
        <f t="array" ref="F33">INDEX('Aceite Virgen Extra'!$A$259:$ZW$285,MATCH($B33,'Aceite Virgen Extra'!$A$259:$A$285,0),MATCH(F$5,'Aceite Virgen Extra'!$A$259:$ZW$259,0))</f>
        <v>6.98</v>
      </c>
      <c r="G33" s="40">
        <f t="array" ref="G33">INDEX('Aceite Virgen Extra'!$A$259:$ZW$285,MATCH($B33,'Aceite Virgen Extra'!$A$259:$A$285,0),MATCH(G$5,'Aceite Virgen Extra'!$A$259:$ZW$259,0))</f>
        <v>14.999999999999993</v>
      </c>
      <c r="H33" s="40">
        <f t="array" ref="H33">INDEX('Aceite Virgen Extra'!$A$259:$ZW$285,MATCH($B33,'Aceite Virgen Extra'!$A$259:$A$285,0),MATCH(H$5,'Aceite Virgen Extra'!$A$259:$ZW$259,0))</f>
        <v>8.3699999999999992</v>
      </c>
      <c r="I33" s="40">
        <f t="array" ref="I33">INDEX('Aceite Virgen Extra'!$A$259:$ZW$285,MATCH($B33,'Aceite Virgen Extra'!$A$259:$A$285,0),MATCH(I$5,'Aceite Virgen Extra'!$A$259:$ZW$259,0))</f>
        <v>8.4</v>
      </c>
      <c r="J33" s="40">
        <f t="array" ref="J33">INDEX('Aceite Virgen Extra'!$A$259:$ZW$285,MATCH($B33,'Aceite Virgen Extra'!$A$259:$A$285,0),MATCH(J$5,'Aceite Virgen Extra'!$A$259:$ZW$259,0))</f>
        <v>7.3799999999999981</v>
      </c>
      <c r="K33" s="40">
        <f t="array" ref="K33">INDEX('Aceite Virgen Extra'!$A$259:$ZW$285,MATCH($B33,'Aceite Virgen Extra'!$A$259:$A$285,0),MATCH(K$5,'Aceite Virgen Extra'!$A$259:$ZW$259,0))</f>
        <v>6.870000000000001</v>
      </c>
      <c r="L33" s="40">
        <f t="array" ref="L33">INDEX('Aceite Virgen Extra'!$A$259:$ZW$285,MATCH($B33,'Aceite Virgen Extra'!$A$259:$A$285,0),MATCH(L$5,'Aceite Virgen Extra'!$A$259:$ZW$259,0))</f>
        <v>8.7899999999999991</v>
      </c>
      <c r="M33" s="40">
        <f t="array" ref="M33">INDEX('Aceite Virgen Extra'!$A$259:$ZW$285,MATCH($B33,'Aceite Virgen Extra'!$A$259:$A$285,0),MATCH(M$5,'Aceite Virgen Extra'!$A$259:$ZW$259,0))</f>
        <v>7.669999999999999</v>
      </c>
      <c r="N33" s="40">
        <f t="array" ref="N33">INDEX('Aceite Virgen Extra'!$A$259:$ZW$285,MATCH($B33,'Aceite Virgen Extra'!$A$259:$A$285,0),MATCH(N$5,'Aceite Virgen Extra'!$A$259:$ZW$259,0))</f>
        <v>8.2199999999999989</v>
      </c>
      <c r="O33" s="40">
        <f t="array" ref="O33">INDEX('Aceite Virgen Extra'!$A$259:$ZW$285,MATCH($B33,'Aceite Virgen Extra'!$A$259:$A$285,0),MATCH(O$5,'Aceite Virgen Extra'!$A$259:$ZW$259,0))</f>
        <v>8.8999999999999986</v>
      </c>
      <c r="P33" s="40">
        <f t="array" ref="P33">INDEX('Aceite Virgen Extra'!$A$259:$ZW$285,MATCH($B33,'Aceite Virgen Extra'!$A$259:$A$285,0),MATCH(P$5,'Aceite Virgen Extra'!$A$259:$ZW$259,0))</f>
        <v>8.4700000000000006</v>
      </c>
    </row>
    <row r="34" spans="2:16" x14ac:dyDescent="0.3">
      <c r="P34" s="38"/>
    </row>
    <row r="35" spans="2:16" x14ac:dyDescent="0.3">
      <c r="E35" s="40">
        <f>SUM(E10:E34)</f>
        <v>100.01999999999998</v>
      </c>
      <c r="F35" s="40">
        <f t="shared" ref="F35:P35" si="3">SUM(F10:F34)</f>
        <v>99.970000000000013</v>
      </c>
      <c r="G35" s="40">
        <f t="shared" si="3"/>
        <v>100.00999999999999</v>
      </c>
      <c r="H35" s="40">
        <f t="shared" si="3"/>
        <v>100.04</v>
      </c>
      <c r="I35" s="40">
        <f t="shared" si="3"/>
        <v>99.999999999999986</v>
      </c>
      <c r="J35" s="40">
        <f t="shared" si="3"/>
        <v>100.01999999999998</v>
      </c>
      <c r="K35" s="40">
        <f t="shared" si="3"/>
        <v>100.03</v>
      </c>
      <c r="L35" s="40">
        <f t="shared" si="3"/>
        <v>99.960000000000036</v>
      </c>
      <c r="M35" s="40">
        <f t="shared" si="3"/>
        <v>99.970000000000013</v>
      </c>
      <c r="N35" s="40">
        <f t="shared" si="3"/>
        <v>99.97999999999999</v>
      </c>
      <c r="O35" s="40">
        <f t="shared" si="3"/>
        <v>100</v>
      </c>
      <c r="P35" s="40">
        <f t="shared" si="3"/>
        <v>100.01000000000002</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workbookViewId="0">
      <selection activeCell="B45" sqref="B45:O60"/>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298</v>
      </c>
    </row>
    <row r="4" spans="2:17" x14ac:dyDescent="0.3">
      <c r="B4" s="25" t="s">
        <v>266</v>
      </c>
    </row>
    <row r="5" spans="2:17" hidden="1" x14ac:dyDescent="0.3">
      <c r="E5" s="39" t="str">
        <f t="shared" ref="E5:P5" si="0">E9&amp;$C$2</f>
        <v xml:space="preserve"> OCTUBRE 19T.España</v>
      </c>
      <c r="F5" s="39" t="str">
        <f t="shared" si="0"/>
        <v xml:space="preserve"> NOVIEMBRE 19T.España</v>
      </c>
      <c r="G5" s="39" t="str">
        <f t="shared" si="0"/>
        <v xml:space="preserve"> DICIEMBRE 19T.España</v>
      </c>
      <c r="H5" s="39" t="str">
        <f t="shared" si="0"/>
        <v xml:space="preserve"> ENERO 20T.España</v>
      </c>
      <c r="I5" s="39" t="str">
        <f t="shared" si="0"/>
        <v xml:space="preserve"> FEBRERO 20T.España</v>
      </c>
      <c r="J5" s="39" t="str">
        <f t="shared" si="0"/>
        <v xml:space="preserve"> MARZO 20T.España</v>
      </c>
      <c r="K5" s="39" t="str">
        <f t="shared" si="0"/>
        <v xml:space="preserve"> ABRIL 20T.España</v>
      </c>
      <c r="L5" s="39" t="str">
        <f t="shared" si="0"/>
        <v xml:space="preserve"> MAYO 20T.España</v>
      </c>
      <c r="M5" s="39" t="str">
        <f t="shared" si="0"/>
        <v xml:space="preserve"> JUNIO 20T.España</v>
      </c>
      <c r="N5" s="39" t="str">
        <f t="shared" si="0"/>
        <v xml:space="preserve"> JULIO 20T.España</v>
      </c>
      <c r="O5" s="39" t="str">
        <f t="shared" si="0"/>
        <v xml:space="preserve"> AGOSTO 20T.España</v>
      </c>
      <c r="P5" s="39" t="str">
        <f t="shared" si="0"/>
        <v xml:space="preserve"> SEPTIEMBRE 20T.España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Oliva'!$A$260:$ZW$260,,MAX(IF('Aceite de Oliva'!$A$260:$ZW$260&lt;&gt;"",COLUMN('Aceite de Oliva'!$A$260:$ZW$260)))-(7*E8))</f>
        <v xml:space="preserve"> OCTUBRE 19</v>
      </c>
      <c r="F9" s="6" t="str">
        <f t="array" ref="F9">INDEX('Aceite de Oliva'!$A$260:$ZW$260,,MAX(IF('Aceite de Oliva'!$A$260:$ZW$260&lt;&gt;"",COLUMN('Aceite de Oliva'!$A$260:$ZW$260)))-(7*F8))</f>
        <v xml:space="preserve"> NOVIEMBRE 19</v>
      </c>
      <c r="G9" s="6" t="str">
        <f t="array" ref="G9">INDEX('Aceite de Oliva'!$A$260:$ZW$260,,MAX(IF('Aceite de Oliva'!$A$260:$ZW$260&lt;&gt;"",COLUMN('Aceite de Oliva'!$A$260:$ZW$260)))-(7*G8))</f>
        <v xml:space="preserve"> DICIEMBRE 19</v>
      </c>
      <c r="H9" s="6" t="str">
        <f t="array" ref="H9">INDEX('Aceite de Oliva'!$A$260:$ZW$260,,MAX(IF('Aceite de Oliva'!$A$260:$ZW$260&lt;&gt;"",COLUMN('Aceite de Oliva'!$A$260:$ZW$260)))-(7*H8))</f>
        <v xml:space="preserve"> ENERO 20</v>
      </c>
      <c r="I9" s="6" t="str">
        <f t="array" ref="I9">INDEX('Aceite de Oliva'!$A$260:$ZW$260,,MAX(IF('Aceite de Oliva'!$A$260:$ZW$260&lt;&gt;"",COLUMN('Aceite de Oliva'!$A$260:$ZW$260)))-(7*I8))</f>
        <v xml:space="preserve"> FEBRERO 20</v>
      </c>
      <c r="J9" s="6" t="str">
        <f t="array" ref="J9">INDEX('Aceite de Oliva'!$A$260:$ZW$260,,MAX(IF('Aceite de Oliva'!$A$260:$ZW$260&lt;&gt;"",COLUMN('Aceite de Oliva'!$A$260:$ZW$260)))-(7*J8))</f>
        <v xml:space="preserve"> MARZO 20</v>
      </c>
      <c r="K9" s="6" t="str">
        <f t="array" ref="K9">INDEX('Aceite de Oliva'!$A$260:$ZW$260,,MAX(IF('Aceite de Oliva'!$A$260:$ZW$260&lt;&gt;"",COLUMN('Aceite de Oliva'!$A$260:$ZW$260)))-(7*K8))</f>
        <v xml:space="preserve"> ABRIL 20</v>
      </c>
      <c r="L9" s="6" t="str">
        <f t="array" ref="L9">INDEX('Aceite de Oliva'!$A$260:$ZW$260,,MAX(IF('Aceite de Oliva'!$A$260:$ZW$260&lt;&gt;"",COLUMN('Aceite de Oliva'!$A$260:$ZW$260)))-(7*L8))</f>
        <v xml:space="preserve"> MAYO 20</v>
      </c>
      <c r="M9" s="6" t="str">
        <f t="array" ref="M9">INDEX('Aceite de Oliva'!$A$260:$ZW$260,,MAX(IF('Aceite de Oliva'!$A$260:$ZW$260&lt;&gt;"",COLUMN('Aceite de Oliva'!$A$260:$ZW$260)))-(7*M8))</f>
        <v xml:space="preserve"> JUNIO 20</v>
      </c>
      <c r="N9" s="6" t="str">
        <f t="array" ref="N9">INDEX('Aceite de Oliva'!$A$260:$ZW$260,,MAX(IF('Aceite de Oliva'!$A$260:$ZW$260&lt;&gt;"",COLUMN('Aceite de Oliva'!$A$260:$ZW$260)))-(7*N8))</f>
        <v xml:space="preserve"> JULIO 20</v>
      </c>
      <c r="O9" s="6" t="str">
        <f t="array" ref="O9">INDEX('Aceite de Oliva'!$A$260:$ZW$260,,MAX(IF('Aceite de Oliva'!$A$260:$ZW$260&lt;&gt;"",COLUMN('Aceite de Oliva'!$A$260:$ZW$260)))-(7*O8))</f>
        <v xml:space="preserve"> AGOSTO 20</v>
      </c>
      <c r="P9" s="6" t="str">
        <f t="array" ref="P9">INDEX('Aceite de Oliva'!$A$260:$ZW$260,,MAX(IF('Aceite de Oliva'!$A$260:$ZW$260&lt;&gt;"",COLUMN('Aceite de Oliva'!$A$260:$ZW$260))))</f>
        <v xml:space="preserve"> SEPTIEMBRE 20</v>
      </c>
    </row>
    <row r="10" spans="2:17" x14ac:dyDescent="0.3">
      <c r="B10" s="15"/>
      <c r="C10" s="24">
        <v>2.2999999999999998</v>
      </c>
      <c r="E10" s="40">
        <f t="array" ref="E10">INDEX('Aceite Virgen'!$A$259:$ZW$285,MATCH($B10,'Aceite Virgen'!$A$259:$A$285,0),MATCH(E$5,'Aceite Virgen'!$A$259:$ZW$259,0))</f>
        <v>3.54</v>
      </c>
      <c r="F10" s="40">
        <f t="array" ref="F10">INDEX('Aceite Virgen'!$A$259:$ZW$285,MATCH($B10,'Aceite Virgen'!$A$259:$A$285,0),MATCH(F$5,'Aceite Virgen'!$A$259:$ZW$259,0))</f>
        <v>1.1499999999999999</v>
      </c>
      <c r="G10" s="40">
        <f t="array" ref="G10">INDEX('Aceite Virgen'!$A$259:$ZW$285,MATCH($B10,'Aceite Virgen'!$A$259:$A$285,0),MATCH(G$5,'Aceite Virgen'!$A$259:$ZW$259,0))</f>
        <v>3.35</v>
      </c>
      <c r="H10" s="40">
        <f t="array" ref="H10">INDEX('Aceite Virgen'!$A$259:$ZW$285,MATCH($B10,'Aceite Virgen'!$A$259:$A$285,0),MATCH(H$5,'Aceite Virgen'!$A$259:$ZW$259,0))</f>
        <v>3.47</v>
      </c>
      <c r="I10" s="40">
        <f t="array" ref="I10">INDEX('Aceite Virgen'!$A$259:$ZW$285,MATCH($B10,'Aceite Virgen'!$A$259:$A$285,0),MATCH(I$5,'Aceite Virgen'!$A$259:$ZW$259,0))</f>
        <v>10.45</v>
      </c>
      <c r="J10" s="40">
        <f t="array" ref="J10">INDEX('Aceite Virgen'!$A$259:$ZW$285,MATCH($B10,'Aceite Virgen'!$A$259:$A$285,0),MATCH(J$5,'Aceite Virgen'!$A$259:$ZW$259,0))</f>
        <v>8.9400000000000013</v>
      </c>
      <c r="K10" s="40">
        <f t="array" ref="K10">INDEX('Aceite Virgen'!$A$259:$ZW$285,MATCH($B10,'Aceite Virgen'!$A$259:$A$285,0),MATCH(K$5,'Aceite Virgen'!$A$259:$ZW$259,0))</f>
        <v>4.92</v>
      </c>
      <c r="L10" s="40">
        <f t="array" ref="L10">INDEX('Aceite Virgen'!$A$259:$ZW$285,MATCH($B10,'Aceite Virgen'!$A$259:$A$285,0),MATCH(L$5,'Aceite Virgen'!$A$259:$ZW$259,0))</f>
        <v>4.6100000000000003</v>
      </c>
      <c r="M10" s="40">
        <f t="array" ref="M10">INDEX('Aceite Virgen'!$A$259:$ZW$285,MATCH($B10,'Aceite Virgen'!$A$259:$A$285,0),MATCH(M$5,'Aceite Virgen'!$A$259:$ZW$259,0))</f>
        <v>3.6</v>
      </c>
      <c r="N10" s="40">
        <f t="array" ref="N10">INDEX('Aceite Virgen'!$A$259:$ZW$285,MATCH($B10,'Aceite Virgen'!$A$259:$A$285,0),MATCH(N$5,'Aceite Virgen'!$A$259:$ZW$259,0))</f>
        <v>4.54</v>
      </c>
      <c r="O10" s="40">
        <f t="array" ref="O10">INDEX('Aceite Virgen'!$A$259:$ZW$285,MATCH($B10,'Aceite Virgen'!$A$259:$A$285,0),MATCH(O$5,'Aceite Virgen'!$A$259:$ZW$259,0))</f>
        <v>1.5</v>
      </c>
      <c r="P10" s="40">
        <f t="array" ref="P10">INDEX('Aceite Virgen'!$A$259:$ZW$285,MATCH($B10,'Aceite Virgen'!$A$259:$A$285,0),MATCH(P$5,'Aceite Virgen'!$A$259:$ZW$259,0))</f>
        <v>4.9800000000000004</v>
      </c>
    </row>
    <row r="11" spans="2:17" x14ac:dyDescent="0.3">
      <c r="B11" s="19">
        <f t="shared" ref="B11:B33" si="1">C10</f>
        <v>2.2999999999999998</v>
      </c>
      <c r="C11" s="18">
        <f>ROUND(B11+$C$7,2)</f>
        <v>2.4</v>
      </c>
      <c r="E11" s="40">
        <f t="array" ref="E11">INDEX('Aceite Virgen'!$A$259:$ZW$285,MATCH($B11,'Aceite Virgen'!$A$259:$A$285,0),MATCH(E$5,'Aceite Virgen'!$A$259:$ZW$259,0))</f>
        <v>1.91</v>
      </c>
      <c r="F11" s="40">
        <f t="array" ref="F11">INDEX('Aceite Virgen'!$A$259:$ZW$285,MATCH($B11,'Aceite Virgen'!$A$259:$A$285,0),MATCH(F$5,'Aceite Virgen'!$A$259:$ZW$259,0))</f>
        <v>0.35</v>
      </c>
      <c r="G11" s="40">
        <f t="array" ref="G11">INDEX('Aceite Virgen'!$A$259:$ZW$285,MATCH($B11,'Aceite Virgen'!$A$259:$A$285,0),MATCH(G$5,'Aceite Virgen'!$A$259:$ZW$259,0))</f>
        <v>0.43</v>
      </c>
      <c r="H11" s="40">
        <f t="array" ref="H11">INDEX('Aceite Virgen'!$A$259:$ZW$285,MATCH($B11,'Aceite Virgen'!$A$259:$A$285,0),MATCH(H$5,'Aceite Virgen'!$A$259:$ZW$259,0))</f>
        <v>1.48</v>
      </c>
      <c r="I11" s="40">
        <f t="array" ref="I11">INDEX('Aceite Virgen'!$A$259:$ZW$285,MATCH($B11,'Aceite Virgen'!$A$259:$A$285,0),MATCH(I$5,'Aceite Virgen'!$A$259:$ZW$259,0))</f>
        <v>6.86</v>
      </c>
      <c r="J11" s="40">
        <f t="array" ref="J11">INDEX('Aceite Virgen'!$A$259:$ZW$285,MATCH($B11,'Aceite Virgen'!$A$259:$A$285,0),MATCH(J$5,'Aceite Virgen'!$A$259:$ZW$259,0))</f>
        <v>10.130000000000001</v>
      </c>
      <c r="K11" s="40">
        <f t="array" ref="K11">INDEX('Aceite Virgen'!$A$259:$ZW$285,MATCH($B11,'Aceite Virgen'!$A$259:$A$285,0),MATCH(K$5,'Aceite Virgen'!$A$259:$ZW$259,0))</f>
        <v>10.61</v>
      </c>
      <c r="L11" s="40">
        <f t="array" ref="L11">INDEX('Aceite Virgen'!$A$259:$ZW$285,MATCH($B11,'Aceite Virgen'!$A$259:$A$285,0),MATCH(L$5,'Aceite Virgen'!$A$259:$ZW$259,0))</f>
        <v>9.01</v>
      </c>
      <c r="M11" s="40">
        <f t="array" ref="M11">INDEX('Aceite Virgen'!$A$259:$ZW$285,MATCH($B11,'Aceite Virgen'!$A$259:$A$285,0),MATCH(M$5,'Aceite Virgen'!$A$259:$ZW$259,0))</f>
        <v>9.9</v>
      </c>
      <c r="N11" s="40">
        <f t="array" ref="N11">INDEX('Aceite Virgen'!$A$259:$ZW$285,MATCH($B11,'Aceite Virgen'!$A$259:$A$285,0),MATCH(N$5,'Aceite Virgen'!$A$259:$ZW$259,0))</f>
        <v>6.2299999999999995</v>
      </c>
      <c r="O11" s="40">
        <f t="array" ref="O11">INDEX('Aceite Virgen'!$A$259:$ZW$285,MATCH($B11,'Aceite Virgen'!$A$259:$A$285,0),MATCH(O$5,'Aceite Virgen'!$A$259:$ZW$259,0))</f>
        <v>4.9800000000000004</v>
      </c>
      <c r="P11" s="40">
        <f t="array" ref="P11">INDEX('Aceite Virgen'!$A$259:$ZW$285,MATCH($B11,'Aceite Virgen'!$A$259:$A$285,0),MATCH(P$5,'Aceite Virgen'!$A$259:$ZW$259,0))</f>
        <v>7.73</v>
      </c>
    </row>
    <row r="12" spans="2:17" x14ac:dyDescent="0.3">
      <c r="B12" s="19">
        <f t="shared" si="1"/>
        <v>2.4</v>
      </c>
      <c r="C12" s="18">
        <f t="shared" ref="C12:C32" si="2">ROUND(B12+$C$7,2)</f>
        <v>2.5</v>
      </c>
      <c r="E12" s="40">
        <f t="array" ref="E12">INDEX('Aceite Virgen'!$A$259:$ZW$285,MATCH($B12,'Aceite Virgen'!$A$259:$A$285,0),MATCH(E$5,'Aceite Virgen'!$A$259:$ZW$259,0))</f>
        <v>9.7999999999999989</v>
      </c>
      <c r="F12" s="40">
        <f t="array" ref="F12">INDEX('Aceite Virgen'!$A$259:$ZW$285,MATCH($B12,'Aceite Virgen'!$A$259:$A$285,0),MATCH(F$5,'Aceite Virgen'!$A$259:$ZW$259,0))</f>
        <v>2.33</v>
      </c>
      <c r="G12" s="40">
        <f t="array" ref="G12">INDEX('Aceite Virgen'!$A$259:$ZW$285,MATCH($B12,'Aceite Virgen'!$A$259:$A$285,0),MATCH(G$5,'Aceite Virgen'!$A$259:$ZW$259,0))</f>
        <v>3.91</v>
      </c>
      <c r="H12" s="40">
        <f t="array" ref="H12">INDEX('Aceite Virgen'!$A$259:$ZW$285,MATCH($B12,'Aceite Virgen'!$A$259:$A$285,0),MATCH(H$5,'Aceite Virgen'!$A$259:$ZW$259,0))</f>
        <v>9.4700000000000006</v>
      </c>
      <c r="I12" s="40">
        <f t="array" ref="I12">INDEX('Aceite Virgen'!$A$259:$ZW$285,MATCH($B12,'Aceite Virgen'!$A$259:$A$285,0),MATCH(I$5,'Aceite Virgen'!$A$259:$ZW$259,0))</f>
        <v>4.78</v>
      </c>
      <c r="J12" s="40">
        <f t="array" ref="J12">INDEX('Aceite Virgen'!$A$259:$ZW$285,MATCH($B12,'Aceite Virgen'!$A$259:$A$285,0),MATCH(J$5,'Aceite Virgen'!$A$259:$ZW$259,0))</f>
        <v>4.7</v>
      </c>
      <c r="K12" s="40">
        <f t="array" ref="K12">INDEX('Aceite Virgen'!$A$259:$ZW$285,MATCH($B12,'Aceite Virgen'!$A$259:$A$285,0),MATCH(K$5,'Aceite Virgen'!$A$259:$ZW$259,0))</f>
        <v>4.75</v>
      </c>
      <c r="L12" s="40">
        <f t="array" ref="L12">INDEX('Aceite Virgen'!$A$259:$ZW$285,MATCH($B12,'Aceite Virgen'!$A$259:$A$285,0),MATCH(L$5,'Aceite Virgen'!$A$259:$ZW$259,0))</f>
        <v>5.17</v>
      </c>
      <c r="M12" s="40">
        <f t="array" ref="M12">INDEX('Aceite Virgen'!$A$259:$ZW$285,MATCH($B12,'Aceite Virgen'!$A$259:$A$285,0),MATCH(M$5,'Aceite Virgen'!$A$259:$ZW$259,0))</f>
        <v>9.69</v>
      </c>
      <c r="N12" s="40">
        <f t="array" ref="N12">INDEX('Aceite Virgen'!$A$259:$ZW$285,MATCH($B12,'Aceite Virgen'!$A$259:$A$285,0),MATCH(N$5,'Aceite Virgen'!$A$259:$ZW$259,0))</f>
        <v>9.3000000000000007</v>
      </c>
      <c r="O12" s="40">
        <f t="array" ref="O12">INDEX('Aceite Virgen'!$A$259:$ZW$285,MATCH($B12,'Aceite Virgen'!$A$259:$A$285,0),MATCH(O$5,'Aceite Virgen'!$A$259:$ZW$259,0))</f>
        <v>15.209999999999999</v>
      </c>
      <c r="P12" s="40">
        <f t="array" ref="P12">INDEX('Aceite Virgen'!$A$259:$ZW$285,MATCH($B12,'Aceite Virgen'!$A$259:$A$285,0),MATCH(P$5,'Aceite Virgen'!$A$259:$ZW$259,0))</f>
        <v>5.99</v>
      </c>
    </row>
    <row r="13" spans="2:17" x14ac:dyDescent="0.3">
      <c r="B13" s="19">
        <f t="shared" si="1"/>
        <v>2.5</v>
      </c>
      <c r="C13" s="18">
        <f t="shared" si="2"/>
        <v>2.6</v>
      </c>
      <c r="E13" s="40">
        <f t="array" ref="E13">INDEX('Aceite Virgen'!$A$259:$ZW$285,MATCH($B13,'Aceite Virgen'!$A$259:$A$285,0),MATCH(E$5,'Aceite Virgen'!$A$259:$ZW$259,0))</f>
        <v>6.7</v>
      </c>
      <c r="F13" s="40">
        <f t="array" ref="F13">INDEX('Aceite Virgen'!$A$259:$ZW$285,MATCH($B13,'Aceite Virgen'!$A$259:$A$285,0),MATCH(F$5,'Aceite Virgen'!$A$259:$ZW$259,0))</f>
        <v>4.5999999999999996</v>
      </c>
      <c r="G13" s="40">
        <f t="array" ref="G13">INDEX('Aceite Virgen'!$A$259:$ZW$285,MATCH($B13,'Aceite Virgen'!$A$259:$A$285,0),MATCH(G$5,'Aceite Virgen'!$A$259:$ZW$259,0))</f>
        <v>2.78</v>
      </c>
      <c r="H13" s="40">
        <f t="array" ref="H13">INDEX('Aceite Virgen'!$A$259:$ZW$285,MATCH($B13,'Aceite Virgen'!$A$259:$A$285,0),MATCH(H$5,'Aceite Virgen'!$A$259:$ZW$259,0))</f>
        <v>1.05</v>
      </c>
      <c r="I13" s="40">
        <f t="array" ref="I13">INDEX('Aceite Virgen'!$A$259:$ZW$285,MATCH($B13,'Aceite Virgen'!$A$259:$A$285,0),MATCH(I$5,'Aceite Virgen'!$A$259:$ZW$259,0))</f>
        <v>2.5</v>
      </c>
      <c r="J13" s="40">
        <f t="array" ref="J13">INDEX('Aceite Virgen'!$A$259:$ZW$285,MATCH($B13,'Aceite Virgen'!$A$259:$A$285,0),MATCH(J$5,'Aceite Virgen'!$A$259:$ZW$259,0))</f>
        <v>6.42</v>
      </c>
      <c r="K13" s="40">
        <f t="array" ref="K13">INDEX('Aceite Virgen'!$A$259:$ZW$285,MATCH($B13,'Aceite Virgen'!$A$259:$A$285,0),MATCH(K$5,'Aceite Virgen'!$A$259:$ZW$259,0))</f>
        <v>2.69</v>
      </c>
      <c r="L13" s="40">
        <f t="array" ref="L13">INDEX('Aceite Virgen'!$A$259:$ZW$285,MATCH($B13,'Aceite Virgen'!$A$259:$A$285,0),MATCH(L$5,'Aceite Virgen'!$A$259:$ZW$259,0))</f>
        <v>4.38</v>
      </c>
      <c r="M13" s="40">
        <f t="array" ref="M13">INDEX('Aceite Virgen'!$A$259:$ZW$285,MATCH($B13,'Aceite Virgen'!$A$259:$A$285,0),MATCH(M$5,'Aceite Virgen'!$A$259:$ZW$259,0))</f>
        <v>14.59</v>
      </c>
      <c r="N13" s="40">
        <f t="array" ref="N13">INDEX('Aceite Virgen'!$A$259:$ZW$285,MATCH($B13,'Aceite Virgen'!$A$259:$A$285,0),MATCH(N$5,'Aceite Virgen'!$A$259:$ZW$259,0))</f>
        <v>19.63</v>
      </c>
      <c r="O13" s="40">
        <f t="array" ref="O13">INDEX('Aceite Virgen'!$A$259:$ZW$285,MATCH($B13,'Aceite Virgen'!$A$259:$A$285,0),MATCH(O$5,'Aceite Virgen'!$A$259:$ZW$259,0))</f>
        <v>20.6</v>
      </c>
      <c r="P13" s="40">
        <f t="array" ref="P13">INDEX('Aceite Virgen'!$A$259:$ZW$285,MATCH($B13,'Aceite Virgen'!$A$259:$A$285,0),MATCH(P$5,'Aceite Virgen'!$A$259:$ZW$259,0))</f>
        <v>17.959999999999997</v>
      </c>
    </row>
    <row r="14" spans="2:17" x14ac:dyDescent="0.3">
      <c r="B14" s="19">
        <f t="shared" si="1"/>
        <v>2.6</v>
      </c>
      <c r="C14" s="18">
        <f t="shared" si="2"/>
        <v>2.7</v>
      </c>
      <c r="E14" s="40">
        <f t="array" ref="E14">INDEX('Aceite Virgen'!$A$259:$ZW$285,MATCH($B14,'Aceite Virgen'!$A$259:$A$285,0),MATCH(E$5,'Aceite Virgen'!$A$259:$ZW$259,0))</f>
        <v>26.540000000000003</v>
      </c>
      <c r="F14" s="40">
        <f t="array" ref="F14">INDEX('Aceite Virgen'!$A$259:$ZW$285,MATCH($B14,'Aceite Virgen'!$A$259:$A$285,0),MATCH(F$5,'Aceite Virgen'!$A$259:$ZW$259,0))</f>
        <v>32.619999999999997</v>
      </c>
      <c r="G14" s="40">
        <f t="array" ref="G14">INDEX('Aceite Virgen'!$A$259:$ZW$285,MATCH($B14,'Aceite Virgen'!$A$259:$A$285,0),MATCH(G$5,'Aceite Virgen'!$A$259:$ZW$259,0))</f>
        <v>32.799999999999997</v>
      </c>
      <c r="H14" s="40">
        <f t="array" ref="H14">INDEX('Aceite Virgen'!$A$259:$ZW$285,MATCH($B14,'Aceite Virgen'!$A$259:$A$285,0),MATCH(H$5,'Aceite Virgen'!$A$259:$ZW$259,0))</f>
        <v>27.45</v>
      </c>
      <c r="I14" s="40">
        <f t="array" ref="I14">INDEX('Aceite Virgen'!$A$259:$ZW$285,MATCH($B14,'Aceite Virgen'!$A$259:$A$285,0),MATCH(I$5,'Aceite Virgen'!$A$259:$ZW$259,0))</f>
        <v>25.11</v>
      </c>
      <c r="J14" s="40">
        <f t="array" ref="J14">INDEX('Aceite Virgen'!$A$259:$ZW$285,MATCH($B14,'Aceite Virgen'!$A$259:$A$285,0),MATCH(J$5,'Aceite Virgen'!$A$259:$ZW$259,0))</f>
        <v>19.47</v>
      </c>
      <c r="K14" s="40">
        <f t="array" ref="K14">INDEX('Aceite Virgen'!$A$259:$ZW$285,MATCH($B14,'Aceite Virgen'!$A$259:$A$285,0),MATCH(K$5,'Aceite Virgen'!$A$259:$ZW$259,0))</f>
        <v>22.24</v>
      </c>
      <c r="L14" s="40">
        <f t="array" ref="L14">INDEX('Aceite Virgen'!$A$259:$ZW$285,MATCH($B14,'Aceite Virgen'!$A$259:$A$285,0),MATCH(L$5,'Aceite Virgen'!$A$259:$ZW$259,0))</f>
        <v>25.91</v>
      </c>
      <c r="M14" s="40">
        <f t="array" ref="M14">INDEX('Aceite Virgen'!$A$259:$ZW$285,MATCH($B14,'Aceite Virgen'!$A$259:$A$285,0),MATCH(M$5,'Aceite Virgen'!$A$259:$ZW$259,0))</f>
        <v>11.22</v>
      </c>
      <c r="N14" s="40">
        <f t="array" ref="N14">INDEX('Aceite Virgen'!$A$259:$ZW$285,MATCH($B14,'Aceite Virgen'!$A$259:$A$285,0),MATCH(N$5,'Aceite Virgen'!$A$259:$ZW$259,0))</f>
        <v>3.2199999999999998</v>
      </c>
      <c r="O14" s="40">
        <f t="array" ref="O14">INDEX('Aceite Virgen'!$A$259:$ZW$285,MATCH($B14,'Aceite Virgen'!$A$259:$A$285,0),MATCH(O$5,'Aceite Virgen'!$A$259:$ZW$259,0))</f>
        <v>2.8</v>
      </c>
      <c r="P14" s="40">
        <f t="array" ref="P14">INDEX('Aceite Virgen'!$A$259:$ZW$285,MATCH($B14,'Aceite Virgen'!$A$259:$A$285,0),MATCH(P$5,'Aceite Virgen'!$A$259:$ZW$259,0))</f>
        <v>2.58</v>
      </c>
    </row>
    <row r="15" spans="2:17" x14ac:dyDescent="0.3">
      <c r="B15" s="19">
        <f t="shared" si="1"/>
        <v>2.7</v>
      </c>
      <c r="C15" s="18">
        <f t="shared" si="2"/>
        <v>2.8</v>
      </c>
      <c r="E15" s="40">
        <f t="array" ref="E15">INDEX('Aceite Virgen'!$A$259:$ZW$285,MATCH($B15,'Aceite Virgen'!$A$259:$A$285,0),MATCH(E$5,'Aceite Virgen'!$A$259:$ZW$259,0))</f>
        <v>2.6</v>
      </c>
      <c r="F15" s="40">
        <f t="array" ref="F15">INDEX('Aceite Virgen'!$A$259:$ZW$285,MATCH($B15,'Aceite Virgen'!$A$259:$A$285,0),MATCH(F$5,'Aceite Virgen'!$A$259:$ZW$259,0))</f>
        <v>1.9</v>
      </c>
      <c r="G15" s="40">
        <f t="array" ref="G15">INDEX('Aceite Virgen'!$A$259:$ZW$285,MATCH($B15,'Aceite Virgen'!$A$259:$A$285,0),MATCH(G$5,'Aceite Virgen'!$A$259:$ZW$259,0))</f>
        <v>2.1800000000000002</v>
      </c>
      <c r="H15" s="40">
        <f t="array" ref="H15">INDEX('Aceite Virgen'!$A$259:$ZW$285,MATCH($B15,'Aceite Virgen'!$A$259:$A$285,0),MATCH(H$5,'Aceite Virgen'!$A$259:$ZW$259,0))</f>
        <v>0.72</v>
      </c>
      <c r="I15" s="40">
        <f t="array" ref="I15">INDEX('Aceite Virgen'!$A$259:$ZW$285,MATCH($B15,'Aceite Virgen'!$A$259:$A$285,0),MATCH(I$5,'Aceite Virgen'!$A$259:$ZW$259,0))</f>
        <v>0.79</v>
      </c>
      <c r="J15" s="40">
        <f t="array" ref="J15">INDEX('Aceite Virgen'!$A$259:$ZW$285,MATCH($B15,'Aceite Virgen'!$A$259:$A$285,0),MATCH(J$5,'Aceite Virgen'!$A$259:$ZW$259,0))</f>
        <v>3.0999999999999996</v>
      </c>
      <c r="K15" s="40">
        <f t="array" ref="K15">INDEX('Aceite Virgen'!$A$259:$ZW$285,MATCH($B15,'Aceite Virgen'!$A$259:$A$285,0),MATCH(K$5,'Aceite Virgen'!$A$259:$ZW$259,0))</f>
        <v>5.21</v>
      </c>
      <c r="L15" s="40">
        <f t="array" ref="L15">INDEX('Aceite Virgen'!$A$259:$ZW$285,MATCH($B15,'Aceite Virgen'!$A$259:$A$285,0),MATCH(L$5,'Aceite Virgen'!$A$259:$ZW$259,0))</f>
        <v>9.2899999999999991</v>
      </c>
      <c r="M15" s="40">
        <f t="array" ref="M15">INDEX('Aceite Virgen'!$A$259:$ZW$285,MATCH($B15,'Aceite Virgen'!$A$259:$A$285,0),MATCH(M$5,'Aceite Virgen'!$A$259:$ZW$259,0))</f>
        <v>5.76</v>
      </c>
      <c r="N15" s="40">
        <f t="array" ref="N15">INDEX('Aceite Virgen'!$A$259:$ZW$285,MATCH($B15,'Aceite Virgen'!$A$259:$A$285,0),MATCH(N$5,'Aceite Virgen'!$A$259:$ZW$259,0))</f>
        <v>1.1000000000000001</v>
      </c>
      <c r="O15" s="40">
        <f t="array" ref="O15">INDEX('Aceite Virgen'!$A$259:$ZW$285,MATCH($B15,'Aceite Virgen'!$A$259:$A$285,0),MATCH(O$5,'Aceite Virgen'!$A$259:$ZW$259,0))</f>
        <v>4.3600000000000003</v>
      </c>
      <c r="P15" s="40">
        <f t="array" ref="P15">INDEX('Aceite Virgen'!$A$259:$ZW$285,MATCH($B15,'Aceite Virgen'!$A$259:$A$285,0),MATCH(P$5,'Aceite Virgen'!$A$259:$ZW$259,0))</f>
        <v>8.7200000000000006</v>
      </c>
    </row>
    <row r="16" spans="2:17" x14ac:dyDescent="0.3">
      <c r="B16" s="19">
        <f t="shared" si="1"/>
        <v>2.8</v>
      </c>
      <c r="C16" s="18">
        <f t="shared" si="2"/>
        <v>2.9</v>
      </c>
      <c r="E16" s="40">
        <f t="array" ref="E16">INDEX('Aceite Virgen'!$A$259:$ZW$285,MATCH($B16,'Aceite Virgen'!$A$259:$A$285,0),MATCH(E$5,'Aceite Virgen'!$A$259:$ZW$259,0))</f>
        <v>0.18</v>
      </c>
      <c r="F16" s="40">
        <f t="array" ref="F16">INDEX('Aceite Virgen'!$A$259:$ZW$285,MATCH($B16,'Aceite Virgen'!$A$259:$A$285,0),MATCH(F$5,'Aceite Virgen'!$A$259:$ZW$259,0))</f>
        <v>6.66</v>
      </c>
      <c r="G16" s="40">
        <f t="array" ref="G16">INDEX('Aceite Virgen'!$A$259:$ZW$285,MATCH($B16,'Aceite Virgen'!$A$259:$A$285,0),MATCH(G$5,'Aceite Virgen'!$A$259:$ZW$259,0))</f>
        <v>0.76</v>
      </c>
      <c r="H16" s="40">
        <f t="array" ref="H16">INDEX('Aceite Virgen'!$A$259:$ZW$285,MATCH($B16,'Aceite Virgen'!$A$259:$A$285,0),MATCH(H$5,'Aceite Virgen'!$A$259:$ZW$259,0))</f>
        <v>0</v>
      </c>
      <c r="I16" s="40">
        <f t="array" ref="I16">INDEX('Aceite Virgen'!$A$259:$ZW$285,MATCH($B16,'Aceite Virgen'!$A$259:$A$285,0),MATCH(I$5,'Aceite Virgen'!$A$259:$ZW$259,0))</f>
        <v>2.6</v>
      </c>
      <c r="J16" s="40">
        <f t="array" ref="J16">INDEX('Aceite Virgen'!$A$259:$ZW$285,MATCH($B16,'Aceite Virgen'!$A$259:$A$285,0),MATCH(J$5,'Aceite Virgen'!$A$259:$ZW$259,0))</f>
        <v>4.68</v>
      </c>
      <c r="K16" s="40">
        <f t="array" ref="K16">INDEX('Aceite Virgen'!$A$259:$ZW$285,MATCH($B16,'Aceite Virgen'!$A$259:$A$285,0),MATCH(K$5,'Aceite Virgen'!$A$259:$ZW$259,0))</f>
        <v>2.9000000000000004</v>
      </c>
      <c r="L16" s="40">
        <f t="array" ref="L16">INDEX('Aceite Virgen'!$A$259:$ZW$285,MATCH($B16,'Aceite Virgen'!$A$259:$A$285,0),MATCH(L$5,'Aceite Virgen'!$A$259:$ZW$259,0))</f>
        <v>0.49</v>
      </c>
      <c r="M16" s="40">
        <f t="array" ref="M16">INDEX('Aceite Virgen'!$A$259:$ZW$285,MATCH($B16,'Aceite Virgen'!$A$259:$A$285,0),MATCH(M$5,'Aceite Virgen'!$A$259:$ZW$259,0))</f>
        <v>0.72</v>
      </c>
      <c r="N16" s="40">
        <f t="array" ref="N16">INDEX('Aceite Virgen'!$A$259:$ZW$285,MATCH($B16,'Aceite Virgen'!$A$259:$A$285,0),MATCH(N$5,'Aceite Virgen'!$A$259:$ZW$259,0))</f>
        <v>2.0699999999999998</v>
      </c>
      <c r="O16" s="40">
        <f t="array" ref="O16">INDEX('Aceite Virgen'!$A$259:$ZW$285,MATCH($B16,'Aceite Virgen'!$A$259:$A$285,0),MATCH(O$5,'Aceite Virgen'!$A$259:$ZW$259,0))</f>
        <v>0.99</v>
      </c>
      <c r="P16" s="40">
        <f t="array" ref="P16">INDEX('Aceite Virgen'!$A$259:$ZW$285,MATCH($B16,'Aceite Virgen'!$A$259:$A$285,0),MATCH(P$5,'Aceite Virgen'!$A$259:$ZW$259,0))</f>
        <v>1.25</v>
      </c>
    </row>
    <row r="17" spans="2:16" x14ac:dyDescent="0.3">
      <c r="B17" s="19">
        <f t="shared" si="1"/>
        <v>2.9</v>
      </c>
      <c r="C17" s="18">
        <f t="shared" si="2"/>
        <v>3</v>
      </c>
      <c r="E17" s="40">
        <f t="array" ref="E17">INDEX('Aceite Virgen'!$A$259:$ZW$285,MATCH($B17,'Aceite Virgen'!$A$259:$A$285,0),MATCH(E$5,'Aceite Virgen'!$A$259:$ZW$259,0))</f>
        <v>3.26</v>
      </c>
      <c r="F17" s="40">
        <f t="array" ref="F17">INDEX('Aceite Virgen'!$A$259:$ZW$285,MATCH($B17,'Aceite Virgen'!$A$259:$A$285,0),MATCH(F$5,'Aceite Virgen'!$A$259:$ZW$259,0))</f>
        <v>1.8800000000000001</v>
      </c>
      <c r="G17" s="40">
        <f t="array" ref="G17">INDEX('Aceite Virgen'!$A$259:$ZW$285,MATCH($B17,'Aceite Virgen'!$A$259:$A$285,0),MATCH(G$5,'Aceite Virgen'!$A$259:$ZW$259,0))</f>
        <v>0.56999999999999995</v>
      </c>
      <c r="H17" s="40">
        <f t="array" ref="H17">INDEX('Aceite Virgen'!$A$259:$ZW$285,MATCH($B17,'Aceite Virgen'!$A$259:$A$285,0),MATCH(H$5,'Aceite Virgen'!$A$259:$ZW$259,0))</f>
        <v>2.5299999999999998</v>
      </c>
      <c r="I17" s="40">
        <f t="array" ref="I17">INDEX('Aceite Virgen'!$A$259:$ZW$285,MATCH($B17,'Aceite Virgen'!$A$259:$A$285,0),MATCH(I$5,'Aceite Virgen'!$A$259:$ZW$259,0))</f>
        <v>5.68</v>
      </c>
      <c r="J17" s="40">
        <f t="array" ref="J17">INDEX('Aceite Virgen'!$A$259:$ZW$285,MATCH($B17,'Aceite Virgen'!$A$259:$A$285,0),MATCH(J$5,'Aceite Virgen'!$A$259:$ZW$259,0))</f>
        <v>1.73</v>
      </c>
      <c r="K17" s="40">
        <f t="array" ref="K17">INDEX('Aceite Virgen'!$A$259:$ZW$285,MATCH($B17,'Aceite Virgen'!$A$259:$A$285,0),MATCH(K$5,'Aceite Virgen'!$A$259:$ZW$259,0))</f>
        <v>0.71</v>
      </c>
      <c r="L17" s="40">
        <f t="array" ref="L17">INDEX('Aceite Virgen'!$A$259:$ZW$285,MATCH($B17,'Aceite Virgen'!$A$259:$A$285,0),MATCH(L$5,'Aceite Virgen'!$A$259:$ZW$259,0))</f>
        <v>2.4699999999999998</v>
      </c>
      <c r="M17" s="40">
        <f t="array" ref="M17">INDEX('Aceite Virgen'!$A$259:$ZW$285,MATCH($B17,'Aceite Virgen'!$A$259:$A$285,0),MATCH(M$5,'Aceite Virgen'!$A$259:$ZW$259,0))</f>
        <v>2.9299999999999997</v>
      </c>
      <c r="N17" s="40">
        <f t="array" ref="N17">INDEX('Aceite Virgen'!$A$259:$ZW$285,MATCH($B17,'Aceite Virgen'!$A$259:$A$285,0),MATCH(N$5,'Aceite Virgen'!$A$259:$ZW$259,0))</f>
        <v>5.2899999999999991</v>
      </c>
      <c r="O17" s="40">
        <f t="array" ref="O17">INDEX('Aceite Virgen'!$A$259:$ZW$285,MATCH($B17,'Aceite Virgen'!$A$259:$A$285,0),MATCH(O$5,'Aceite Virgen'!$A$259:$ZW$259,0))</f>
        <v>3.7</v>
      </c>
      <c r="P17" s="40">
        <f t="array" ref="P17">INDEX('Aceite Virgen'!$A$259:$ZW$285,MATCH($B17,'Aceite Virgen'!$A$259:$A$285,0),MATCH(P$5,'Aceite Virgen'!$A$259:$ZW$259,0))</f>
        <v>2.21</v>
      </c>
    </row>
    <row r="18" spans="2:16" x14ac:dyDescent="0.3">
      <c r="B18" s="19">
        <f t="shared" si="1"/>
        <v>3</v>
      </c>
      <c r="C18" s="18">
        <f t="shared" si="2"/>
        <v>3.1</v>
      </c>
      <c r="E18" s="40">
        <f t="array" ref="E18">INDEX('Aceite Virgen'!$A$259:$ZW$285,MATCH($B18,'Aceite Virgen'!$A$259:$A$285,0),MATCH(E$5,'Aceite Virgen'!$A$259:$ZW$259,0))</f>
        <v>0.43</v>
      </c>
      <c r="F18" s="40">
        <f t="array" ref="F18">INDEX('Aceite Virgen'!$A$259:$ZW$285,MATCH($B18,'Aceite Virgen'!$A$259:$A$285,0),MATCH(F$5,'Aceite Virgen'!$A$259:$ZW$259,0))</f>
        <v>0.69</v>
      </c>
      <c r="G18" s="40">
        <f t="array" ref="G18">INDEX('Aceite Virgen'!$A$259:$ZW$285,MATCH($B18,'Aceite Virgen'!$A$259:$A$285,0),MATCH(G$5,'Aceite Virgen'!$A$259:$ZW$259,0))</f>
        <v>0</v>
      </c>
      <c r="H18" s="40">
        <f t="array" ref="H18">INDEX('Aceite Virgen'!$A$259:$ZW$285,MATCH($B18,'Aceite Virgen'!$A$259:$A$285,0),MATCH(H$5,'Aceite Virgen'!$A$259:$ZW$259,0))</f>
        <v>3.45</v>
      </c>
      <c r="I18" s="40">
        <f t="array" ref="I18">INDEX('Aceite Virgen'!$A$259:$ZW$285,MATCH($B18,'Aceite Virgen'!$A$259:$A$285,0),MATCH(I$5,'Aceite Virgen'!$A$259:$ZW$259,0))</f>
        <v>5.2700000000000005</v>
      </c>
      <c r="J18" s="40">
        <f t="array" ref="J18">INDEX('Aceite Virgen'!$A$259:$ZW$285,MATCH($B18,'Aceite Virgen'!$A$259:$A$285,0),MATCH(J$5,'Aceite Virgen'!$A$259:$ZW$259,0))</f>
        <v>3.96</v>
      </c>
      <c r="K18" s="40">
        <f t="array" ref="K18">INDEX('Aceite Virgen'!$A$259:$ZW$285,MATCH($B18,'Aceite Virgen'!$A$259:$A$285,0),MATCH(K$5,'Aceite Virgen'!$A$259:$ZW$259,0))</f>
        <v>2.8</v>
      </c>
      <c r="L18" s="40">
        <f t="array" ref="L18">INDEX('Aceite Virgen'!$A$259:$ZW$285,MATCH($B18,'Aceite Virgen'!$A$259:$A$285,0),MATCH(L$5,'Aceite Virgen'!$A$259:$ZW$259,0))</f>
        <v>3.34</v>
      </c>
      <c r="M18" s="40">
        <f t="array" ref="M18">INDEX('Aceite Virgen'!$A$259:$ZW$285,MATCH($B18,'Aceite Virgen'!$A$259:$A$285,0),MATCH(M$5,'Aceite Virgen'!$A$259:$ZW$259,0))</f>
        <v>1.53</v>
      </c>
      <c r="N18" s="40">
        <f t="array" ref="N18">INDEX('Aceite Virgen'!$A$259:$ZW$285,MATCH($B18,'Aceite Virgen'!$A$259:$A$285,0),MATCH(N$5,'Aceite Virgen'!$A$259:$ZW$259,0))</f>
        <v>1.6099999999999999</v>
      </c>
      <c r="O18" s="40">
        <f t="array" ref="O18">INDEX('Aceite Virgen'!$A$259:$ZW$285,MATCH($B18,'Aceite Virgen'!$A$259:$A$285,0),MATCH(O$5,'Aceite Virgen'!$A$259:$ZW$259,0))</f>
        <v>3.64</v>
      </c>
      <c r="P18" s="40">
        <f t="array" ref="P18">INDEX('Aceite Virgen'!$A$259:$ZW$285,MATCH($B18,'Aceite Virgen'!$A$259:$A$285,0),MATCH(P$5,'Aceite Virgen'!$A$259:$ZW$259,0))</f>
        <v>5.7299999999999995</v>
      </c>
    </row>
    <row r="19" spans="2:16" x14ac:dyDescent="0.3">
      <c r="B19" s="19">
        <f t="shared" si="1"/>
        <v>3.1</v>
      </c>
      <c r="C19" s="18">
        <f t="shared" si="2"/>
        <v>3.2</v>
      </c>
      <c r="E19" s="40">
        <f t="array" ref="E19">INDEX('Aceite Virgen'!$A$259:$ZW$285,MATCH($B19,'Aceite Virgen'!$A$259:$A$285,0),MATCH(E$5,'Aceite Virgen'!$A$259:$ZW$259,0))</f>
        <v>2.9699999999999998</v>
      </c>
      <c r="F19" s="40">
        <f t="array" ref="F19">INDEX('Aceite Virgen'!$A$259:$ZW$285,MATCH($B19,'Aceite Virgen'!$A$259:$A$285,0),MATCH(F$5,'Aceite Virgen'!$A$259:$ZW$259,0))</f>
        <v>2.8600000000000003</v>
      </c>
      <c r="G19" s="40">
        <f t="array" ref="G19">INDEX('Aceite Virgen'!$A$259:$ZW$285,MATCH($B19,'Aceite Virgen'!$A$259:$A$285,0),MATCH(G$5,'Aceite Virgen'!$A$259:$ZW$259,0))</f>
        <v>12.34</v>
      </c>
      <c r="H19" s="40">
        <f t="array" ref="H19">INDEX('Aceite Virgen'!$A$259:$ZW$285,MATCH($B19,'Aceite Virgen'!$A$259:$A$285,0),MATCH(H$5,'Aceite Virgen'!$A$259:$ZW$259,0))</f>
        <v>21.39</v>
      </c>
      <c r="I19" s="40">
        <f t="array" ref="I19">INDEX('Aceite Virgen'!$A$259:$ZW$285,MATCH($B19,'Aceite Virgen'!$A$259:$A$285,0),MATCH(I$5,'Aceite Virgen'!$A$259:$ZW$259,0))</f>
        <v>20.58</v>
      </c>
      <c r="J19" s="40">
        <f t="array" ref="J19">INDEX('Aceite Virgen'!$A$259:$ZW$285,MATCH($B19,'Aceite Virgen'!$A$259:$A$285,0),MATCH(J$5,'Aceite Virgen'!$A$259:$ZW$259,0))</f>
        <v>17.329999999999998</v>
      </c>
      <c r="K19" s="40">
        <f t="array" ref="K19">INDEX('Aceite Virgen'!$A$259:$ZW$285,MATCH($B19,'Aceite Virgen'!$A$259:$A$285,0),MATCH(K$5,'Aceite Virgen'!$A$259:$ZW$259,0))</f>
        <v>25.700000000000003</v>
      </c>
      <c r="L19" s="40">
        <f t="array" ref="L19">INDEX('Aceite Virgen'!$A$259:$ZW$285,MATCH($B19,'Aceite Virgen'!$A$259:$A$285,0),MATCH(L$5,'Aceite Virgen'!$A$259:$ZW$259,0))</f>
        <v>19.619999999999997</v>
      </c>
      <c r="M19" s="40">
        <f t="array" ref="M19">INDEX('Aceite Virgen'!$A$259:$ZW$285,MATCH($B19,'Aceite Virgen'!$A$259:$A$285,0),MATCH(M$5,'Aceite Virgen'!$A$259:$ZW$259,0))</f>
        <v>21.34</v>
      </c>
      <c r="N19" s="40">
        <f t="array" ref="N19">INDEX('Aceite Virgen'!$A$259:$ZW$285,MATCH($B19,'Aceite Virgen'!$A$259:$A$285,0),MATCH(N$5,'Aceite Virgen'!$A$259:$ZW$259,0))</f>
        <v>24.470000000000002</v>
      </c>
      <c r="O19" s="40">
        <f t="array" ref="O19">INDEX('Aceite Virgen'!$A$259:$ZW$285,MATCH($B19,'Aceite Virgen'!$A$259:$A$285,0),MATCH(O$5,'Aceite Virgen'!$A$259:$ZW$259,0))</f>
        <v>23.400000000000002</v>
      </c>
      <c r="P19" s="40">
        <f t="array" ref="P19">INDEX('Aceite Virgen'!$A$259:$ZW$285,MATCH($B19,'Aceite Virgen'!$A$259:$A$285,0),MATCH(P$5,'Aceite Virgen'!$A$259:$ZW$259,0))</f>
        <v>21.959999999999997</v>
      </c>
    </row>
    <row r="20" spans="2:16" x14ac:dyDescent="0.3">
      <c r="B20" s="19">
        <f t="shared" si="1"/>
        <v>3.2</v>
      </c>
      <c r="C20" s="18">
        <f t="shared" si="2"/>
        <v>3.3</v>
      </c>
      <c r="E20" s="40">
        <f t="array" ref="E20">INDEX('Aceite Virgen'!$A$259:$ZW$285,MATCH($B20,'Aceite Virgen'!$A$259:$A$285,0),MATCH(E$5,'Aceite Virgen'!$A$259:$ZW$259,0))</f>
        <v>17.46</v>
      </c>
      <c r="F20" s="40">
        <f t="array" ref="F20">INDEX('Aceite Virgen'!$A$259:$ZW$285,MATCH($B20,'Aceite Virgen'!$A$259:$A$285,0),MATCH(F$5,'Aceite Virgen'!$A$259:$ZW$259,0))</f>
        <v>22.060000000000002</v>
      </c>
      <c r="G20" s="40">
        <f t="array" ref="G20">INDEX('Aceite Virgen'!$A$259:$ZW$285,MATCH($B20,'Aceite Virgen'!$A$259:$A$285,0),MATCH(G$5,'Aceite Virgen'!$A$259:$ZW$259,0))</f>
        <v>16.799999999999997</v>
      </c>
      <c r="H20" s="40">
        <f t="array" ref="H20">INDEX('Aceite Virgen'!$A$259:$ZW$285,MATCH($B20,'Aceite Virgen'!$A$259:$A$285,0),MATCH(H$5,'Aceite Virgen'!$A$259:$ZW$259,0))</f>
        <v>1.8800000000000001</v>
      </c>
      <c r="I20" s="40">
        <f t="array" ref="I20">INDEX('Aceite Virgen'!$A$259:$ZW$285,MATCH($B20,'Aceite Virgen'!$A$259:$A$285,0),MATCH(I$5,'Aceite Virgen'!$A$259:$ZW$259,0))</f>
        <v>1.88</v>
      </c>
      <c r="J20" s="40">
        <f t="array" ref="J20">INDEX('Aceite Virgen'!$A$259:$ZW$285,MATCH($B20,'Aceite Virgen'!$A$259:$A$285,0),MATCH(J$5,'Aceite Virgen'!$A$259:$ZW$259,0))</f>
        <v>1.97</v>
      </c>
      <c r="K20" s="40">
        <f t="array" ref="K20">INDEX('Aceite Virgen'!$A$259:$ZW$285,MATCH($B20,'Aceite Virgen'!$A$259:$A$285,0),MATCH(K$5,'Aceite Virgen'!$A$259:$ZW$259,0))</f>
        <v>1.31</v>
      </c>
      <c r="L20" s="40">
        <f t="array" ref="L20">INDEX('Aceite Virgen'!$A$259:$ZW$285,MATCH($B20,'Aceite Virgen'!$A$259:$A$285,0),MATCH(L$5,'Aceite Virgen'!$A$259:$ZW$259,0))</f>
        <v>2.4700000000000002</v>
      </c>
      <c r="M20" s="40">
        <f t="array" ref="M20">INDEX('Aceite Virgen'!$A$259:$ZW$285,MATCH($B20,'Aceite Virgen'!$A$259:$A$285,0),MATCH(M$5,'Aceite Virgen'!$A$259:$ZW$259,0))</f>
        <v>2.71</v>
      </c>
      <c r="N20" s="40">
        <f t="array" ref="N20">INDEX('Aceite Virgen'!$A$259:$ZW$285,MATCH($B20,'Aceite Virgen'!$A$259:$A$285,0),MATCH(N$5,'Aceite Virgen'!$A$259:$ZW$259,0))</f>
        <v>2.4300000000000002</v>
      </c>
      <c r="O20" s="40">
        <f t="array" ref="O20">INDEX('Aceite Virgen'!$A$259:$ZW$285,MATCH($B20,'Aceite Virgen'!$A$259:$A$285,0),MATCH(O$5,'Aceite Virgen'!$A$259:$ZW$259,0))</f>
        <v>2.4400000000000004</v>
      </c>
      <c r="P20" s="40">
        <f t="array" ref="P20">INDEX('Aceite Virgen'!$A$259:$ZW$285,MATCH($B20,'Aceite Virgen'!$A$259:$A$285,0),MATCH(P$5,'Aceite Virgen'!$A$259:$ZW$259,0))</f>
        <v>2.95</v>
      </c>
    </row>
    <row r="21" spans="2:16" x14ac:dyDescent="0.3">
      <c r="B21" s="19">
        <f t="shared" si="1"/>
        <v>3.3</v>
      </c>
      <c r="C21" s="18">
        <f t="shared" si="2"/>
        <v>3.4</v>
      </c>
      <c r="E21" s="40">
        <f t="array" ref="E21">INDEX('Aceite Virgen'!$A$259:$ZW$285,MATCH($B21,'Aceite Virgen'!$A$259:$A$285,0),MATCH(E$5,'Aceite Virgen'!$A$259:$ZW$259,0))</f>
        <v>0.34</v>
      </c>
      <c r="F21" s="40">
        <f t="array" ref="F21">INDEX('Aceite Virgen'!$A$259:$ZW$285,MATCH($B21,'Aceite Virgen'!$A$259:$A$285,0),MATCH(F$5,'Aceite Virgen'!$A$259:$ZW$259,0))</f>
        <v>0</v>
      </c>
      <c r="G21" s="40">
        <f t="array" ref="G21">INDEX('Aceite Virgen'!$A$259:$ZW$285,MATCH($B21,'Aceite Virgen'!$A$259:$A$285,0),MATCH(G$5,'Aceite Virgen'!$A$259:$ZW$259,0))</f>
        <v>0.19</v>
      </c>
      <c r="H21" s="40">
        <f t="array" ref="H21">INDEX('Aceite Virgen'!$A$259:$ZW$285,MATCH($B21,'Aceite Virgen'!$A$259:$A$285,0),MATCH(H$5,'Aceite Virgen'!$A$259:$ZW$259,0))</f>
        <v>0.75</v>
      </c>
      <c r="I21" s="40">
        <f t="array" ref="I21">INDEX('Aceite Virgen'!$A$259:$ZW$285,MATCH($B21,'Aceite Virgen'!$A$259:$A$285,0),MATCH(I$5,'Aceite Virgen'!$A$259:$ZW$259,0))</f>
        <v>0.18</v>
      </c>
      <c r="J21" s="40">
        <f t="array" ref="J21">INDEX('Aceite Virgen'!$A$259:$ZW$285,MATCH($B21,'Aceite Virgen'!$A$259:$A$285,0),MATCH(J$5,'Aceite Virgen'!$A$259:$ZW$259,0))</f>
        <v>0.63</v>
      </c>
      <c r="K21" s="40">
        <f t="array" ref="K21">INDEX('Aceite Virgen'!$A$259:$ZW$285,MATCH($B21,'Aceite Virgen'!$A$259:$A$285,0),MATCH(K$5,'Aceite Virgen'!$A$259:$ZW$259,0))</f>
        <v>1.01</v>
      </c>
      <c r="L21" s="40">
        <f t="array" ref="L21">INDEX('Aceite Virgen'!$A$259:$ZW$285,MATCH($B21,'Aceite Virgen'!$A$259:$A$285,0),MATCH(L$5,'Aceite Virgen'!$A$259:$ZW$259,0))</f>
        <v>0.81</v>
      </c>
      <c r="M21" s="40">
        <f t="array" ref="M21">INDEX('Aceite Virgen'!$A$259:$ZW$285,MATCH($B21,'Aceite Virgen'!$A$259:$A$285,0),MATCH(M$5,'Aceite Virgen'!$A$259:$ZW$259,0))</f>
        <v>1.39</v>
      </c>
      <c r="N21" s="40">
        <f t="array" ref="N21">INDEX('Aceite Virgen'!$A$259:$ZW$285,MATCH($B21,'Aceite Virgen'!$A$259:$A$285,0),MATCH(N$5,'Aceite Virgen'!$A$259:$ZW$259,0))</f>
        <v>0.09</v>
      </c>
      <c r="O21" s="40">
        <f t="array" ref="O21">INDEX('Aceite Virgen'!$A$259:$ZW$285,MATCH($B21,'Aceite Virgen'!$A$259:$A$285,0),MATCH(O$5,'Aceite Virgen'!$A$259:$ZW$259,0))</f>
        <v>0.23</v>
      </c>
      <c r="P21" s="40">
        <f t="array" ref="P21">INDEX('Aceite Virgen'!$A$259:$ZW$285,MATCH($B21,'Aceite Virgen'!$A$259:$A$285,0),MATCH(P$5,'Aceite Virgen'!$A$259:$ZW$259,0))</f>
        <v>0.31</v>
      </c>
    </row>
    <row r="22" spans="2:16" x14ac:dyDescent="0.3">
      <c r="B22" s="19">
        <f t="shared" si="1"/>
        <v>3.4</v>
      </c>
      <c r="C22" s="18">
        <f t="shared" si="2"/>
        <v>3.5</v>
      </c>
      <c r="E22" s="40">
        <f t="array" ref="E22">INDEX('Aceite Virgen'!$A$259:$ZW$285,MATCH($B22,'Aceite Virgen'!$A$259:$A$285,0),MATCH(E$5,'Aceite Virgen'!$A$259:$ZW$259,0))</f>
        <v>0.73</v>
      </c>
      <c r="F22" s="40">
        <f t="array" ref="F22">INDEX('Aceite Virgen'!$A$259:$ZW$285,MATCH($B22,'Aceite Virgen'!$A$259:$A$285,0),MATCH(F$5,'Aceite Virgen'!$A$259:$ZW$259,0))</f>
        <v>0.21</v>
      </c>
      <c r="G22" s="40">
        <f t="array" ref="G22">INDEX('Aceite Virgen'!$A$259:$ZW$285,MATCH($B22,'Aceite Virgen'!$A$259:$A$285,0),MATCH(G$5,'Aceite Virgen'!$A$259:$ZW$259,0))</f>
        <v>0.59</v>
      </c>
      <c r="H22" s="40">
        <f t="array" ref="H22">INDEX('Aceite Virgen'!$A$259:$ZW$285,MATCH($B22,'Aceite Virgen'!$A$259:$A$285,0),MATCH(H$5,'Aceite Virgen'!$A$259:$ZW$259,0))</f>
        <v>1.4200000000000002</v>
      </c>
      <c r="I22" s="40">
        <f t="array" ref="I22">INDEX('Aceite Virgen'!$A$259:$ZW$285,MATCH($B22,'Aceite Virgen'!$A$259:$A$285,0),MATCH(I$5,'Aceite Virgen'!$A$259:$ZW$259,0))</f>
        <v>2.42</v>
      </c>
      <c r="J22" s="40">
        <f t="array" ref="J22">INDEX('Aceite Virgen'!$A$259:$ZW$285,MATCH($B22,'Aceite Virgen'!$A$259:$A$285,0),MATCH(J$5,'Aceite Virgen'!$A$259:$ZW$259,0))</f>
        <v>2.4300000000000002</v>
      </c>
      <c r="K22" s="40">
        <f t="array" ref="K22">INDEX('Aceite Virgen'!$A$259:$ZW$285,MATCH($B22,'Aceite Virgen'!$A$259:$A$285,0),MATCH(K$5,'Aceite Virgen'!$A$259:$ZW$259,0))</f>
        <v>3.6100000000000003</v>
      </c>
      <c r="L22" s="40">
        <f t="array" ref="L22">INDEX('Aceite Virgen'!$A$259:$ZW$285,MATCH($B22,'Aceite Virgen'!$A$259:$A$285,0),MATCH(L$5,'Aceite Virgen'!$A$259:$ZW$259,0))</f>
        <v>5.17</v>
      </c>
      <c r="M22" s="40">
        <f t="array" ref="M22">INDEX('Aceite Virgen'!$A$259:$ZW$285,MATCH($B22,'Aceite Virgen'!$A$259:$A$285,0),MATCH(M$5,'Aceite Virgen'!$A$259:$ZW$259,0))</f>
        <v>4.8</v>
      </c>
      <c r="N22" s="40">
        <f t="array" ref="N22">INDEX('Aceite Virgen'!$A$259:$ZW$285,MATCH($B22,'Aceite Virgen'!$A$259:$A$285,0),MATCH(N$5,'Aceite Virgen'!$A$259:$ZW$259,0))</f>
        <v>6.4399999999999995</v>
      </c>
      <c r="O22" s="40">
        <f t="array" ref="O22">INDEX('Aceite Virgen'!$A$259:$ZW$285,MATCH($B22,'Aceite Virgen'!$A$259:$A$285,0),MATCH(O$5,'Aceite Virgen'!$A$259:$ZW$259,0))</f>
        <v>2.91</v>
      </c>
      <c r="P22" s="40">
        <f t="array" ref="P22">INDEX('Aceite Virgen'!$A$259:$ZW$285,MATCH($B22,'Aceite Virgen'!$A$259:$A$285,0),MATCH(P$5,'Aceite Virgen'!$A$259:$ZW$259,0))</f>
        <v>3.89</v>
      </c>
    </row>
    <row r="23" spans="2:16" x14ac:dyDescent="0.3">
      <c r="B23" s="19">
        <f t="shared" si="1"/>
        <v>3.5</v>
      </c>
      <c r="C23" s="18">
        <f t="shared" si="2"/>
        <v>3.6</v>
      </c>
      <c r="E23" s="40">
        <f t="array" ref="E23">INDEX('Aceite Virgen'!$A$259:$ZW$285,MATCH($B23,'Aceite Virgen'!$A$259:$A$285,0),MATCH(E$5,'Aceite Virgen'!$A$259:$ZW$259,0))</f>
        <v>2.46</v>
      </c>
      <c r="F23" s="40">
        <f t="array" ref="F23">INDEX('Aceite Virgen'!$A$259:$ZW$285,MATCH($B23,'Aceite Virgen'!$A$259:$A$285,0),MATCH(F$5,'Aceite Virgen'!$A$259:$ZW$259,0))</f>
        <v>4.18</v>
      </c>
      <c r="G23" s="40">
        <f t="array" ref="G23">INDEX('Aceite Virgen'!$A$259:$ZW$285,MATCH($B23,'Aceite Virgen'!$A$259:$A$285,0),MATCH(G$5,'Aceite Virgen'!$A$259:$ZW$259,0))</f>
        <v>2.87</v>
      </c>
      <c r="H23" s="40">
        <f t="array" ref="H23">INDEX('Aceite Virgen'!$A$259:$ZW$285,MATCH($B23,'Aceite Virgen'!$A$259:$A$285,0),MATCH(H$5,'Aceite Virgen'!$A$259:$ZW$259,0))</f>
        <v>1.49</v>
      </c>
      <c r="I23" s="40">
        <f t="array" ref="I23">INDEX('Aceite Virgen'!$A$259:$ZW$285,MATCH($B23,'Aceite Virgen'!$A$259:$A$285,0),MATCH(I$5,'Aceite Virgen'!$A$259:$ZW$259,0))</f>
        <v>0</v>
      </c>
      <c r="J23" s="40">
        <f t="array" ref="J23">INDEX('Aceite Virgen'!$A$259:$ZW$285,MATCH($B23,'Aceite Virgen'!$A$259:$A$285,0),MATCH(J$5,'Aceite Virgen'!$A$259:$ZW$259,0))</f>
        <v>0.79</v>
      </c>
      <c r="K23" s="40">
        <f t="array" ref="K23">INDEX('Aceite Virgen'!$A$259:$ZW$285,MATCH($B23,'Aceite Virgen'!$A$259:$A$285,0),MATCH(K$5,'Aceite Virgen'!$A$259:$ZW$259,0))</f>
        <v>0.58000000000000007</v>
      </c>
      <c r="L23" s="40">
        <f t="array" ref="L23">INDEX('Aceite Virgen'!$A$259:$ZW$285,MATCH($B23,'Aceite Virgen'!$A$259:$A$285,0),MATCH(L$5,'Aceite Virgen'!$A$259:$ZW$259,0))</f>
        <v>0.47</v>
      </c>
      <c r="M23" s="40">
        <f t="array" ref="M23">INDEX('Aceite Virgen'!$A$259:$ZW$285,MATCH($B23,'Aceite Virgen'!$A$259:$A$285,0),MATCH(M$5,'Aceite Virgen'!$A$259:$ZW$259,0))</f>
        <v>2.06</v>
      </c>
      <c r="N23" s="40">
        <f t="array" ref="N23">INDEX('Aceite Virgen'!$A$259:$ZW$285,MATCH($B23,'Aceite Virgen'!$A$259:$A$285,0),MATCH(N$5,'Aceite Virgen'!$A$259:$ZW$259,0))</f>
        <v>0.56000000000000005</v>
      </c>
      <c r="O23" s="40">
        <f t="array" ref="O23">INDEX('Aceite Virgen'!$A$259:$ZW$285,MATCH($B23,'Aceite Virgen'!$A$259:$A$285,0),MATCH(O$5,'Aceite Virgen'!$A$259:$ZW$259,0))</f>
        <v>0.99</v>
      </c>
      <c r="P23" s="40">
        <f t="array" ref="P23">INDEX('Aceite Virgen'!$A$259:$ZW$285,MATCH($B23,'Aceite Virgen'!$A$259:$A$285,0),MATCH(P$5,'Aceite Virgen'!$A$259:$ZW$259,0))</f>
        <v>0.55000000000000004</v>
      </c>
    </row>
    <row r="24" spans="2:16" x14ac:dyDescent="0.3">
      <c r="B24" s="19">
        <f t="shared" si="1"/>
        <v>3.6</v>
      </c>
      <c r="C24" s="18">
        <f t="shared" si="2"/>
        <v>3.7</v>
      </c>
      <c r="E24" s="40">
        <f t="array" ref="E24">INDEX('Aceite Virgen'!$A$259:$ZW$285,MATCH($B24,'Aceite Virgen'!$A$259:$A$285,0),MATCH(E$5,'Aceite Virgen'!$A$259:$ZW$259,0))</f>
        <v>2.21</v>
      </c>
      <c r="F24" s="40">
        <f t="array" ref="F24">INDEX('Aceite Virgen'!$A$259:$ZW$285,MATCH($B24,'Aceite Virgen'!$A$259:$A$285,0),MATCH(F$5,'Aceite Virgen'!$A$259:$ZW$259,0))</f>
        <v>1.24</v>
      </c>
      <c r="G24" s="40">
        <f t="array" ref="G24">INDEX('Aceite Virgen'!$A$259:$ZW$285,MATCH($B24,'Aceite Virgen'!$A$259:$A$285,0),MATCH(G$5,'Aceite Virgen'!$A$259:$ZW$259,0))</f>
        <v>2.37</v>
      </c>
      <c r="H24" s="40">
        <f t="array" ref="H24">INDEX('Aceite Virgen'!$A$259:$ZW$285,MATCH($B24,'Aceite Virgen'!$A$259:$A$285,0),MATCH(H$5,'Aceite Virgen'!$A$259:$ZW$259,0))</f>
        <v>1.88</v>
      </c>
      <c r="I24" s="40">
        <f t="array" ref="I24">INDEX('Aceite Virgen'!$A$259:$ZW$285,MATCH($B24,'Aceite Virgen'!$A$259:$A$285,0),MATCH(I$5,'Aceite Virgen'!$A$259:$ZW$259,0))</f>
        <v>2.56</v>
      </c>
      <c r="J24" s="40">
        <f t="array" ref="J24">INDEX('Aceite Virgen'!$A$259:$ZW$285,MATCH($B24,'Aceite Virgen'!$A$259:$A$285,0),MATCH(J$5,'Aceite Virgen'!$A$259:$ZW$259,0))</f>
        <v>3.14</v>
      </c>
      <c r="K24" s="40">
        <f t="array" ref="K24">INDEX('Aceite Virgen'!$A$259:$ZW$285,MATCH($B24,'Aceite Virgen'!$A$259:$A$285,0),MATCH(K$5,'Aceite Virgen'!$A$259:$ZW$259,0))</f>
        <v>1.75</v>
      </c>
      <c r="L24" s="40">
        <f t="array" ref="L24">INDEX('Aceite Virgen'!$A$259:$ZW$285,MATCH($B24,'Aceite Virgen'!$A$259:$A$285,0),MATCH(L$5,'Aceite Virgen'!$A$259:$ZW$259,0))</f>
        <v>0.99</v>
      </c>
      <c r="M24" s="40">
        <f t="array" ref="M24">INDEX('Aceite Virgen'!$A$259:$ZW$285,MATCH($B24,'Aceite Virgen'!$A$259:$A$285,0),MATCH(M$5,'Aceite Virgen'!$A$259:$ZW$259,0))</f>
        <v>0</v>
      </c>
      <c r="N24" s="40">
        <f t="array" ref="N24">INDEX('Aceite Virgen'!$A$259:$ZW$285,MATCH($B24,'Aceite Virgen'!$A$259:$A$285,0),MATCH(N$5,'Aceite Virgen'!$A$259:$ZW$259,0))</f>
        <v>2.94</v>
      </c>
      <c r="O24" s="40">
        <f t="array" ref="O24">INDEX('Aceite Virgen'!$A$259:$ZW$285,MATCH($B24,'Aceite Virgen'!$A$259:$A$285,0),MATCH(O$5,'Aceite Virgen'!$A$259:$ZW$259,0))</f>
        <v>3.16</v>
      </c>
      <c r="P24" s="40">
        <f t="array" ref="P24">INDEX('Aceite Virgen'!$A$259:$ZW$285,MATCH($B24,'Aceite Virgen'!$A$259:$A$285,0),MATCH(P$5,'Aceite Virgen'!$A$259:$ZW$259,0))</f>
        <v>3.64</v>
      </c>
    </row>
    <row r="25" spans="2:16" x14ac:dyDescent="0.3">
      <c r="B25" s="19">
        <f t="shared" si="1"/>
        <v>3.7</v>
      </c>
      <c r="C25" s="18">
        <f t="shared" si="2"/>
        <v>3.8</v>
      </c>
      <c r="E25" s="40">
        <f t="array" ref="E25">INDEX('Aceite Virgen'!$A$259:$ZW$285,MATCH($B25,'Aceite Virgen'!$A$259:$A$285,0),MATCH(E$5,'Aceite Virgen'!$A$259:$ZW$259,0))</f>
        <v>1.65</v>
      </c>
      <c r="F25" s="40">
        <f t="array" ref="F25">INDEX('Aceite Virgen'!$A$259:$ZW$285,MATCH($B25,'Aceite Virgen'!$A$259:$A$285,0),MATCH(F$5,'Aceite Virgen'!$A$259:$ZW$259,0))</f>
        <v>0.91</v>
      </c>
      <c r="G25" s="40">
        <f t="array" ref="G25">INDEX('Aceite Virgen'!$A$259:$ZW$285,MATCH($B25,'Aceite Virgen'!$A$259:$A$285,0),MATCH(G$5,'Aceite Virgen'!$A$259:$ZW$259,0))</f>
        <v>0.19</v>
      </c>
      <c r="H25" s="40">
        <f t="array" ref="H25">INDEX('Aceite Virgen'!$A$259:$ZW$285,MATCH($B25,'Aceite Virgen'!$A$259:$A$285,0),MATCH(H$5,'Aceite Virgen'!$A$259:$ZW$259,0))</f>
        <v>0.31</v>
      </c>
      <c r="I25" s="40">
        <f t="array" ref="I25">INDEX('Aceite Virgen'!$A$259:$ZW$285,MATCH($B25,'Aceite Virgen'!$A$259:$A$285,0),MATCH(I$5,'Aceite Virgen'!$A$259:$ZW$259,0))</f>
        <v>0.25</v>
      </c>
      <c r="J25" s="40">
        <f t="array" ref="J25">INDEX('Aceite Virgen'!$A$259:$ZW$285,MATCH($B25,'Aceite Virgen'!$A$259:$A$285,0),MATCH(J$5,'Aceite Virgen'!$A$259:$ZW$259,0))</f>
        <v>0.28000000000000003</v>
      </c>
      <c r="K25" s="40">
        <f t="array" ref="K25">INDEX('Aceite Virgen'!$A$259:$ZW$285,MATCH($B25,'Aceite Virgen'!$A$259:$A$285,0),MATCH(K$5,'Aceite Virgen'!$A$259:$ZW$259,0))</f>
        <v>1.1499999999999999</v>
      </c>
      <c r="L25" s="40">
        <f t="array" ref="L25">INDEX('Aceite Virgen'!$A$259:$ZW$285,MATCH($B25,'Aceite Virgen'!$A$259:$A$285,0),MATCH(L$5,'Aceite Virgen'!$A$259:$ZW$259,0))</f>
        <v>0.26</v>
      </c>
      <c r="M25" s="40">
        <f t="array" ref="M25">INDEX('Aceite Virgen'!$A$259:$ZW$285,MATCH($B25,'Aceite Virgen'!$A$259:$A$285,0),MATCH(M$5,'Aceite Virgen'!$A$259:$ZW$259,0))</f>
        <v>0.2</v>
      </c>
      <c r="N25" s="40">
        <f t="array" ref="N25">INDEX('Aceite Virgen'!$A$259:$ZW$285,MATCH($B25,'Aceite Virgen'!$A$259:$A$285,0),MATCH(N$5,'Aceite Virgen'!$A$259:$ZW$259,0))</f>
        <v>0.67</v>
      </c>
      <c r="O25" s="40">
        <f t="array" ref="O25">INDEX('Aceite Virgen'!$A$259:$ZW$285,MATCH($B25,'Aceite Virgen'!$A$259:$A$285,0),MATCH(O$5,'Aceite Virgen'!$A$259:$ZW$259,0))</f>
        <v>1.58</v>
      </c>
      <c r="P25" s="40">
        <f t="array" ref="P25">INDEX('Aceite Virgen'!$A$259:$ZW$285,MATCH($B25,'Aceite Virgen'!$A$259:$A$285,0),MATCH(P$5,'Aceite Virgen'!$A$259:$ZW$259,0))</f>
        <v>1.8399999999999999</v>
      </c>
    </row>
    <row r="26" spans="2:16" x14ac:dyDescent="0.3">
      <c r="B26" s="19">
        <f t="shared" si="1"/>
        <v>3.8</v>
      </c>
      <c r="C26" s="18">
        <f t="shared" si="2"/>
        <v>3.9</v>
      </c>
      <c r="E26" s="40">
        <f t="array" ref="E26">INDEX('Aceite Virgen'!$A$259:$ZW$285,MATCH($B26,'Aceite Virgen'!$A$259:$A$285,0),MATCH(E$5,'Aceite Virgen'!$A$259:$ZW$259,0))</f>
        <v>0.1</v>
      </c>
      <c r="F26" s="40">
        <f t="array" ref="F26">INDEX('Aceite Virgen'!$A$259:$ZW$285,MATCH($B26,'Aceite Virgen'!$A$259:$A$285,0),MATCH(F$5,'Aceite Virgen'!$A$259:$ZW$259,0))</f>
        <v>0</v>
      </c>
      <c r="G26" s="40">
        <f t="array" ref="G26">INDEX('Aceite Virgen'!$A$259:$ZW$285,MATCH($B26,'Aceite Virgen'!$A$259:$A$285,0),MATCH(G$5,'Aceite Virgen'!$A$259:$ZW$259,0))</f>
        <v>0</v>
      </c>
      <c r="H26" s="40">
        <f t="array" ref="H26">INDEX('Aceite Virgen'!$A$259:$ZW$285,MATCH($B26,'Aceite Virgen'!$A$259:$A$285,0),MATCH(H$5,'Aceite Virgen'!$A$259:$ZW$259,0))</f>
        <v>0.28000000000000003</v>
      </c>
      <c r="I26" s="40">
        <f t="array" ref="I26">INDEX('Aceite Virgen'!$A$259:$ZW$285,MATCH($B26,'Aceite Virgen'!$A$259:$A$285,0),MATCH(I$5,'Aceite Virgen'!$A$259:$ZW$259,0))</f>
        <v>0.36</v>
      </c>
      <c r="J26" s="40">
        <f t="array" ref="J26">INDEX('Aceite Virgen'!$A$259:$ZW$285,MATCH($B26,'Aceite Virgen'!$A$259:$A$285,0),MATCH(J$5,'Aceite Virgen'!$A$259:$ZW$259,0))</f>
        <v>1.07</v>
      </c>
      <c r="K26" s="40">
        <f t="array" ref="K26">INDEX('Aceite Virgen'!$A$259:$ZW$285,MATCH($B26,'Aceite Virgen'!$A$259:$A$285,0),MATCH(K$5,'Aceite Virgen'!$A$259:$ZW$259,0))</f>
        <v>1.66</v>
      </c>
      <c r="L26" s="40">
        <f t="array" ref="L26">INDEX('Aceite Virgen'!$A$259:$ZW$285,MATCH($B26,'Aceite Virgen'!$A$259:$A$285,0),MATCH(L$5,'Aceite Virgen'!$A$259:$ZW$259,0))</f>
        <v>0.33</v>
      </c>
      <c r="M26" s="40">
        <f t="array" ref="M26">INDEX('Aceite Virgen'!$A$259:$ZW$285,MATCH($B26,'Aceite Virgen'!$A$259:$A$285,0),MATCH(M$5,'Aceite Virgen'!$A$259:$ZW$259,0))</f>
        <v>0</v>
      </c>
      <c r="N26" s="40">
        <f t="array" ref="N26">INDEX('Aceite Virgen'!$A$259:$ZW$285,MATCH($B26,'Aceite Virgen'!$A$259:$A$285,0),MATCH(N$5,'Aceite Virgen'!$A$259:$ZW$259,0))</f>
        <v>4.0199999999999996</v>
      </c>
      <c r="O26" s="40">
        <f t="array" ref="O26">INDEX('Aceite Virgen'!$A$259:$ZW$285,MATCH($B26,'Aceite Virgen'!$A$259:$A$285,0),MATCH(O$5,'Aceite Virgen'!$A$259:$ZW$259,0))</f>
        <v>0.19</v>
      </c>
      <c r="P26" s="40">
        <f t="array" ref="P26">INDEX('Aceite Virgen'!$A$259:$ZW$285,MATCH($B26,'Aceite Virgen'!$A$259:$A$285,0),MATCH(P$5,'Aceite Virgen'!$A$259:$ZW$259,0))</f>
        <v>3.5</v>
      </c>
    </row>
    <row r="27" spans="2:16" x14ac:dyDescent="0.3">
      <c r="B27" s="19">
        <f t="shared" si="1"/>
        <v>3.9</v>
      </c>
      <c r="C27" s="18">
        <f t="shared" si="2"/>
        <v>4</v>
      </c>
      <c r="E27" s="40">
        <f t="array" ref="E27">INDEX('Aceite Virgen'!$A$259:$ZW$285,MATCH($B27,'Aceite Virgen'!$A$259:$A$285,0),MATCH(E$5,'Aceite Virgen'!$A$259:$ZW$259,0))</f>
        <v>10.450000000000001</v>
      </c>
      <c r="F27" s="40">
        <f t="array" ref="F27">INDEX('Aceite Virgen'!$A$259:$ZW$285,MATCH($B27,'Aceite Virgen'!$A$259:$A$285,0),MATCH(F$5,'Aceite Virgen'!$A$259:$ZW$259,0))</f>
        <v>11.98</v>
      </c>
      <c r="G27" s="40">
        <f t="array" ref="G27">INDEX('Aceite Virgen'!$A$259:$ZW$285,MATCH($B27,'Aceite Virgen'!$A$259:$A$285,0),MATCH(G$5,'Aceite Virgen'!$A$259:$ZW$259,0))</f>
        <v>6.16</v>
      </c>
      <c r="H27" s="40">
        <f t="array" ref="H27">INDEX('Aceite Virgen'!$A$259:$ZW$285,MATCH($B27,'Aceite Virgen'!$A$259:$A$285,0),MATCH(H$5,'Aceite Virgen'!$A$259:$ZW$259,0))</f>
        <v>10.8</v>
      </c>
      <c r="I27" s="40">
        <f t="array" ref="I27">INDEX('Aceite Virgen'!$A$259:$ZW$285,MATCH($B27,'Aceite Virgen'!$A$259:$A$285,0),MATCH(I$5,'Aceite Virgen'!$A$259:$ZW$259,0))</f>
        <v>1.43</v>
      </c>
      <c r="J27" s="40">
        <f t="array" ref="J27">INDEX('Aceite Virgen'!$A$259:$ZW$285,MATCH($B27,'Aceite Virgen'!$A$259:$A$285,0),MATCH(J$5,'Aceite Virgen'!$A$259:$ZW$259,0))</f>
        <v>3.88</v>
      </c>
      <c r="K27" s="40">
        <f t="array" ref="K27">INDEX('Aceite Virgen'!$A$259:$ZW$285,MATCH($B27,'Aceite Virgen'!$A$259:$A$285,0),MATCH(K$5,'Aceite Virgen'!$A$259:$ZW$259,0))</f>
        <v>3.88</v>
      </c>
      <c r="L27" s="40">
        <f t="array" ref="L27">INDEX('Aceite Virgen'!$A$259:$ZW$285,MATCH($B27,'Aceite Virgen'!$A$259:$A$285,0),MATCH(L$5,'Aceite Virgen'!$A$259:$ZW$259,0))</f>
        <v>2.71</v>
      </c>
      <c r="M27" s="40">
        <f t="array" ref="M27">INDEX('Aceite Virgen'!$A$259:$ZW$285,MATCH($B27,'Aceite Virgen'!$A$259:$A$285,0),MATCH(M$5,'Aceite Virgen'!$A$259:$ZW$259,0))</f>
        <v>3.22</v>
      </c>
      <c r="N27" s="40">
        <f t="array" ref="N27">INDEX('Aceite Virgen'!$A$259:$ZW$285,MATCH($B27,'Aceite Virgen'!$A$259:$A$285,0),MATCH(N$5,'Aceite Virgen'!$A$259:$ZW$259,0))</f>
        <v>1.2</v>
      </c>
      <c r="O27" s="40">
        <f t="array" ref="O27">INDEX('Aceite Virgen'!$A$259:$ZW$285,MATCH($B27,'Aceite Virgen'!$A$259:$A$285,0),MATCH(O$5,'Aceite Virgen'!$A$259:$ZW$259,0))</f>
        <v>0.92</v>
      </c>
      <c r="P27" s="40">
        <f t="array" ref="P27">INDEX('Aceite Virgen'!$A$259:$ZW$285,MATCH($B27,'Aceite Virgen'!$A$259:$A$285,0),MATCH(P$5,'Aceite Virgen'!$A$259:$ZW$259,0))</f>
        <v>0.96</v>
      </c>
    </row>
    <row r="28" spans="2:16" x14ac:dyDescent="0.3">
      <c r="B28" s="19">
        <f t="shared" si="1"/>
        <v>4</v>
      </c>
      <c r="C28" s="18">
        <f t="shared" si="2"/>
        <v>4.0999999999999996</v>
      </c>
      <c r="E28" s="40">
        <f t="array" ref="E28">INDEX('Aceite Virgen'!$A$259:$ZW$285,MATCH($B28,'Aceite Virgen'!$A$259:$A$285,0),MATCH(E$5,'Aceite Virgen'!$A$259:$ZW$259,0))</f>
        <v>0</v>
      </c>
      <c r="F28" s="40">
        <f t="array" ref="F28">INDEX('Aceite Virgen'!$A$259:$ZW$285,MATCH($B28,'Aceite Virgen'!$A$259:$A$285,0),MATCH(F$5,'Aceite Virgen'!$A$259:$ZW$259,0))</f>
        <v>0.32</v>
      </c>
      <c r="G28" s="40">
        <f t="array" ref="G28">INDEX('Aceite Virgen'!$A$259:$ZW$285,MATCH($B28,'Aceite Virgen'!$A$259:$A$285,0),MATCH(G$5,'Aceite Virgen'!$A$259:$ZW$259,0))</f>
        <v>1.3</v>
      </c>
      <c r="H28" s="40">
        <f t="array" ref="H28">INDEX('Aceite Virgen'!$A$259:$ZW$285,MATCH($B28,'Aceite Virgen'!$A$259:$A$285,0),MATCH(H$5,'Aceite Virgen'!$A$259:$ZW$259,0))</f>
        <v>1.47</v>
      </c>
      <c r="I28" s="40">
        <f t="array" ref="I28">INDEX('Aceite Virgen'!$A$259:$ZW$285,MATCH($B28,'Aceite Virgen'!$A$259:$A$285,0),MATCH(I$5,'Aceite Virgen'!$A$259:$ZW$259,0))</f>
        <v>3.09</v>
      </c>
      <c r="J28" s="40">
        <f t="array" ref="J28">INDEX('Aceite Virgen'!$A$259:$ZW$285,MATCH($B28,'Aceite Virgen'!$A$259:$A$285,0),MATCH(J$5,'Aceite Virgen'!$A$259:$ZW$259,0))</f>
        <v>0</v>
      </c>
      <c r="K28" s="40">
        <f t="array" ref="K28">INDEX('Aceite Virgen'!$A$259:$ZW$285,MATCH($B28,'Aceite Virgen'!$A$259:$A$285,0),MATCH(K$5,'Aceite Virgen'!$A$259:$ZW$259,0))</f>
        <v>0.28000000000000003</v>
      </c>
      <c r="L28" s="40">
        <f t="array" ref="L28">INDEX('Aceite Virgen'!$A$259:$ZW$285,MATCH($B28,'Aceite Virgen'!$A$259:$A$285,0),MATCH(L$5,'Aceite Virgen'!$A$259:$ZW$259,0))</f>
        <v>0</v>
      </c>
      <c r="M28" s="40">
        <f t="array" ref="M28">INDEX('Aceite Virgen'!$A$259:$ZW$285,MATCH($B28,'Aceite Virgen'!$A$259:$A$285,0),MATCH(M$5,'Aceite Virgen'!$A$259:$ZW$259,0))</f>
        <v>0.82000000000000006</v>
      </c>
      <c r="N28" s="40">
        <f t="array" ref="N28">INDEX('Aceite Virgen'!$A$259:$ZW$285,MATCH($B28,'Aceite Virgen'!$A$259:$A$285,0),MATCH(N$5,'Aceite Virgen'!$A$259:$ZW$259,0))</f>
        <v>0</v>
      </c>
      <c r="O28" s="40">
        <f t="array" ref="O28">INDEX('Aceite Virgen'!$A$259:$ZW$285,MATCH($B28,'Aceite Virgen'!$A$259:$A$285,0),MATCH(O$5,'Aceite Virgen'!$A$259:$ZW$259,0))</f>
        <v>0</v>
      </c>
      <c r="P28" s="40">
        <f t="array" ref="P28">INDEX('Aceite Virgen'!$A$259:$ZW$285,MATCH($B28,'Aceite Virgen'!$A$259:$A$285,0),MATCH(P$5,'Aceite Virgen'!$A$259:$ZW$259,0))</f>
        <v>0</v>
      </c>
    </row>
    <row r="29" spans="2:16" x14ac:dyDescent="0.3">
      <c r="B29" s="19">
        <f t="shared" si="1"/>
        <v>4.0999999999999996</v>
      </c>
      <c r="C29" s="18">
        <f t="shared" si="2"/>
        <v>4.2</v>
      </c>
      <c r="E29" s="40">
        <f t="array" ref="E29">INDEX('Aceite Virgen'!$A$259:$ZW$285,MATCH($B29,'Aceite Virgen'!$A$259:$A$285,0),MATCH(E$5,'Aceite Virgen'!$A$259:$ZW$259,0))</f>
        <v>3.05</v>
      </c>
      <c r="F29" s="40">
        <f t="array" ref="F29">INDEX('Aceite Virgen'!$A$259:$ZW$285,MATCH($B29,'Aceite Virgen'!$A$259:$A$285,0),MATCH(F$5,'Aceite Virgen'!$A$259:$ZW$259,0))</f>
        <v>0.17</v>
      </c>
      <c r="G29" s="40">
        <f t="array" ref="G29">INDEX('Aceite Virgen'!$A$259:$ZW$285,MATCH($B29,'Aceite Virgen'!$A$259:$A$285,0),MATCH(G$5,'Aceite Virgen'!$A$259:$ZW$259,0))</f>
        <v>0</v>
      </c>
      <c r="H29" s="40">
        <f t="array" ref="H29">INDEX('Aceite Virgen'!$A$259:$ZW$285,MATCH($B29,'Aceite Virgen'!$A$259:$A$285,0),MATCH(H$5,'Aceite Virgen'!$A$259:$ZW$259,0))</f>
        <v>0.06</v>
      </c>
      <c r="I29" s="40">
        <f t="array" ref="I29">INDEX('Aceite Virgen'!$A$259:$ZW$285,MATCH($B29,'Aceite Virgen'!$A$259:$A$285,0),MATCH(I$5,'Aceite Virgen'!$A$259:$ZW$259,0))</f>
        <v>0</v>
      </c>
      <c r="J29" s="40">
        <f t="array" ref="J29">INDEX('Aceite Virgen'!$A$259:$ZW$285,MATCH($B29,'Aceite Virgen'!$A$259:$A$285,0),MATCH(J$5,'Aceite Virgen'!$A$259:$ZW$259,0))</f>
        <v>0.24</v>
      </c>
      <c r="K29" s="40">
        <f t="array" ref="K29">INDEX('Aceite Virgen'!$A$259:$ZW$285,MATCH($B29,'Aceite Virgen'!$A$259:$A$285,0),MATCH(K$5,'Aceite Virgen'!$A$259:$ZW$259,0))</f>
        <v>0.48</v>
      </c>
      <c r="L29" s="40">
        <f t="array" ref="L29">INDEX('Aceite Virgen'!$A$259:$ZW$285,MATCH($B29,'Aceite Virgen'!$A$259:$A$285,0),MATCH(L$5,'Aceite Virgen'!$A$259:$ZW$259,0))</f>
        <v>0.41</v>
      </c>
      <c r="M29" s="40">
        <f t="array" ref="M29">INDEX('Aceite Virgen'!$A$259:$ZW$285,MATCH($B29,'Aceite Virgen'!$A$259:$A$285,0),MATCH(M$5,'Aceite Virgen'!$A$259:$ZW$259,0))</f>
        <v>0</v>
      </c>
      <c r="N29" s="40">
        <f t="array" ref="N29">INDEX('Aceite Virgen'!$A$259:$ZW$285,MATCH($B29,'Aceite Virgen'!$A$259:$A$285,0),MATCH(N$5,'Aceite Virgen'!$A$259:$ZW$259,0))</f>
        <v>0.28999999999999998</v>
      </c>
      <c r="O29" s="40">
        <f t="array" ref="O29">INDEX('Aceite Virgen'!$A$259:$ZW$285,MATCH($B29,'Aceite Virgen'!$A$259:$A$285,0),MATCH(O$5,'Aceite Virgen'!$A$259:$ZW$259,0))</f>
        <v>0</v>
      </c>
      <c r="P29" s="40">
        <f t="array" ref="P29">INDEX('Aceite Virgen'!$A$259:$ZW$285,MATCH($B29,'Aceite Virgen'!$A$259:$A$285,0),MATCH(P$5,'Aceite Virgen'!$A$259:$ZW$259,0))</f>
        <v>0.33</v>
      </c>
    </row>
    <row r="30" spans="2:16" x14ac:dyDescent="0.3">
      <c r="B30" s="19">
        <f t="shared" si="1"/>
        <v>4.2</v>
      </c>
      <c r="C30" s="18">
        <f t="shared" si="2"/>
        <v>4.3</v>
      </c>
      <c r="E30" s="40">
        <f t="array" ref="E30">INDEX('Aceite Virgen'!$A$259:$ZW$285,MATCH($B30,'Aceite Virgen'!$A$259:$A$285,0),MATCH(E$5,'Aceite Virgen'!$A$259:$ZW$259,0))</f>
        <v>0</v>
      </c>
      <c r="F30" s="40">
        <f t="array" ref="F30">INDEX('Aceite Virgen'!$A$259:$ZW$285,MATCH($B30,'Aceite Virgen'!$A$259:$A$285,0),MATCH(F$5,'Aceite Virgen'!$A$259:$ZW$259,0))</f>
        <v>0.15</v>
      </c>
      <c r="G30" s="40">
        <f t="array" ref="G30">INDEX('Aceite Virgen'!$A$259:$ZW$285,MATCH($B30,'Aceite Virgen'!$A$259:$A$285,0),MATCH(G$5,'Aceite Virgen'!$A$259:$ZW$259,0))</f>
        <v>0</v>
      </c>
      <c r="H30" s="40">
        <f t="array" ref="H30">INDEX('Aceite Virgen'!$A$259:$ZW$285,MATCH($B30,'Aceite Virgen'!$A$259:$A$285,0),MATCH(H$5,'Aceite Virgen'!$A$259:$ZW$259,0))</f>
        <v>0.31</v>
      </c>
      <c r="I30" s="40">
        <f t="array" ref="I30">INDEX('Aceite Virgen'!$A$259:$ZW$285,MATCH($B30,'Aceite Virgen'!$A$259:$A$285,0),MATCH(I$5,'Aceite Virgen'!$A$259:$ZW$259,0))</f>
        <v>0</v>
      </c>
      <c r="J30" s="40">
        <f t="array" ref="J30">INDEX('Aceite Virgen'!$A$259:$ZW$285,MATCH($B30,'Aceite Virgen'!$A$259:$A$285,0),MATCH(J$5,'Aceite Virgen'!$A$259:$ZW$259,0))</f>
        <v>1.28</v>
      </c>
      <c r="K30" s="40">
        <f t="array" ref="K30">INDEX('Aceite Virgen'!$A$259:$ZW$285,MATCH($B30,'Aceite Virgen'!$A$259:$A$285,0),MATCH(K$5,'Aceite Virgen'!$A$259:$ZW$259,0))</f>
        <v>0.18</v>
      </c>
      <c r="L30" s="40">
        <f t="array" ref="L30">INDEX('Aceite Virgen'!$A$259:$ZW$285,MATCH($B30,'Aceite Virgen'!$A$259:$A$285,0),MATCH(L$5,'Aceite Virgen'!$A$259:$ZW$259,0))</f>
        <v>0.2</v>
      </c>
      <c r="M30" s="40">
        <f t="array" ref="M30">INDEX('Aceite Virgen'!$A$259:$ZW$285,MATCH($B30,'Aceite Virgen'!$A$259:$A$285,0),MATCH(M$5,'Aceite Virgen'!$A$259:$ZW$259,0))</f>
        <v>0.18</v>
      </c>
      <c r="N30" s="40">
        <f t="array" ref="N30">INDEX('Aceite Virgen'!$A$259:$ZW$285,MATCH($B30,'Aceite Virgen'!$A$259:$A$285,0),MATCH(N$5,'Aceite Virgen'!$A$259:$ZW$259,0))</f>
        <v>0.11</v>
      </c>
      <c r="O30" s="40">
        <f t="array" ref="O30">INDEX('Aceite Virgen'!$A$259:$ZW$285,MATCH($B30,'Aceite Virgen'!$A$259:$A$285,0),MATCH(O$5,'Aceite Virgen'!$A$259:$ZW$259,0))</f>
        <v>0.28999999999999998</v>
      </c>
      <c r="P30" s="40">
        <f t="array" ref="P30">INDEX('Aceite Virgen'!$A$259:$ZW$285,MATCH($B30,'Aceite Virgen'!$A$259:$A$285,0),MATCH(P$5,'Aceite Virgen'!$A$259:$ZW$259,0))</f>
        <v>0.97</v>
      </c>
    </row>
    <row r="31" spans="2:16" x14ac:dyDescent="0.3">
      <c r="B31" s="19">
        <f t="shared" si="1"/>
        <v>4.3</v>
      </c>
      <c r="C31" s="18">
        <f t="shared" si="2"/>
        <v>4.4000000000000004</v>
      </c>
      <c r="E31" s="40">
        <f t="array" ref="E31">INDEX('Aceite Virgen'!$A$259:$ZW$285,MATCH($B31,'Aceite Virgen'!$A$259:$A$285,0),MATCH(E$5,'Aceite Virgen'!$A$259:$ZW$259,0))</f>
        <v>0.67</v>
      </c>
      <c r="F31" s="40">
        <f t="array" ref="F31">INDEX('Aceite Virgen'!$A$259:$ZW$285,MATCH($B31,'Aceite Virgen'!$A$259:$A$285,0),MATCH(F$5,'Aceite Virgen'!$A$259:$ZW$259,0))</f>
        <v>0.13</v>
      </c>
      <c r="G31" s="40">
        <f t="array" ref="G31">INDEX('Aceite Virgen'!$A$259:$ZW$285,MATCH($B31,'Aceite Virgen'!$A$259:$A$285,0),MATCH(G$5,'Aceite Virgen'!$A$259:$ZW$259,0))</f>
        <v>1.35</v>
      </c>
      <c r="H31" s="40">
        <f t="array" ref="H31">INDEX('Aceite Virgen'!$A$259:$ZW$285,MATCH($B31,'Aceite Virgen'!$A$259:$A$285,0),MATCH(H$5,'Aceite Virgen'!$A$259:$ZW$259,0))</f>
        <v>1.26</v>
      </c>
      <c r="I31" s="40">
        <f t="array" ref="I31">INDEX('Aceite Virgen'!$A$259:$ZW$285,MATCH($B31,'Aceite Virgen'!$A$259:$A$285,0),MATCH(I$5,'Aceite Virgen'!$A$259:$ZW$259,0))</f>
        <v>0</v>
      </c>
      <c r="J31" s="40">
        <f t="array" ref="J31">INDEX('Aceite Virgen'!$A$259:$ZW$285,MATCH($B31,'Aceite Virgen'!$A$259:$A$285,0),MATCH(J$5,'Aceite Virgen'!$A$259:$ZW$259,0))</f>
        <v>0.15</v>
      </c>
      <c r="K31" s="40">
        <f t="array" ref="K31">INDEX('Aceite Virgen'!$A$259:$ZW$285,MATCH($B31,'Aceite Virgen'!$A$259:$A$285,0),MATCH(K$5,'Aceite Virgen'!$A$259:$ZW$259,0))</f>
        <v>0.08</v>
      </c>
      <c r="L31" s="40">
        <f t="array" ref="L31">INDEX('Aceite Virgen'!$A$259:$ZW$285,MATCH($B31,'Aceite Virgen'!$A$259:$A$285,0),MATCH(L$5,'Aceite Virgen'!$A$259:$ZW$259,0))</f>
        <v>0.12</v>
      </c>
      <c r="M31" s="40">
        <f t="array" ref="M31">INDEX('Aceite Virgen'!$A$259:$ZW$285,MATCH($B31,'Aceite Virgen'!$A$259:$A$285,0),MATCH(M$5,'Aceite Virgen'!$A$259:$ZW$259,0))</f>
        <v>0.17</v>
      </c>
      <c r="N31" s="40">
        <f t="array" ref="N31">INDEX('Aceite Virgen'!$A$259:$ZW$285,MATCH($B31,'Aceite Virgen'!$A$259:$A$285,0),MATCH(N$5,'Aceite Virgen'!$A$259:$ZW$259,0))</f>
        <v>0.35</v>
      </c>
      <c r="O31" s="40">
        <f t="array" ref="O31">INDEX('Aceite Virgen'!$A$259:$ZW$285,MATCH($B31,'Aceite Virgen'!$A$259:$A$285,0),MATCH(O$5,'Aceite Virgen'!$A$259:$ZW$259,0))</f>
        <v>0</v>
      </c>
      <c r="P31" s="40">
        <f t="array" ref="P31">INDEX('Aceite Virgen'!$A$259:$ZW$285,MATCH($B31,'Aceite Virgen'!$A$259:$A$285,0),MATCH(P$5,'Aceite Virgen'!$A$259:$ZW$259,0))</f>
        <v>0.13</v>
      </c>
    </row>
    <row r="32" spans="2:16" x14ac:dyDescent="0.3">
      <c r="B32" s="19">
        <f t="shared" si="1"/>
        <v>4.4000000000000004</v>
      </c>
      <c r="C32" s="18">
        <f t="shared" si="2"/>
        <v>4.5</v>
      </c>
      <c r="E32" s="40">
        <f t="array" ref="E32">INDEX('Aceite Virgen'!$A$259:$ZW$285,MATCH($B32,'Aceite Virgen'!$A$259:$A$285,0),MATCH(E$5,'Aceite Virgen'!$A$259:$ZW$259,0))</f>
        <v>1.3099999999999998</v>
      </c>
      <c r="F32" s="40">
        <f t="array" ref="F32">INDEX('Aceite Virgen'!$A$259:$ZW$285,MATCH($B32,'Aceite Virgen'!$A$259:$A$285,0),MATCH(F$5,'Aceite Virgen'!$A$259:$ZW$259,0))</f>
        <v>0.47</v>
      </c>
      <c r="G32" s="40">
        <f t="array" ref="G32">INDEX('Aceite Virgen'!$A$259:$ZW$285,MATCH($B32,'Aceite Virgen'!$A$259:$A$285,0),MATCH(G$5,'Aceite Virgen'!$A$259:$ZW$259,0))</f>
        <v>0.33</v>
      </c>
      <c r="H32" s="40">
        <f t="array" ref="H32">INDEX('Aceite Virgen'!$A$259:$ZW$285,MATCH($B32,'Aceite Virgen'!$A$259:$A$285,0),MATCH(H$5,'Aceite Virgen'!$A$259:$ZW$259,0))</f>
        <v>0</v>
      </c>
      <c r="I32" s="40">
        <f t="array" ref="I32">INDEX('Aceite Virgen'!$A$259:$ZW$285,MATCH($B32,'Aceite Virgen'!$A$259:$A$285,0),MATCH(I$5,'Aceite Virgen'!$A$259:$ZW$259,0))</f>
        <v>0.18</v>
      </c>
      <c r="J32" s="40">
        <f t="array" ref="J32">INDEX('Aceite Virgen'!$A$259:$ZW$285,MATCH($B32,'Aceite Virgen'!$A$259:$A$285,0),MATCH(J$5,'Aceite Virgen'!$A$259:$ZW$259,0))</f>
        <v>0.21</v>
      </c>
      <c r="K32" s="40">
        <f t="array" ref="K32">INDEX('Aceite Virgen'!$A$259:$ZW$285,MATCH($B32,'Aceite Virgen'!$A$259:$A$285,0),MATCH(K$5,'Aceite Virgen'!$A$259:$ZW$259,0))</f>
        <v>0</v>
      </c>
      <c r="L32" s="40">
        <f t="array" ref="L32">INDEX('Aceite Virgen'!$A$259:$ZW$285,MATCH($B32,'Aceite Virgen'!$A$259:$A$285,0),MATCH(L$5,'Aceite Virgen'!$A$259:$ZW$259,0))</f>
        <v>0.09</v>
      </c>
      <c r="M32" s="40">
        <f t="array" ref="M32">INDEX('Aceite Virgen'!$A$259:$ZW$285,MATCH($B32,'Aceite Virgen'!$A$259:$A$285,0),MATCH(M$5,'Aceite Virgen'!$A$259:$ZW$259,0))</f>
        <v>1.03</v>
      </c>
      <c r="N32" s="40">
        <f t="array" ref="N32">INDEX('Aceite Virgen'!$A$259:$ZW$285,MATCH($B32,'Aceite Virgen'!$A$259:$A$285,0),MATCH(N$5,'Aceite Virgen'!$A$259:$ZW$259,0))</f>
        <v>0</v>
      </c>
      <c r="O32" s="40">
        <f t="array" ref="O32">INDEX('Aceite Virgen'!$A$259:$ZW$285,MATCH($B32,'Aceite Virgen'!$A$259:$A$285,0),MATCH(O$5,'Aceite Virgen'!$A$259:$ZW$259,0))</f>
        <v>0</v>
      </c>
      <c r="P32" s="40">
        <f t="array" ref="P32">INDEX('Aceite Virgen'!$A$259:$ZW$285,MATCH($B32,'Aceite Virgen'!$A$259:$A$285,0),MATCH(P$5,'Aceite Virgen'!$A$259:$ZW$259,0))</f>
        <v>0</v>
      </c>
    </row>
    <row r="33" spans="2:16" x14ac:dyDescent="0.3">
      <c r="B33" s="54">
        <f t="shared" si="1"/>
        <v>4.5</v>
      </c>
      <c r="C33" s="18"/>
      <c r="E33" s="40">
        <f t="array" ref="E33">INDEX('Aceite Virgen'!$A$259:$ZW$285,MATCH($B33,'Aceite Virgen'!$A$259:$A$285,0),MATCH(E$5,'Aceite Virgen'!$A$259:$ZW$259,0))</f>
        <v>1.65</v>
      </c>
      <c r="F33" s="40">
        <f t="array" ref="F33">INDEX('Aceite Virgen'!$A$259:$ZW$285,MATCH($B33,'Aceite Virgen'!$A$259:$A$285,0),MATCH(F$5,'Aceite Virgen'!$A$259:$ZW$259,0))</f>
        <v>3.1500000000000008</v>
      </c>
      <c r="G33" s="40">
        <f t="array" ref="G33">INDEX('Aceite Virgen'!$A$259:$ZW$285,MATCH($B33,'Aceite Virgen'!$A$259:$A$285,0),MATCH(G$5,'Aceite Virgen'!$A$259:$ZW$259,0))</f>
        <v>8.7200000000000006</v>
      </c>
      <c r="H33" s="40">
        <f t="array" ref="H33">INDEX('Aceite Virgen'!$A$259:$ZW$285,MATCH($B33,'Aceite Virgen'!$A$259:$A$285,0),MATCH(H$5,'Aceite Virgen'!$A$259:$ZW$259,0))</f>
        <v>7.13</v>
      </c>
      <c r="I33" s="40">
        <f t="array" ref="I33">INDEX('Aceite Virgen'!$A$259:$ZW$285,MATCH($B33,'Aceite Virgen'!$A$259:$A$285,0),MATCH(I$5,'Aceite Virgen'!$A$259:$ZW$259,0))</f>
        <v>3.04</v>
      </c>
      <c r="J33" s="40">
        <f t="array" ref="J33">INDEX('Aceite Virgen'!$A$259:$ZW$285,MATCH($B33,'Aceite Virgen'!$A$259:$A$285,0),MATCH(J$5,'Aceite Virgen'!$A$259:$ZW$259,0))</f>
        <v>3.47</v>
      </c>
      <c r="K33" s="40">
        <f t="array" ref="K33">INDEX('Aceite Virgen'!$A$259:$ZW$285,MATCH($B33,'Aceite Virgen'!$A$259:$A$285,0),MATCH(K$5,'Aceite Virgen'!$A$259:$ZW$259,0))</f>
        <v>1.52</v>
      </c>
      <c r="L33" s="40">
        <f t="array" ref="L33">INDEX('Aceite Virgen'!$A$259:$ZW$285,MATCH($B33,'Aceite Virgen'!$A$259:$A$285,0),MATCH(L$5,'Aceite Virgen'!$A$259:$ZW$259,0))</f>
        <v>1.71</v>
      </c>
      <c r="M33" s="40">
        <f t="array" ref="M33">INDEX('Aceite Virgen'!$A$259:$ZW$285,MATCH($B33,'Aceite Virgen'!$A$259:$A$285,0),MATCH(M$5,'Aceite Virgen'!$A$259:$ZW$259,0))</f>
        <v>2.17</v>
      </c>
      <c r="N33" s="40">
        <f t="array" ref="N33">INDEX('Aceite Virgen'!$A$259:$ZW$285,MATCH($B33,'Aceite Virgen'!$A$259:$A$285,0),MATCH(N$5,'Aceite Virgen'!$A$259:$ZW$259,0))</f>
        <v>3.4800000000000004</v>
      </c>
      <c r="O33" s="40">
        <f t="array" ref="O33">INDEX('Aceite Virgen'!$A$259:$ZW$285,MATCH($B33,'Aceite Virgen'!$A$259:$A$285,0),MATCH(O$5,'Aceite Virgen'!$A$259:$ZW$259,0))</f>
        <v>6.0699999999999994</v>
      </c>
      <c r="P33" s="40">
        <f t="array" ref="P33">INDEX('Aceite Virgen'!$A$259:$ZW$285,MATCH($B33,'Aceite Virgen'!$A$259:$A$285,0),MATCH(P$5,'Aceite Virgen'!$A$259:$ZW$259,0))</f>
        <v>1.83</v>
      </c>
    </row>
    <row r="34" spans="2:16" x14ac:dyDescent="0.3">
      <c r="P34" s="38"/>
    </row>
    <row r="35" spans="2:16" x14ac:dyDescent="0.3">
      <c r="E35" s="40">
        <f>SUM(E10:E34)</f>
        <v>100.01</v>
      </c>
      <c r="F35" s="40">
        <f t="shared" ref="F35:P35" si="3">SUM(F10:F34)</f>
        <v>100.00999999999998</v>
      </c>
      <c r="G35" s="40">
        <f t="shared" si="3"/>
        <v>99.989999999999981</v>
      </c>
      <c r="H35" s="40">
        <f t="shared" si="3"/>
        <v>100.05</v>
      </c>
      <c r="I35" s="40">
        <f t="shared" si="3"/>
        <v>100.01000000000003</v>
      </c>
      <c r="J35" s="40">
        <f t="shared" si="3"/>
        <v>99.999999999999986</v>
      </c>
      <c r="K35" s="40">
        <f t="shared" si="3"/>
        <v>100.02000000000001</v>
      </c>
      <c r="L35" s="40">
        <f t="shared" si="3"/>
        <v>100.02999999999999</v>
      </c>
      <c r="M35" s="40">
        <f t="shared" si="3"/>
        <v>100.03</v>
      </c>
      <c r="N35" s="40">
        <f t="shared" si="3"/>
        <v>100.04000000000002</v>
      </c>
      <c r="O35" s="40">
        <f t="shared" si="3"/>
        <v>99.96</v>
      </c>
      <c r="P35" s="40">
        <f t="shared" si="3"/>
        <v>100.00999999999998</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workbookViewId="0">
      <selection activeCell="B45" sqref="B45:O60"/>
    </sheetView>
  </sheetViews>
  <sheetFormatPr baseColWidth="10" defaultColWidth="11.44140625"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T.España</v>
      </c>
      <c r="H2" s="41" t="s">
        <v>302</v>
      </c>
    </row>
    <row r="3" spans="1:17" s="6" customFormat="1" x14ac:dyDescent="0.3"/>
    <row r="4" spans="1:17" s="6" customFormat="1" x14ac:dyDescent="0.3">
      <c r="B4" s="25" t="s">
        <v>266</v>
      </c>
    </row>
    <row r="5" spans="1:17" ht="15" hidden="1" thickBot="1" x14ac:dyDescent="0.35">
      <c r="E5" s="39" t="str">
        <f t="shared" ref="E5:P5" si="0">E9&amp;$C$2</f>
        <v xml:space="preserve"> OCTUBRE 19T.España</v>
      </c>
      <c r="F5" s="39" t="str">
        <f t="shared" si="0"/>
        <v xml:space="preserve"> NOVIEMBRE 19T.España</v>
      </c>
      <c r="G5" s="39" t="str">
        <f t="shared" si="0"/>
        <v xml:space="preserve"> DICIEMBRE 19T.España</v>
      </c>
      <c r="H5" s="39" t="str">
        <f t="shared" si="0"/>
        <v xml:space="preserve"> ENERO 20T.España</v>
      </c>
      <c r="I5" s="39" t="str">
        <f t="shared" si="0"/>
        <v xml:space="preserve"> FEBRERO 20T.España</v>
      </c>
      <c r="J5" s="39" t="str">
        <f t="shared" si="0"/>
        <v xml:space="preserve"> MARZO 20T.España</v>
      </c>
      <c r="K5" s="39" t="str">
        <f t="shared" si="0"/>
        <v xml:space="preserve"> ABRIL 20T.España</v>
      </c>
      <c r="L5" s="39" t="str">
        <f t="shared" si="0"/>
        <v xml:space="preserve"> MAYO 20T.España</v>
      </c>
      <c r="M5" s="39" t="str">
        <f t="shared" si="0"/>
        <v xml:space="preserve"> JUNIO 20T.España</v>
      </c>
      <c r="N5" s="39" t="str">
        <f t="shared" si="0"/>
        <v xml:space="preserve"> JULIO 20T.España</v>
      </c>
      <c r="O5" s="39" t="str">
        <f t="shared" si="0"/>
        <v xml:space="preserve"> AGOSTO 20T.España</v>
      </c>
      <c r="P5" s="39" t="str">
        <f t="shared" si="0"/>
        <v xml:space="preserve"> SEPTIEMBRE 20T.España</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Oliva'!$A$260:$ZW$260,,MAX(IF('Aceite de Oliva'!$A$260:$ZW$260&lt;&gt;"",COLUMN('Aceite de Oliva'!$A$260:$ZW$260)))-(7*E8))</f>
        <v xml:space="preserve"> OCTUBRE 19</v>
      </c>
      <c r="F9" s="6" t="str">
        <f t="array" ref="F9">INDEX('Aceite de Oliva'!$A$260:$ZW$260,,MAX(IF('Aceite de Oliva'!$A$260:$ZW$260&lt;&gt;"",COLUMN('Aceite de Oliva'!$A$260:$ZW$260)))-(7*F8))</f>
        <v xml:space="preserve"> NOVIEMBRE 19</v>
      </c>
      <c r="G9" s="6" t="str">
        <f t="array" ref="G9">INDEX('Aceite de Oliva'!$A$260:$ZW$260,,MAX(IF('Aceite de Oliva'!$A$260:$ZW$260&lt;&gt;"",COLUMN('Aceite de Oliva'!$A$260:$ZW$260)))-(7*G8))</f>
        <v xml:space="preserve"> DICIEMBRE 19</v>
      </c>
      <c r="H9" s="6" t="str">
        <f t="array" ref="H9">INDEX('Aceite de Oliva'!$A$260:$ZW$260,,MAX(IF('Aceite de Oliva'!$A$260:$ZW$260&lt;&gt;"",COLUMN('Aceite de Oliva'!$A$260:$ZW$260)))-(7*H8))</f>
        <v xml:space="preserve"> ENERO 20</v>
      </c>
      <c r="I9" s="6" t="str">
        <f t="array" ref="I9">INDEX('Aceite de Oliva'!$A$260:$ZW$260,,MAX(IF('Aceite de Oliva'!$A$260:$ZW$260&lt;&gt;"",COLUMN('Aceite de Oliva'!$A$260:$ZW$260)))-(7*I8))</f>
        <v xml:space="preserve"> FEBRERO 20</v>
      </c>
      <c r="J9" s="6" t="str">
        <f t="array" ref="J9">INDEX('Aceite de Oliva'!$A$260:$ZW$260,,MAX(IF('Aceite de Oliva'!$A$260:$ZW$260&lt;&gt;"",COLUMN('Aceite de Oliva'!$A$260:$ZW$260)))-(7*J8))</f>
        <v xml:space="preserve"> MARZO 20</v>
      </c>
      <c r="K9" s="6" t="str">
        <f t="array" ref="K9">INDEX('Aceite de Oliva'!$A$260:$ZW$260,,MAX(IF('Aceite de Oliva'!$A$260:$ZW$260&lt;&gt;"",COLUMN('Aceite de Oliva'!$A$260:$ZW$260)))-(7*K8))</f>
        <v xml:space="preserve"> ABRIL 20</v>
      </c>
      <c r="L9" s="6" t="str">
        <f t="array" ref="L9">INDEX('Aceite de Oliva'!$A$260:$ZW$260,,MAX(IF('Aceite de Oliva'!$A$260:$ZW$260&lt;&gt;"",COLUMN('Aceite de Oliva'!$A$260:$ZW$260)))-(7*L8))</f>
        <v xml:space="preserve"> MAYO 20</v>
      </c>
      <c r="M9" s="6" t="str">
        <f t="array" ref="M9">INDEX('Aceite de Oliva'!$A$260:$ZW$260,,MAX(IF('Aceite de Oliva'!$A$260:$ZW$260&lt;&gt;"",COLUMN('Aceite de Oliva'!$A$260:$ZW$260)))-(7*M8))</f>
        <v xml:space="preserve"> JUNIO 20</v>
      </c>
      <c r="N9" s="6" t="str">
        <f t="array" ref="N9">INDEX('Aceite de Oliva'!$A$260:$ZW$260,,MAX(IF('Aceite de Oliva'!$A$260:$ZW$260&lt;&gt;"",COLUMN('Aceite de Oliva'!$A$260:$ZW$260)))-(7*N8))</f>
        <v xml:space="preserve"> JULIO 20</v>
      </c>
      <c r="O9" s="6" t="str">
        <f t="array" ref="O9">INDEX('Aceite de Oliva'!$A$260:$ZW$260,,MAX(IF('Aceite de Oliva'!$A$260:$ZW$260&lt;&gt;"",COLUMN('Aceite de Oliva'!$A$260:$ZW$260)))-(7*O8))</f>
        <v xml:space="preserve"> AGOSTO 20</v>
      </c>
      <c r="P9" t="str">
        <f t="array" ref="P9">INDEX('Aceite de Oliva'!$A$260:$ZW$260,,MAX(IF('Aceite de Oliva'!$A$260:$ZW$260&lt;&gt;"",COLUMN('Aceite de Oliva'!$A$260:$ZW$260))))</f>
        <v xml:space="preserve"> SEPTIEMBRE 20</v>
      </c>
    </row>
    <row r="10" spans="1:17" x14ac:dyDescent="0.3">
      <c r="B10" s="15"/>
      <c r="C10" s="24">
        <v>2</v>
      </c>
      <c r="E10" s="40">
        <f>INDEX('Aceite de Oliva'!$A$259:$ZW$285,MATCH($B10,'Aceite de Oliva'!$A$259:$A$285,0),MATCH(E$5,'Aceite de Oliva'!$A$259:$ZW$259,0))</f>
        <v>0.98</v>
      </c>
      <c r="F10" s="40">
        <f>INDEX('Aceite de Oliva'!$A$259:$ZW$285,MATCH($B10,'Aceite de Oliva'!$A$259:$A$285,0),MATCH(F$5,'Aceite de Oliva'!$A$259:$ZW$259,0))</f>
        <v>1.1000000000000001</v>
      </c>
      <c r="G10" s="40">
        <f>INDEX('Aceite de Oliva'!$A$259:$ZW$285,MATCH($B10,'Aceite de Oliva'!$A$259:$A$285,0),MATCH(G$5,'Aceite de Oliva'!$A$259:$ZW$259,0))</f>
        <v>1.56</v>
      </c>
      <c r="H10" s="40">
        <f>INDEX('Aceite de Oliva'!$A$259:$ZW$285,MATCH($B10,'Aceite de Oliva'!$A$259:$A$285,0),MATCH(H$5,'Aceite de Oliva'!$A$259:$ZW$259,0))</f>
        <v>1.6099999999999999</v>
      </c>
      <c r="I10" s="40">
        <f>INDEX('Aceite de Oliva'!$A$259:$ZW$285,MATCH($B10,'Aceite de Oliva'!$A$259:$A$285,0),MATCH(I$5,'Aceite de Oliva'!$A$259:$ZW$259,0))</f>
        <v>1.85</v>
      </c>
      <c r="J10" s="40">
        <f>INDEX('Aceite de Oliva'!$A$259:$ZW$285,MATCH($B10,'Aceite de Oliva'!$A$259:$A$285,0),MATCH(J$5,'Aceite de Oliva'!$A$259:$ZW$259,0))</f>
        <v>2.54</v>
      </c>
      <c r="K10" s="40">
        <f>INDEX('Aceite de Oliva'!$A$259:$ZW$285,MATCH($B10,'Aceite de Oliva'!$A$259:$A$285,0),MATCH(K$5,'Aceite de Oliva'!$A$259:$ZW$259,0))</f>
        <v>3.1</v>
      </c>
      <c r="L10" s="40">
        <f>INDEX('Aceite de Oliva'!$A$259:$ZW$285,MATCH($B10,'Aceite de Oliva'!$A$259:$A$285,0),MATCH(L$5,'Aceite de Oliva'!$A$259:$ZW$259,0))</f>
        <v>1.7599999999999998</v>
      </c>
      <c r="M10" s="40">
        <f>INDEX('Aceite de Oliva'!$A$259:$ZW$285,MATCH($B10,'Aceite de Oliva'!$A$259:$A$285,0),MATCH(M$5,'Aceite de Oliva'!$A$259:$ZW$259,0))</f>
        <v>4.3100000000000005</v>
      </c>
      <c r="N10" s="40">
        <f>INDEX('Aceite de Oliva'!$A$259:$ZW$285,MATCH($B10,'Aceite de Oliva'!$A$259:$A$285,0),MATCH(N$5,'Aceite de Oliva'!$A$259:$ZW$259,0))</f>
        <v>3.28</v>
      </c>
      <c r="O10" s="40">
        <f>INDEX('Aceite de Oliva'!$A$259:$ZW$285,MATCH($B10,'Aceite de Oliva'!$A$259:$A$285,0),MATCH(O$5,'Aceite de Oliva'!$A$259:$ZW$259,0))</f>
        <v>3.74</v>
      </c>
      <c r="P10" s="40">
        <f>INDEX('Aceite de Oliva'!$A$259:$ZW$285,MATCH($B10,'Aceite de Oliva'!$A$259:$A$285,0),MATCH(P$5,'Aceite de Oliva'!$A$259:$ZW$259,0))</f>
        <v>4.76</v>
      </c>
    </row>
    <row r="11" spans="1:17" x14ac:dyDescent="0.3">
      <c r="A11" s="6"/>
      <c r="B11" s="16">
        <f t="shared" ref="B11:B33" si="1">C10</f>
        <v>2</v>
      </c>
      <c r="C11" s="17">
        <f t="shared" ref="C11:C32" si="2">B11+$C$7</f>
        <v>2.1</v>
      </c>
      <c r="E11" s="40">
        <f>INDEX('Aceite de Oliva'!$A$259:$ZW$285,MATCH($B11,'Aceite de Oliva'!$A$259:$A$285,0),MATCH(E$5,'Aceite de Oliva'!$A$259:$ZW$259,0))</f>
        <v>0.87</v>
      </c>
      <c r="F11" s="40">
        <f>INDEX('Aceite de Oliva'!$A$259:$ZW$285,MATCH($B11,'Aceite de Oliva'!$A$259:$A$285,0),MATCH(F$5,'Aceite de Oliva'!$A$259:$ZW$259,0))</f>
        <v>0.11</v>
      </c>
      <c r="G11" s="40">
        <f>INDEX('Aceite de Oliva'!$A$259:$ZW$285,MATCH($B11,'Aceite de Oliva'!$A$259:$A$285,0),MATCH(G$5,'Aceite de Oliva'!$A$259:$ZW$259,0))</f>
        <v>0.11</v>
      </c>
      <c r="H11" s="40">
        <f>INDEX('Aceite de Oliva'!$A$259:$ZW$285,MATCH($B11,'Aceite de Oliva'!$A$259:$A$285,0),MATCH(H$5,'Aceite de Oliva'!$A$259:$ZW$259,0))</f>
        <v>0.19</v>
      </c>
      <c r="I11" s="40">
        <f>INDEX('Aceite de Oliva'!$A$259:$ZW$285,MATCH($B11,'Aceite de Oliva'!$A$259:$A$285,0),MATCH(I$5,'Aceite de Oliva'!$A$259:$ZW$259,0))</f>
        <v>1.9000000000000001</v>
      </c>
      <c r="J11" s="40">
        <f>INDEX('Aceite de Oliva'!$A$259:$ZW$285,MATCH($B11,'Aceite de Oliva'!$A$259:$A$285,0),MATCH(J$5,'Aceite de Oliva'!$A$259:$ZW$259,0))</f>
        <v>1.7999999999999998</v>
      </c>
      <c r="K11" s="40">
        <f>INDEX('Aceite de Oliva'!$A$259:$ZW$285,MATCH($B11,'Aceite de Oliva'!$A$259:$A$285,0),MATCH(K$5,'Aceite de Oliva'!$A$259:$ZW$259,0))</f>
        <v>2.5</v>
      </c>
      <c r="L11" s="40">
        <f>INDEX('Aceite de Oliva'!$A$259:$ZW$285,MATCH($B11,'Aceite de Oliva'!$A$259:$A$285,0),MATCH(L$5,'Aceite de Oliva'!$A$259:$ZW$259,0))</f>
        <v>1.7400000000000002</v>
      </c>
      <c r="M11" s="40">
        <f>INDEX('Aceite de Oliva'!$A$259:$ZW$285,MATCH($B11,'Aceite de Oliva'!$A$259:$A$285,0),MATCH(M$5,'Aceite de Oliva'!$A$259:$ZW$259,0))</f>
        <v>2.4900000000000002</v>
      </c>
      <c r="N11" s="40">
        <f>INDEX('Aceite de Oliva'!$A$259:$ZW$285,MATCH($B11,'Aceite de Oliva'!$A$259:$A$285,0),MATCH(N$5,'Aceite de Oliva'!$A$259:$ZW$259,0))</f>
        <v>2.42</v>
      </c>
      <c r="O11" s="40">
        <f>INDEX('Aceite de Oliva'!$A$259:$ZW$285,MATCH($B11,'Aceite de Oliva'!$A$259:$A$285,0),MATCH(O$5,'Aceite de Oliva'!$A$259:$ZW$259,0))</f>
        <v>3.79</v>
      </c>
      <c r="P11" s="40">
        <f>INDEX('Aceite de Oliva'!$A$259:$ZW$285,MATCH($B11,'Aceite de Oliva'!$A$259:$A$285,0),MATCH(P$5,'Aceite de Oliva'!$A$259:$ZW$259,0))</f>
        <v>3.73</v>
      </c>
    </row>
    <row r="12" spans="1:17" x14ac:dyDescent="0.3">
      <c r="A12" s="6"/>
      <c r="B12" s="16">
        <f t="shared" si="1"/>
        <v>2.1</v>
      </c>
      <c r="C12" s="18">
        <f t="shared" si="2"/>
        <v>2.2000000000000002</v>
      </c>
      <c r="E12" s="40">
        <f>INDEX('Aceite de Oliva'!$A$259:$ZW$285,MATCH($B12,'Aceite de Oliva'!$A$259:$A$285,0),MATCH(E$5,'Aceite de Oliva'!$A$259:$ZW$259,0))</f>
        <v>4.8900000000000006</v>
      </c>
      <c r="F12" s="40">
        <f>INDEX('Aceite de Oliva'!$A$259:$ZW$285,MATCH($B12,'Aceite de Oliva'!$A$259:$A$285,0),MATCH(F$5,'Aceite de Oliva'!$A$259:$ZW$259,0))</f>
        <v>8.2799999999999994</v>
      </c>
      <c r="G12" s="40">
        <f>INDEX('Aceite de Oliva'!$A$259:$ZW$285,MATCH($B12,'Aceite de Oliva'!$A$259:$A$285,0),MATCH(G$5,'Aceite de Oliva'!$A$259:$ZW$259,0))</f>
        <v>5.76</v>
      </c>
      <c r="H12" s="40">
        <f>INDEX('Aceite de Oliva'!$A$259:$ZW$285,MATCH($B12,'Aceite de Oliva'!$A$259:$A$285,0),MATCH(H$5,'Aceite de Oliva'!$A$259:$ZW$259,0))</f>
        <v>9.32</v>
      </c>
      <c r="I12" s="40">
        <f>INDEX('Aceite de Oliva'!$A$259:$ZW$285,MATCH($B12,'Aceite de Oliva'!$A$259:$A$285,0),MATCH(I$5,'Aceite de Oliva'!$A$259:$ZW$259,0))</f>
        <v>7.45</v>
      </c>
      <c r="J12" s="40">
        <f>INDEX('Aceite de Oliva'!$A$259:$ZW$285,MATCH($B12,'Aceite de Oliva'!$A$259:$A$285,0),MATCH(J$5,'Aceite de Oliva'!$A$259:$ZW$259,0))</f>
        <v>6.1</v>
      </c>
      <c r="K12" s="40">
        <f>INDEX('Aceite de Oliva'!$A$259:$ZW$285,MATCH($B12,'Aceite de Oliva'!$A$259:$A$285,0),MATCH(K$5,'Aceite de Oliva'!$A$259:$ZW$259,0))</f>
        <v>5.09</v>
      </c>
      <c r="L12" s="40">
        <f>INDEX('Aceite de Oliva'!$A$259:$ZW$285,MATCH($B12,'Aceite de Oliva'!$A$259:$A$285,0),MATCH(L$5,'Aceite de Oliva'!$A$259:$ZW$259,0))</f>
        <v>5.33</v>
      </c>
      <c r="M12" s="40">
        <f>INDEX('Aceite de Oliva'!$A$259:$ZW$285,MATCH($B12,'Aceite de Oliva'!$A$259:$A$285,0),MATCH(M$5,'Aceite de Oliva'!$A$259:$ZW$259,0))</f>
        <v>13.42</v>
      </c>
      <c r="N12" s="40">
        <f>INDEX('Aceite de Oliva'!$A$259:$ZW$285,MATCH($B12,'Aceite de Oliva'!$A$259:$A$285,0),MATCH(N$5,'Aceite de Oliva'!$A$259:$ZW$259,0))</f>
        <v>14.100000000000001</v>
      </c>
      <c r="O12" s="40">
        <f>INDEX('Aceite de Oliva'!$A$259:$ZW$285,MATCH($B12,'Aceite de Oliva'!$A$259:$A$285,0),MATCH(O$5,'Aceite de Oliva'!$A$259:$ZW$259,0))</f>
        <v>14.52</v>
      </c>
      <c r="P12" s="40">
        <f>INDEX('Aceite de Oliva'!$A$259:$ZW$285,MATCH($B12,'Aceite de Oliva'!$A$259:$A$285,0),MATCH(P$5,'Aceite de Oliva'!$A$259:$ZW$259,0))</f>
        <v>11.06</v>
      </c>
    </row>
    <row r="13" spans="1:17" x14ac:dyDescent="0.3">
      <c r="A13" s="6"/>
      <c r="B13" s="19">
        <f t="shared" si="1"/>
        <v>2.2000000000000002</v>
      </c>
      <c r="C13" s="17">
        <f t="shared" si="2"/>
        <v>2.3000000000000003</v>
      </c>
      <c r="E13" s="40">
        <f>INDEX('Aceite de Oliva'!$A$259:$ZW$285,MATCH($B13,'Aceite de Oliva'!$A$259:$A$285,0),MATCH(E$5,'Aceite de Oliva'!$A$259:$ZW$259,0))</f>
        <v>12.629999999999999</v>
      </c>
      <c r="F13" s="40">
        <f>INDEX('Aceite de Oliva'!$A$259:$ZW$285,MATCH($B13,'Aceite de Oliva'!$A$259:$A$285,0),MATCH(F$5,'Aceite de Oliva'!$A$259:$ZW$259,0))</f>
        <v>12.129999999999999</v>
      </c>
      <c r="G13" s="40">
        <f>INDEX('Aceite de Oliva'!$A$259:$ZW$285,MATCH($B13,'Aceite de Oliva'!$A$259:$A$285,0),MATCH(G$5,'Aceite de Oliva'!$A$259:$ZW$259,0))</f>
        <v>12.76</v>
      </c>
      <c r="H13" s="40">
        <f>INDEX('Aceite de Oliva'!$A$259:$ZW$285,MATCH($B13,'Aceite de Oliva'!$A$259:$A$285,0),MATCH(H$5,'Aceite de Oliva'!$A$259:$ZW$259,0))</f>
        <v>10.85</v>
      </c>
      <c r="I13" s="40">
        <f>INDEX('Aceite de Oliva'!$A$259:$ZW$285,MATCH($B13,'Aceite de Oliva'!$A$259:$A$285,0),MATCH(I$5,'Aceite de Oliva'!$A$259:$ZW$259,0))</f>
        <v>11.639999999999999</v>
      </c>
      <c r="J13" s="40">
        <f>INDEX('Aceite de Oliva'!$A$259:$ZW$285,MATCH($B13,'Aceite de Oliva'!$A$259:$A$285,0),MATCH(J$5,'Aceite de Oliva'!$A$259:$ZW$259,0))</f>
        <v>11.11</v>
      </c>
      <c r="K13" s="40">
        <f>INDEX('Aceite de Oliva'!$A$259:$ZW$285,MATCH($B13,'Aceite de Oliva'!$A$259:$A$285,0),MATCH(K$5,'Aceite de Oliva'!$A$259:$ZW$259,0))</f>
        <v>9.4699999999999989</v>
      </c>
      <c r="L13" s="40">
        <f>INDEX('Aceite de Oliva'!$A$259:$ZW$285,MATCH($B13,'Aceite de Oliva'!$A$259:$A$285,0),MATCH(L$5,'Aceite de Oliva'!$A$259:$ZW$259,0))</f>
        <v>11.61</v>
      </c>
      <c r="M13" s="40">
        <f>INDEX('Aceite de Oliva'!$A$259:$ZW$285,MATCH($B13,'Aceite de Oliva'!$A$259:$A$285,0),MATCH(M$5,'Aceite de Oliva'!$A$259:$ZW$259,0))</f>
        <v>4.38</v>
      </c>
      <c r="N13" s="40">
        <f>INDEX('Aceite de Oliva'!$A$259:$ZW$285,MATCH($B13,'Aceite de Oliva'!$A$259:$A$285,0),MATCH(N$5,'Aceite de Oliva'!$A$259:$ZW$259,0))</f>
        <v>2.98</v>
      </c>
      <c r="O13" s="40">
        <f>INDEX('Aceite de Oliva'!$A$259:$ZW$285,MATCH($B13,'Aceite de Oliva'!$A$259:$A$285,0),MATCH(O$5,'Aceite de Oliva'!$A$259:$ZW$259,0))</f>
        <v>5.35</v>
      </c>
      <c r="P13" s="40">
        <f>INDEX('Aceite de Oliva'!$A$259:$ZW$285,MATCH($B13,'Aceite de Oliva'!$A$259:$A$285,0),MATCH(P$5,'Aceite de Oliva'!$A$259:$ZW$259,0))</f>
        <v>7.85</v>
      </c>
    </row>
    <row r="14" spans="1:17" x14ac:dyDescent="0.3">
      <c r="A14" s="6"/>
      <c r="B14" s="16">
        <f t="shared" si="1"/>
        <v>2.3000000000000003</v>
      </c>
      <c r="C14" s="17">
        <f t="shared" si="2"/>
        <v>2.4000000000000004</v>
      </c>
      <c r="E14" s="40">
        <f>INDEX('Aceite de Oliva'!$A$259:$ZW$285,MATCH($B14,'Aceite de Oliva'!$A$259:$A$285,0),MATCH(E$5,'Aceite de Oliva'!$A$259:$ZW$259,0))</f>
        <v>3.63</v>
      </c>
      <c r="F14" s="40">
        <f>INDEX('Aceite de Oliva'!$A$259:$ZW$285,MATCH($B14,'Aceite de Oliva'!$A$259:$A$285,0),MATCH(F$5,'Aceite de Oliva'!$A$259:$ZW$259,0))</f>
        <v>2.09</v>
      </c>
      <c r="G14" s="40">
        <f>INDEX('Aceite de Oliva'!$A$259:$ZW$285,MATCH($B14,'Aceite de Oliva'!$A$259:$A$285,0),MATCH(G$5,'Aceite de Oliva'!$A$259:$ZW$259,0))</f>
        <v>2.29</v>
      </c>
      <c r="H14" s="40">
        <f>INDEX('Aceite de Oliva'!$A$259:$ZW$285,MATCH($B14,'Aceite de Oliva'!$A$259:$A$285,0),MATCH(H$5,'Aceite de Oliva'!$A$259:$ZW$259,0))</f>
        <v>6.6400000000000006</v>
      </c>
      <c r="I14" s="40">
        <f>INDEX('Aceite de Oliva'!$A$259:$ZW$285,MATCH($B14,'Aceite de Oliva'!$A$259:$A$285,0),MATCH(I$5,'Aceite de Oliva'!$A$259:$ZW$259,0))</f>
        <v>7.71</v>
      </c>
      <c r="J14" s="40">
        <f>INDEX('Aceite de Oliva'!$A$259:$ZW$285,MATCH($B14,'Aceite de Oliva'!$A$259:$A$285,0),MATCH(J$5,'Aceite de Oliva'!$A$259:$ZW$259,0))</f>
        <v>7.03</v>
      </c>
      <c r="K14" s="40">
        <f>INDEX('Aceite de Oliva'!$A$259:$ZW$285,MATCH($B14,'Aceite de Oliva'!$A$259:$A$285,0),MATCH(K$5,'Aceite de Oliva'!$A$259:$ZW$259,0))</f>
        <v>7.3100000000000005</v>
      </c>
      <c r="L14" s="40">
        <f>INDEX('Aceite de Oliva'!$A$259:$ZW$285,MATCH($B14,'Aceite de Oliva'!$A$259:$A$285,0),MATCH(L$5,'Aceite de Oliva'!$A$259:$ZW$259,0))</f>
        <v>8.7100000000000009</v>
      </c>
      <c r="M14" s="40">
        <f>INDEX('Aceite de Oliva'!$A$259:$ZW$285,MATCH($B14,'Aceite de Oliva'!$A$259:$A$285,0),MATCH(M$5,'Aceite de Oliva'!$A$259:$ZW$259,0))</f>
        <v>11.48</v>
      </c>
      <c r="N14" s="40">
        <f>INDEX('Aceite de Oliva'!$A$259:$ZW$285,MATCH($B14,'Aceite de Oliva'!$A$259:$A$285,0),MATCH(N$5,'Aceite de Oliva'!$A$259:$ZW$259,0))</f>
        <v>13.370000000000001</v>
      </c>
      <c r="O14" s="40">
        <f>INDEX('Aceite de Oliva'!$A$259:$ZW$285,MATCH($B14,'Aceite de Oliva'!$A$259:$A$285,0),MATCH(O$5,'Aceite de Oliva'!$A$259:$ZW$259,0))</f>
        <v>14.97</v>
      </c>
      <c r="P14" s="40">
        <f>INDEX('Aceite de Oliva'!$A$259:$ZW$285,MATCH($B14,'Aceite de Oliva'!$A$259:$A$285,0),MATCH(P$5,'Aceite de Oliva'!$A$259:$ZW$259,0))</f>
        <v>14.49</v>
      </c>
    </row>
    <row r="15" spans="1:17" x14ac:dyDescent="0.3">
      <c r="A15" s="6"/>
      <c r="B15" s="16">
        <f t="shared" si="1"/>
        <v>2.4000000000000004</v>
      </c>
      <c r="C15" s="17">
        <f t="shared" si="2"/>
        <v>2.5000000000000004</v>
      </c>
      <c r="E15" s="40">
        <f>INDEX('Aceite de Oliva'!$A$259:$ZW$285,MATCH($B15,'Aceite de Oliva'!$A$259:$A$285,0),MATCH(E$5,'Aceite de Oliva'!$A$259:$ZW$259,0))</f>
        <v>6.0699999999999994</v>
      </c>
      <c r="F15" s="40">
        <f>INDEX('Aceite de Oliva'!$A$259:$ZW$285,MATCH($B15,'Aceite de Oliva'!$A$259:$A$285,0),MATCH(F$5,'Aceite de Oliva'!$A$259:$ZW$259,0))</f>
        <v>7.55</v>
      </c>
      <c r="G15" s="40">
        <f>INDEX('Aceite de Oliva'!$A$259:$ZW$285,MATCH($B15,'Aceite de Oliva'!$A$259:$A$285,0),MATCH(G$5,'Aceite de Oliva'!$A$259:$ZW$259,0))</f>
        <v>6.38</v>
      </c>
      <c r="H15" s="40">
        <f>INDEX('Aceite de Oliva'!$A$259:$ZW$285,MATCH($B15,'Aceite de Oliva'!$A$259:$A$285,0),MATCH(H$5,'Aceite de Oliva'!$A$259:$ZW$259,0))</f>
        <v>12.35</v>
      </c>
      <c r="I15" s="40">
        <f>INDEX('Aceite de Oliva'!$A$259:$ZW$285,MATCH($B15,'Aceite de Oliva'!$A$259:$A$285,0),MATCH(I$5,'Aceite de Oliva'!$A$259:$ZW$259,0))</f>
        <v>15.07</v>
      </c>
      <c r="J15" s="40">
        <f>INDEX('Aceite de Oliva'!$A$259:$ZW$285,MATCH($B15,'Aceite de Oliva'!$A$259:$A$285,0),MATCH(J$5,'Aceite de Oliva'!$A$259:$ZW$259,0))</f>
        <v>16.399999999999999</v>
      </c>
      <c r="K15" s="40">
        <f>INDEX('Aceite de Oliva'!$A$259:$ZW$285,MATCH($B15,'Aceite de Oliva'!$A$259:$A$285,0),MATCH(K$5,'Aceite de Oliva'!$A$259:$ZW$259,0))</f>
        <v>17.689999999999998</v>
      </c>
      <c r="L15" s="40">
        <f>INDEX('Aceite de Oliva'!$A$259:$ZW$285,MATCH($B15,'Aceite de Oliva'!$A$259:$A$285,0),MATCH(L$5,'Aceite de Oliva'!$A$259:$ZW$259,0))</f>
        <v>17.350000000000001</v>
      </c>
      <c r="M15" s="40">
        <f>INDEX('Aceite de Oliva'!$A$259:$ZW$285,MATCH($B15,'Aceite de Oliva'!$A$259:$A$285,0),MATCH(M$5,'Aceite de Oliva'!$A$259:$ZW$259,0))</f>
        <v>30.240000000000002</v>
      </c>
      <c r="N15" s="40">
        <f>INDEX('Aceite de Oliva'!$A$259:$ZW$285,MATCH($B15,'Aceite de Oliva'!$A$259:$A$285,0),MATCH(N$5,'Aceite de Oliva'!$A$259:$ZW$259,0))</f>
        <v>31.869999999999997</v>
      </c>
      <c r="O15" s="40">
        <f>INDEX('Aceite de Oliva'!$A$259:$ZW$285,MATCH($B15,'Aceite de Oliva'!$A$259:$A$285,0),MATCH(O$5,'Aceite de Oliva'!$A$259:$ZW$259,0))</f>
        <v>31.86</v>
      </c>
      <c r="P15" s="40">
        <f>INDEX('Aceite de Oliva'!$A$259:$ZW$285,MATCH($B15,'Aceite de Oliva'!$A$259:$A$285,0),MATCH(P$5,'Aceite de Oliva'!$A$259:$ZW$259,0))</f>
        <v>30.689999999999998</v>
      </c>
    </row>
    <row r="16" spans="1:17" x14ac:dyDescent="0.3">
      <c r="A16" s="6"/>
      <c r="B16" s="16">
        <f t="shared" si="1"/>
        <v>2.5000000000000004</v>
      </c>
      <c r="C16" s="17">
        <f t="shared" si="2"/>
        <v>2.6000000000000005</v>
      </c>
      <c r="E16" s="40">
        <f>INDEX('Aceite de Oliva'!$A$259:$ZW$285,MATCH($B16,'Aceite de Oliva'!$A$259:$A$285,0),MATCH(E$5,'Aceite de Oliva'!$A$259:$ZW$259,0))</f>
        <v>5.01</v>
      </c>
      <c r="F16" s="40">
        <f>INDEX('Aceite de Oliva'!$A$259:$ZW$285,MATCH($B16,'Aceite de Oliva'!$A$259:$A$285,0),MATCH(F$5,'Aceite de Oliva'!$A$259:$ZW$259,0))</f>
        <v>6.09</v>
      </c>
      <c r="G16" s="40">
        <f>INDEX('Aceite de Oliva'!$A$259:$ZW$285,MATCH($B16,'Aceite de Oliva'!$A$259:$A$285,0),MATCH(G$5,'Aceite de Oliva'!$A$259:$ZW$259,0))</f>
        <v>12.370000000000001</v>
      </c>
      <c r="H16" s="40">
        <f>INDEX('Aceite de Oliva'!$A$259:$ZW$285,MATCH($B16,'Aceite de Oliva'!$A$259:$A$285,0),MATCH(H$5,'Aceite de Oliva'!$A$259:$ZW$259,0))</f>
        <v>20.85</v>
      </c>
      <c r="I16" s="40">
        <f>INDEX('Aceite de Oliva'!$A$259:$ZW$285,MATCH($B16,'Aceite de Oliva'!$A$259:$A$285,0),MATCH(I$5,'Aceite de Oliva'!$A$259:$ZW$259,0))</f>
        <v>21.45</v>
      </c>
      <c r="J16" s="40">
        <f>INDEX('Aceite de Oliva'!$A$259:$ZW$285,MATCH($B16,'Aceite de Oliva'!$A$259:$A$285,0),MATCH(J$5,'Aceite de Oliva'!$A$259:$ZW$259,0))</f>
        <v>25.64</v>
      </c>
      <c r="K16" s="40">
        <f>INDEX('Aceite de Oliva'!$A$259:$ZW$285,MATCH($B16,'Aceite de Oliva'!$A$259:$A$285,0),MATCH(K$5,'Aceite de Oliva'!$A$259:$ZW$259,0))</f>
        <v>25.67</v>
      </c>
      <c r="L16" s="40">
        <f>INDEX('Aceite de Oliva'!$A$259:$ZW$285,MATCH($B16,'Aceite de Oliva'!$A$259:$A$285,0),MATCH(L$5,'Aceite de Oliva'!$A$259:$ZW$259,0))</f>
        <v>26.54</v>
      </c>
      <c r="M16" s="40">
        <f>INDEX('Aceite de Oliva'!$A$259:$ZW$285,MATCH($B16,'Aceite de Oliva'!$A$259:$A$285,0),MATCH(M$5,'Aceite de Oliva'!$A$259:$ZW$259,0))</f>
        <v>8.42</v>
      </c>
      <c r="N16" s="40">
        <f>INDEX('Aceite de Oliva'!$A$259:$ZW$285,MATCH($B16,'Aceite de Oliva'!$A$259:$A$285,0),MATCH(N$5,'Aceite de Oliva'!$A$259:$ZW$259,0))</f>
        <v>4.13</v>
      </c>
      <c r="O16" s="40">
        <f>INDEX('Aceite de Oliva'!$A$259:$ZW$285,MATCH($B16,'Aceite de Oliva'!$A$259:$A$285,0),MATCH(O$5,'Aceite de Oliva'!$A$259:$ZW$259,0))</f>
        <v>3.02</v>
      </c>
      <c r="P16" s="40">
        <f>INDEX('Aceite de Oliva'!$A$259:$ZW$285,MATCH($B16,'Aceite de Oliva'!$A$259:$A$285,0),MATCH(P$5,'Aceite de Oliva'!$A$259:$ZW$259,0))</f>
        <v>2.56</v>
      </c>
    </row>
    <row r="17" spans="1:16" x14ac:dyDescent="0.3">
      <c r="A17" s="6"/>
      <c r="B17" s="16">
        <f t="shared" si="1"/>
        <v>2.6000000000000005</v>
      </c>
      <c r="C17" s="17">
        <f t="shared" si="2"/>
        <v>2.7000000000000006</v>
      </c>
      <c r="E17" s="40">
        <f>INDEX('Aceite de Oliva'!$A$259:$ZW$285,MATCH($B17,'Aceite de Oliva'!$A$259:$A$285,0),MATCH(E$5,'Aceite de Oliva'!$A$259:$ZW$259,0))</f>
        <v>36.349999999999994</v>
      </c>
      <c r="F17" s="40">
        <f>INDEX('Aceite de Oliva'!$A$259:$ZW$285,MATCH($B17,'Aceite de Oliva'!$A$259:$A$285,0),MATCH(F$5,'Aceite de Oliva'!$A$259:$ZW$259,0))</f>
        <v>31.169999999999998</v>
      </c>
      <c r="G17" s="40">
        <f>INDEX('Aceite de Oliva'!$A$259:$ZW$285,MATCH($B17,'Aceite de Oliva'!$A$259:$A$285,0),MATCH(G$5,'Aceite de Oliva'!$A$259:$ZW$259,0))</f>
        <v>30.39</v>
      </c>
      <c r="H17" s="40">
        <f>INDEX('Aceite de Oliva'!$A$259:$ZW$285,MATCH($B17,'Aceite de Oliva'!$A$259:$A$285,0),MATCH(H$5,'Aceite de Oliva'!$A$259:$ZW$259,0))</f>
        <v>14.63</v>
      </c>
      <c r="I17" s="40">
        <f>INDEX('Aceite de Oliva'!$A$259:$ZW$285,MATCH($B17,'Aceite de Oliva'!$A$259:$A$285,0),MATCH(I$5,'Aceite de Oliva'!$A$259:$ZW$259,0))</f>
        <v>8.5500000000000007</v>
      </c>
      <c r="J17" s="40">
        <f>INDEX('Aceite de Oliva'!$A$259:$ZW$285,MATCH($B17,'Aceite de Oliva'!$A$259:$A$285,0),MATCH(J$5,'Aceite de Oliva'!$A$259:$ZW$259,0))</f>
        <v>3.92</v>
      </c>
      <c r="K17" s="40">
        <f>INDEX('Aceite de Oliva'!$A$259:$ZW$285,MATCH($B17,'Aceite de Oliva'!$A$259:$A$285,0),MATCH(K$5,'Aceite de Oliva'!$A$259:$ZW$259,0))</f>
        <v>3.18</v>
      </c>
      <c r="L17" s="40">
        <f>INDEX('Aceite de Oliva'!$A$259:$ZW$285,MATCH($B17,'Aceite de Oliva'!$A$259:$A$285,0),MATCH(L$5,'Aceite de Oliva'!$A$259:$ZW$259,0))</f>
        <v>3.8200000000000003</v>
      </c>
      <c r="M17" s="40">
        <f>INDEX('Aceite de Oliva'!$A$259:$ZW$285,MATCH($B17,'Aceite de Oliva'!$A$259:$A$285,0),MATCH(M$5,'Aceite de Oliva'!$A$259:$ZW$259,0))</f>
        <v>2.34</v>
      </c>
      <c r="N17" s="40">
        <f>INDEX('Aceite de Oliva'!$A$259:$ZW$285,MATCH($B17,'Aceite de Oliva'!$A$259:$A$285,0),MATCH(N$5,'Aceite de Oliva'!$A$259:$ZW$259,0))</f>
        <v>3.29</v>
      </c>
      <c r="O17" s="40">
        <f>INDEX('Aceite de Oliva'!$A$259:$ZW$285,MATCH($B17,'Aceite de Oliva'!$A$259:$A$285,0),MATCH(O$5,'Aceite de Oliva'!$A$259:$ZW$259,0))</f>
        <v>1.17</v>
      </c>
      <c r="P17" s="40">
        <f>INDEX('Aceite de Oliva'!$A$259:$ZW$285,MATCH($B17,'Aceite de Oliva'!$A$259:$A$285,0),MATCH(P$5,'Aceite de Oliva'!$A$259:$ZW$259,0))</f>
        <v>2.1800000000000002</v>
      </c>
    </row>
    <row r="18" spans="1:16" x14ac:dyDescent="0.3">
      <c r="B18" s="16">
        <f t="shared" si="1"/>
        <v>2.7000000000000006</v>
      </c>
      <c r="C18" s="17">
        <f t="shared" si="2"/>
        <v>2.8000000000000007</v>
      </c>
      <c r="E18" s="40">
        <f>INDEX('Aceite de Oliva'!$A$259:$ZW$285,MATCH($B18,'Aceite de Oliva'!$A$259:$A$285,0),MATCH(E$5,'Aceite de Oliva'!$A$259:$ZW$259,0))</f>
        <v>3.8</v>
      </c>
      <c r="F18" s="40">
        <f>INDEX('Aceite de Oliva'!$A$259:$ZW$285,MATCH($B18,'Aceite de Oliva'!$A$259:$A$285,0),MATCH(F$5,'Aceite de Oliva'!$A$259:$ZW$259,0))</f>
        <v>4.57</v>
      </c>
      <c r="G18" s="40">
        <f>INDEX('Aceite de Oliva'!$A$259:$ZW$285,MATCH($B18,'Aceite de Oliva'!$A$259:$A$285,0),MATCH(G$5,'Aceite de Oliva'!$A$259:$ZW$259,0))</f>
        <v>3.5500000000000003</v>
      </c>
      <c r="H18" s="40">
        <f>INDEX('Aceite de Oliva'!$A$259:$ZW$285,MATCH($B18,'Aceite de Oliva'!$A$259:$A$285,0),MATCH(H$5,'Aceite de Oliva'!$A$259:$ZW$259,0))</f>
        <v>2.21</v>
      </c>
      <c r="I18" s="40">
        <f>INDEX('Aceite de Oliva'!$A$259:$ZW$285,MATCH($B18,'Aceite de Oliva'!$A$259:$A$285,0),MATCH(I$5,'Aceite de Oliva'!$A$259:$ZW$259,0))</f>
        <v>2.17</v>
      </c>
      <c r="J18" s="40">
        <f>INDEX('Aceite de Oliva'!$A$259:$ZW$285,MATCH($B18,'Aceite de Oliva'!$A$259:$A$285,0),MATCH(J$5,'Aceite de Oliva'!$A$259:$ZW$259,0))</f>
        <v>1.64</v>
      </c>
      <c r="K18" s="40">
        <f>INDEX('Aceite de Oliva'!$A$259:$ZW$285,MATCH($B18,'Aceite de Oliva'!$A$259:$A$285,0),MATCH(K$5,'Aceite de Oliva'!$A$259:$ZW$259,0))</f>
        <v>1.49</v>
      </c>
      <c r="L18" s="40">
        <f>INDEX('Aceite de Oliva'!$A$259:$ZW$285,MATCH($B18,'Aceite de Oliva'!$A$259:$A$285,0),MATCH(L$5,'Aceite de Oliva'!$A$259:$ZW$259,0))</f>
        <v>1.1399999999999999</v>
      </c>
      <c r="M18" s="40">
        <f>INDEX('Aceite de Oliva'!$A$259:$ZW$285,MATCH($B18,'Aceite de Oliva'!$A$259:$A$285,0),MATCH(M$5,'Aceite de Oliva'!$A$259:$ZW$259,0))</f>
        <v>0.71</v>
      </c>
      <c r="N18" s="40">
        <f>INDEX('Aceite de Oliva'!$A$259:$ZW$285,MATCH($B18,'Aceite de Oliva'!$A$259:$A$285,0),MATCH(N$5,'Aceite de Oliva'!$A$259:$ZW$259,0))</f>
        <v>3.3200000000000003</v>
      </c>
      <c r="O18" s="40">
        <f>INDEX('Aceite de Oliva'!$A$259:$ZW$285,MATCH($B18,'Aceite de Oliva'!$A$259:$A$285,0),MATCH(O$5,'Aceite de Oliva'!$A$259:$ZW$259,0))</f>
        <v>2.73</v>
      </c>
      <c r="P18" s="40">
        <f>INDEX('Aceite de Oliva'!$A$259:$ZW$285,MATCH($B18,'Aceite de Oliva'!$A$259:$A$285,0),MATCH(P$5,'Aceite de Oliva'!$A$259:$ZW$259,0))</f>
        <v>4.1400000000000006</v>
      </c>
    </row>
    <row r="19" spans="1:16" x14ac:dyDescent="0.3">
      <c r="B19" s="16">
        <f t="shared" si="1"/>
        <v>2.8000000000000007</v>
      </c>
      <c r="C19" s="17">
        <f t="shared" si="2"/>
        <v>2.9000000000000008</v>
      </c>
      <c r="E19" s="40">
        <f>INDEX('Aceite de Oliva'!$A$259:$ZW$285,MATCH($B19,'Aceite de Oliva'!$A$259:$A$285,0),MATCH(E$5,'Aceite de Oliva'!$A$259:$ZW$259,0))</f>
        <v>2.42</v>
      </c>
      <c r="F19" s="40">
        <f>INDEX('Aceite de Oliva'!$A$259:$ZW$285,MATCH($B19,'Aceite de Oliva'!$A$259:$A$285,0),MATCH(F$5,'Aceite de Oliva'!$A$259:$ZW$259,0))</f>
        <v>2.4500000000000002</v>
      </c>
      <c r="G19" s="40">
        <f>INDEX('Aceite de Oliva'!$A$259:$ZW$285,MATCH($B19,'Aceite de Oliva'!$A$259:$A$285,0),MATCH(G$5,'Aceite de Oliva'!$A$259:$ZW$259,0))</f>
        <v>2.52</v>
      </c>
      <c r="H19" s="40">
        <f>INDEX('Aceite de Oliva'!$A$259:$ZW$285,MATCH($B19,'Aceite de Oliva'!$A$259:$A$285,0),MATCH(H$5,'Aceite de Oliva'!$A$259:$ZW$259,0))</f>
        <v>3.5</v>
      </c>
      <c r="I19" s="40">
        <f>INDEX('Aceite de Oliva'!$A$259:$ZW$285,MATCH($B19,'Aceite de Oliva'!$A$259:$A$285,0),MATCH(I$5,'Aceite de Oliva'!$A$259:$ZW$259,0))</f>
        <v>3.04</v>
      </c>
      <c r="J19" s="40">
        <f>INDEX('Aceite de Oliva'!$A$259:$ZW$285,MATCH($B19,'Aceite de Oliva'!$A$259:$A$285,0),MATCH(J$5,'Aceite de Oliva'!$A$259:$ZW$259,0))</f>
        <v>3.9400000000000004</v>
      </c>
      <c r="K19" s="40">
        <f>INDEX('Aceite de Oliva'!$A$259:$ZW$285,MATCH($B19,'Aceite de Oliva'!$A$259:$A$285,0),MATCH(K$5,'Aceite de Oliva'!$A$259:$ZW$259,0))</f>
        <v>2.2599999999999998</v>
      </c>
      <c r="L19" s="40">
        <f>INDEX('Aceite de Oliva'!$A$259:$ZW$285,MATCH($B19,'Aceite de Oliva'!$A$259:$A$285,0),MATCH(L$5,'Aceite de Oliva'!$A$259:$ZW$259,0))</f>
        <v>2.48</v>
      </c>
      <c r="M19" s="40">
        <f>INDEX('Aceite de Oliva'!$A$259:$ZW$285,MATCH($B19,'Aceite de Oliva'!$A$259:$A$285,0),MATCH(M$5,'Aceite de Oliva'!$A$259:$ZW$259,0))</f>
        <v>2.52</v>
      </c>
      <c r="N19" s="40">
        <f>INDEX('Aceite de Oliva'!$A$259:$ZW$285,MATCH($B19,'Aceite de Oliva'!$A$259:$A$285,0),MATCH(N$5,'Aceite de Oliva'!$A$259:$ZW$259,0))</f>
        <v>2.38</v>
      </c>
      <c r="O19" s="40">
        <f>INDEX('Aceite de Oliva'!$A$259:$ZW$285,MATCH($B19,'Aceite de Oliva'!$A$259:$A$285,0),MATCH(O$5,'Aceite de Oliva'!$A$259:$ZW$259,0))</f>
        <v>1.34</v>
      </c>
      <c r="P19" s="40">
        <f>INDEX('Aceite de Oliva'!$A$259:$ZW$285,MATCH($B19,'Aceite de Oliva'!$A$259:$A$285,0),MATCH(P$5,'Aceite de Oliva'!$A$259:$ZW$259,0))</f>
        <v>2.09</v>
      </c>
    </row>
    <row r="20" spans="1:16" x14ac:dyDescent="0.3">
      <c r="B20" s="16">
        <f t="shared" si="1"/>
        <v>2.9000000000000008</v>
      </c>
      <c r="C20" s="17">
        <f t="shared" si="2"/>
        <v>3.0000000000000009</v>
      </c>
      <c r="E20" s="40">
        <f>INDEX('Aceite de Oliva'!$A$259:$ZW$285,MATCH($B20,'Aceite de Oliva'!$A$259:$A$285,0),MATCH(E$5,'Aceite de Oliva'!$A$259:$ZW$259,0))</f>
        <v>5.92</v>
      </c>
      <c r="F20" s="40">
        <f>INDEX('Aceite de Oliva'!$A$259:$ZW$285,MATCH($B20,'Aceite de Oliva'!$A$259:$A$285,0),MATCH(F$5,'Aceite de Oliva'!$A$259:$ZW$259,0))</f>
        <v>6.7799999999999994</v>
      </c>
      <c r="G20" s="40">
        <f>INDEX('Aceite de Oliva'!$A$259:$ZW$285,MATCH($B20,'Aceite de Oliva'!$A$259:$A$285,0),MATCH(G$5,'Aceite de Oliva'!$A$259:$ZW$259,0))</f>
        <v>5.38</v>
      </c>
      <c r="H20" s="40">
        <f>INDEX('Aceite de Oliva'!$A$259:$ZW$285,MATCH($B20,'Aceite de Oliva'!$A$259:$A$285,0),MATCH(H$5,'Aceite de Oliva'!$A$259:$ZW$259,0))</f>
        <v>4.0199999999999996</v>
      </c>
      <c r="I20" s="40">
        <f>INDEX('Aceite de Oliva'!$A$259:$ZW$285,MATCH($B20,'Aceite de Oliva'!$A$259:$A$285,0),MATCH(I$5,'Aceite de Oliva'!$A$259:$ZW$259,0))</f>
        <v>2.77</v>
      </c>
      <c r="J20" s="40">
        <f>INDEX('Aceite de Oliva'!$A$259:$ZW$285,MATCH($B20,'Aceite de Oliva'!$A$259:$A$285,0),MATCH(J$5,'Aceite de Oliva'!$A$259:$ZW$259,0))</f>
        <v>4.96</v>
      </c>
      <c r="K20" s="40">
        <f>INDEX('Aceite de Oliva'!$A$259:$ZW$285,MATCH($B20,'Aceite de Oliva'!$A$259:$A$285,0),MATCH(K$5,'Aceite de Oliva'!$A$259:$ZW$259,0))</f>
        <v>4.22</v>
      </c>
      <c r="L20" s="40">
        <f>INDEX('Aceite de Oliva'!$A$259:$ZW$285,MATCH($B20,'Aceite de Oliva'!$A$259:$A$285,0),MATCH(L$5,'Aceite de Oliva'!$A$259:$ZW$259,0))</f>
        <v>4.37</v>
      </c>
      <c r="M20" s="40">
        <f>INDEX('Aceite de Oliva'!$A$259:$ZW$285,MATCH($B20,'Aceite de Oliva'!$A$259:$A$285,0),MATCH(M$5,'Aceite de Oliva'!$A$259:$ZW$259,0))</f>
        <v>4.9399999999999995</v>
      </c>
      <c r="N20" s="40">
        <f>INDEX('Aceite de Oliva'!$A$259:$ZW$285,MATCH($B20,'Aceite de Oliva'!$A$259:$A$285,0),MATCH(N$5,'Aceite de Oliva'!$A$259:$ZW$259,0))</f>
        <v>4.28</v>
      </c>
      <c r="O20" s="40">
        <f>INDEX('Aceite de Oliva'!$A$259:$ZW$285,MATCH($B20,'Aceite de Oliva'!$A$259:$A$285,0),MATCH(O$5,'Aceite de Oliva'!$A$259:$ZW$259,0))</f>
        <v>3.1</v>
      </c>
      <c r="P20" s="40">
        <f>INDEX('Aceite de Oliva'!$A$259:$ZW$285,MATCH($B20,'Aceite de Oliva'!$A$259:$A$285,0),MATCH(P$5,'Aceite de Oliva'!$A$259:$ZW$259,0))</f>
        <v>2.66</v>
      </c>
    </row>
    <row r="21" spans="1:16" x14ac:dyDescent="0.3">
      <c r="B21" s="16">
        <f t="shared" si="1"/>
        <v>3.0000000000000009</v>
      </c>
      <c r="C21" s="17">
        <f t="shared" si="2"/>
        <v>3.100000000000001</v>
      </c>
      <c r="E21" s="40">
        <f>INDEX('Aceite de Oliva'!$A$259:$ZW$285,MATCH($B21,'Aceite de Oliva'!$A$259:$A$285,0),MATCH(E$5,'Aceite de Oliva'!$A$259:$ZW$259,0))</f>
        <v>1.25</v>
      </c>
      <c r="F21" s="40">
        <f>INDEX('Aceite de Oliva'!$A$259:$ZW$285,MATCH($B21,'Aceite de Oliva'!$A$259:$A$285,0),MATCH(F$5,'Aceite de Oliva'!$A$259:$ZW$259,0))</f>
        <v>1.19</v>
      </c>
      <c r="G21" s="40">
        <f>INDEX('Aceite de Oliva'!$A$259:$ZW$285,MATCH($B21,'Aceite de Oliva'!$A$259:$A$285,0),MATCH(G$5,'Aceite de Oliva'!$A$259:$ZW$259,0))</f>
        <v>0.99</v>
      </c>
      <c r="H21" s="40">
        <f>INDEX('Aceite de Oliva'!$A$259:$ZW$285,MATCH($B21,'Aceite de Oliva'!$A$259:$A$285,0),MATCH(H$5,'Aceite de Oliva'!$A$259:$ZW$259,0))</f>
        <v>0.92</v>
      </c>
      <c r="I21" s="40">
        <f>INDEX('Aceite de Oliva'!$A$259:$ZW$285,MATCH($B21,'Aceite de Oliva'!$A$259:$A$285,0),MATCH(I$5,'Aceite de Oliva'!$A$259:$ZW$259,0))</f>
        <v>1.32</v>
      </c>
      <c r="J21" s="40">
        <f>INDEX('Aceite de Oliva'!$A$259:$ZW$285,MATCH($B21,'Aceite de Oliva'!$A$259:$A$285,0),MATCH(J$5,'Aceite de Oliva'!$A$259:$ZW$259,0))</f>
        <v>0.63</v>
      </c>
      <c r="K21" s="40">
        <f>INDEX('Aceite de Oliva'!$A$259:$ZW$285,MATCH($B21,'Aceite de Oliva'!$A$259:$A$285,0),MATCH(K$5,'Aceite de Oliva'!$A$259:$ZW$259,0))</f>
        <v>0.76</v>
      </c>
      <c r="L21" s="40">
        <f>INDEX('Aceite de Oliva'!$A$259:$ZW$285,MATCH($B21,'Aceite de Oliva'!$A$259:$A$285,0),MATCH(L$5,'Aceite de Oliva'!$A$259:$ZW$259,0))</f>
        <v>1.3599999999999999</v>
      </c>
      <c r="M21" s="40">
        <f>INDEX('Aceite de Oliva'!$A$259:$ZW$285,MATCH($B21,'Aceite de Oliva'!$A$259:$A$285,0),MATCH(M$5,'Aceite de Oliva'!$A$259:$ZW$259,0))</f>
        <v>1.1000000000000001</v>
      </c>
      <c r="N21" s="40">
        <f>INDEX('Aceite de Oliva'!$A$259:$ZW$285,MATCH($B21,'Aceite de Oliva'!$A$259:$A$285,0),MATCH(N$5,'Aceite de Oliva'!$A$259:$ZW$259,0))</f>
        <v>1</v>
      </c>
      <c r="O21" s="40">
        <f>INDEX('Aceite de Oliva'!$A$259:$ZW$285,MATCH($B21,'Aceite de Oliva'!$A$259:$A$285,0),MATCH(O$5,'Aceite de Oliva'!$A$259:$ZW$259,0))</f>
        <v>1.1299999999999999</v>
      </c>
      <c r="P21" s="40">
        <f>INDEX('Aceite de Oliva'!$A$259:$ZW$285,MATCH($B21,'Aceite de Oliva'!$A$259:$A$285,0),MATCH(P$5,'Aceite de Oliva'!$A$259:$ZW$259,0))</f>
        <v>0.51</v>
      </c>
    </row>
    <row r="22" spans="1:16" x14ac:dyDescent="0.3">
      <c r="B22" s="16">
        <f t="shared" si="1"/>
        <v>3.100000000000001</v>
      </c>
      <c r="C22" s="17">
        <f t="shared" si="2"/>
        <v>3.2000000000000011</v>
      </c>
      <c r="E22" s="40">
        <f>INDEX('Aceite de Oliva'!$A$259:$ZW$285,MATCH($B22,'Aceite de Oliva'!$A$259:$A$285,0),MATCH(E$5,'Aceite de Oliva'!$A$259:$ZW$259,0))</f>
        <v>0.46</v>
      </c>
      <c r="F22" s="40">
        <f>INDEX('Aceite de Oliva'!$A$259:$ZW$285,MATCH($B22,'Aceite de Oliva'!$A$259:$A$285,0),MATCH(F$5,'Aceite de Oliva'!$A$259:$ZW$259,0))</f>
        <v>0.79</v>
      </c>
      <c r="G22" s="40">
        <f>INDEX('Aceite de Oliva'!$A$259:$ZW$285,MATCH($B22,'Aceite de Oliva'!$A$259:$A$285,0),MATCH(G$5,'Aceite de Oliva'!$A$259:$ZW$259,0))</f>
        <v>0.64</v>
      </c>
      <c r="H22" s="40">
        <f>INDEX('Aceite de Oliva'!$A$259:$ZW$285,MATCH($B22,'Aceite de Oliva'!$A$259:$A$285,0),MATCH(H$5,'Aceite de Oliva'!$A$259:$ZW$259,0))</f>
        <v>0.45</v>
      </c>
      <c r="I22" s="40">
        <f>INDEX('Aceite de Oliva'!$A$259:$ZW$285,MATCH($B22,'Aceite de Oliva'!$A$259:$A$285,0),MATCH(I$5,'Aceite de Oliva'!$A$259:$ZW$259,0))</f>
        <v>1.02</v>
      </c>
      <c r="J22" s="40">
        <f>INDEX('Aceite de Oliva'!$A$259:$ZW$285,MATCH($B22,'Aceite de Oliva'!$A$259:$A$285,0),MATCH(J$5,'Aceite de Oliva'!$A$259:$ZW$259,0))</f>
        <v>1.1200000000000001</v>
      </c>
      <c r="K22" s="40">
        <f>INDEX('Aceite de Oliva'!$A$259:$ZW$285,MATCH($B22,'Aceite de Oliva'!$A$259:$A$285,0),MATCH(K$5,'Aceite de Oliva'!$A$259:$ZW$259,0))</f>
        <v>2.5499999999999998</v>
      </c>
      <c r="L22" s="40">
        <f>INDEX('Aceite de Oliva'!$A$259:$ZW$285,MATCH($B22,'Aceite de Oliva'!$A$259:$A$285,0),MATCH(L$5,'Aceite de Oliva'!$A$259:$ZW$259,0))</f>
        <v>1.1299999999999999</v>
      </c>
      <c r="M22" s="40">
        <f>INDEX('Aceite de Oliva'!$A$259:$ZW$285,MATCH($B22,'Aceite de Oliva'!$A$259:$A$285,0),MATCH(M$5,'Aceite de Oliva'!$A$259:$ZW$259,0))</f>
        <v>0.90999999999999992</v>
      </c>
      <c r="N22" s="40">
        <f>INDEX('Aceite de Oliva'!$A$259:$ZW$285,MATCH($B22,'Aceite de Oliva'!$A$259:$A$285,0),MATCH(N$5,'Aceite de Oliva'!$A$259:$ZW$259,0))</f>
        <v>0.65999999999999992</v>
      </c>
      <c r="O22" s="40">
        <f>INDEX('Aceite de Oliva'!$A$259:$ZW$285,MATCH($B22,'Aceite de Oliva'!$A$259:$A$285,0),MATCH(O$5,'Aceite de Oliva'!$A$259:$ZW$259,0))</f>
        <v>0.42</v>
      </c>
      <c r="P22" s="40">
        <f>INDEX('Aceite de Oliva'!$A$259:$ZW$285,MATCH($B22,'Aceite de Oliva'!$A$259:$A$285,0),MATCH(P$5,'Aceite de Oliva'!$A$259:$ZW$259,0))</f>
        <v>1.01</v>
      </c>
    </row>
    <row r="23" spans="1:16" x14ac:dyDescent="0.3">
      <c r="B23" s="16">
        <f t="shared" si="1"/>
        <v>3.2000000000000011</v>
      </c>
      <c r="C23" s="17">
        <f t="shared" si="2"/>
        <v>3.3000000000000012</v>
      </c>
      <c r="E23" s="40">
        <f>INDEX('Aceite de Oliva'!$A$259:$ZW$285,MATCH($B23,'Aceite de Oliva'!$A$259:$A$285,0),MATCH(E$5,'Aceite de Oliva'!$A$259:$ZW$259,0))</f>
        <v>1.1599999999999999</v>
      </c>
      <c r="F23" s="40">
        <f>INDEX('Aceite de Oliva'!$A$259:$ZW$285,MATCH($B23,'Aceite de Oliva'!$A$259:$A$285,0),MATCH(F$5,'Aceite de Oliva'!$A$259:$ZW$259,0))</f>
        <v>1.4</v>
      </c>
      <c r="G23" s="40">
        <f>INDEX('Aceite de Oliva'!$A$259:$ZW$285,MATCH($B23,'Aceite de Oliva'!$A$259:$A$285,0),MATCH(G$5,'Aceite de Oliva'!$A$259:$ZW$259,0))</f>
        <v>0.38</v>
      </c>
      <c r="H23" s="40">
        <f>INDEX('Aceite de Oliva'!$A$259:$ZW$285,MATCH($B23,'Aceite de Oliva'!$A$259:$A$285,0),MATCH(H$5,'Aceite de Oliva'!$A$259:$ZW$259,0))</f>
        <v>1.42</v>
      </c>
      <c r="I23" s="40">
        <f>INDEX('Aceite de Oliva'!$A$259:$ZW$285,MATCH($B23,'Aceite de Oliva'!$A$259:$A$285,0),MATCH(I$5,'Aceite de Oliva'!$A$259:$ZW$259,0))</f>
        <v>0.91999999999999993</v>
      </c>
      <c r="J23" s="40">
        <f>INDEX('Aceite de Oliva'!$A$259:$ZW$285,MATCH($B23,'Aceite de Oliva'!$A$259:$A$285,0),MATCH(J$5,'Aceite de Oliva'!$A$259:$ZW$259,0))</f>
        <v>1.35</v>
      </c>
      <c r="K23" s="40">
        <f>INDEX('Aceite de Oliva'!$A$259:$ZW$285,MATCH($B23,'Aceite de Oliva'!$A$259:$A$285,0),MATCH(K$5,'Aceite de Oliva'!$A$259:$ZW$259,0))</f>
        <v>1.9</v>
      </c>
      <c r="L23" s="40">
        <f>INDEX('Aceite de Oliva'!$A$259:$ZW$285,MATCH($B23,'Aceite de Oliva'!$A$259:$A$285,0),MATCH(L$5,'Aceite de Oliva'!$A$259:$ZW$259,0))</f>
        <v>0.72</v>
      </c>
      <c r="M23" s="40">
        <f>INDEX('Aceite de Oliva'!$A$259:$ZW$285,MATCH($B23,'Aceite de Oliva'!$A$259:$A$285,0),MATCH(M$5,'Aceite de Oliva'!$A$259:$ZW$259,0))</f>
        <v>0.74</v>
      </c>
      <c r="N23" s="40">
        <f>INDEX('Aceite de Oliva'!$A$259:$ZW$285,MATCH($B23,'Aceite de Oliva'!$A$259:$A$285,0),MATCH(N$5,'Aceite de Oliva'!$A$259:$ZW$259,0))</f>
        <v>0.5</v>
      </c>
      <c r="O23" s="40">
        <f>INDEX('Aceite de Oliva'!$A$259:$ZW$285,MATCH($B23,'Aceite de Oliva'!$A$259:$A$285,0),MATCH(O$5,'Aceite de Oliva'!$A$259:$ZW$259,0))</f>
        <v>0.99</v>
      </c>
      <c r="P23" s="40">
        <f>INDEX('Aceite de Oliva'!$A$259:$ZW$285,MATCH($B23,'Aceite de Oliva'!$A$259:$A$285,0),MATCH(P$5,'Aceite de Oliva'!$A$259:$ZW$259,0))</f>
        <v>1</v>
      </c>
    </row>
    <row r="24" spans="1:16" x14ac:dyDescent="0.3">
      <c r="B24" s="16">
        <f t="shared" si="1"/>
        <v>3.3000000000000012</v>
      </c>
      <c r="C24" s="17">
        <f t="shared" si="2"/>
        <v>3.4000000000000012</v>
      </c>
      <c r="E24" s="40">
        <f>INDEX('Aceite de Oliva'!$A$259:$ZW$285,MATCH($B24,'Aceite de Oliva'!$A$259:$A$285,0),MATCH(E$5,'Aceite de Oliva'!$A$259:$ZW$259,0))</f>
        <v>1.9500000000000002</v>
      </c>
      <c r="F24" s="40">
        <f>INDEX('Aceite de Oliva'!$A$259:$ZW$285,MATCH($B24,'Aceite de Oliva'!$A$259:$A$285,0),MATCH(F$5,'Aceite de Oliva'!$A$259:$ZW$259,0))</f>
        <v>1</v>
      </c>
      <c r="G24" s="40">
        <f>INDEX('Aceite de Oliva'!$A$259:$ZW$285,MATCH($B24,'Aceite de Oliva'!$A$259:$A$285,0),MATCH(G$5,'Aceite de Oliva'!$A$259:$ZW$259,0))</f>
        <v>0.86</v>
      </c>
      <c r="H24" s="40">
        <f>INDEX('Aceite de Oliva'!$A$259:$ZW$285,MATCH($B24,'Aceite de Oliva'!$A$259:$A$285,0),MATCH(H$5,'Aceite de Oliva'!$A$259:$ZW$259,0))</f>
        <v>0.51</v>
      </c>
      <c r="I24" s="40">
        <f>INDEX('Aceite de Oliva'!$A$259:$ZW$285,MATCH($B24,'Aceite de Oliva'!$A$259:$A$285,0),MATCH(I$5,'Aceite de Oliva'!$A$259:$ZW$259,0))</f>
        <v>1.1499999999999999</v>
      </c>
      <c r="J24" s="40">
        <f>INDEX('Aceite de Oliva'!$A$259:$ZW$285,MATCH($B24,'Aceite de Oliva'!$A$259:$A$285,0),MATCH(J$5,'Aceite de Oliva'!$A$259:$ZW$259,0))</f>
        <v>0.44000000000000006</v>
      </c>
      <c r="K24" s="40">
        <f>INDEX('Aceite de Oliva'!$A$259:$ZW$285,MATCH($B24,'Aceite de Oliva'!$A$259:$A$285,0),MATCH(K$5,'Aceite de Oliva'!$A$259:$ZW$259,0))</f>
        <v>0.94000000000000006</v>
      </c>
      <c r="L24" s="40">
        <f>INDEX('Aceite de Oliva'!$A$259:$ZW$285,MATCH($B24,'Aceite de Oliva'!$A$259:$A$285,0),MATCH(L$5,'Aceite de Oliva'!$A$259:$ZW$259,0))</f>
        <v>1.1600000000000001</v>
      </c>
      <c r="M24" s="40">
        <f>INDEX('Aceite de Oliva'!$A$259:$ZW$285,MATCH($B24,'Aceite de Oliva'!$A$259:$A$285,0),MATCH(M$5,'Aceite de Oliva'!$A$259:$ZW$259,0))</f>
        <v>0.46</v>
      </c>
      <c r="N24" s="40">
        <f>INDEX('Aceite de Oliva'!$A$259:$ZW$285,MATCH($B24,'Aceite de Oliva'!$A$259:$A$285,0),MATCH(N$5,'Aceite de Oliva'!$A$259:$ZW$259,0))</f>
        <v>0.99</v>
      </c>
      <c r="O24" s="40">
        <f>INDEX('Aceite de Oliva'!$A$259:$ZW$285,MATCH($B24,'Aceite de Oliva'!$A$259:$A$285,0),MATCH(O$5,'Aceite de Oliva'!$A$259:$ZW$259,0))</f>
        <v>0.41</v>
      </c>
      <c r="P24" s="40">
        <f>INDEX('Aceite de Oliva'!$A$259:$ZW$285,MATCH($B24,'Aceite de Oliva'!$A$259:$A$285,0),MATCH(P$5,'Aceite de Oliva'!$A$259:$ZW$259,0))</f>
        <v>0.56000000000000005</v>
      </c>
    </row>
    <row r="25" spans="1:16" x14ac:dyDescent="0.3">
      <c r="B25" s="16">
        <f t="shared" si="1"/>
        <v>3.4000000000000012</v>
      </c>
      <c r="C25" s="17">
        <f t="shared" si="2"/>
        <v>3.5000000000000013</v>
      </c>
      <c r="E25" s="40">
        <f>INDEX('Aceite de Oliva'!$A$259:$ZW$285,MATCH($B25,'Aceite de Oliva'!$A$259:$A$285,0),MATCH(E$5,'Aceite de Oliva'!$A$259:$ZW$259,0))</f>
        <v>0.55999999999999994</v>
      </c>
      <c r="F25" s="40">
        <f>INDEX('Aceite de Oliva'!$A$259:$ZW$285,MATCH($B25,'Aceite de Oliva'!$A$259:$A$285,0),MATCH(F$5,'Aceite de Oliva'!$A$259:$ZW$259,0))</f>
        <v>1.2</v>
      </c>
      <c r="G25" s="40">
        <f>INDEX('Aceite de Oliva'!$A$259:$ZW$285,MATCH($B25,'Aceite de Oliva'!$A$259:$A$285,0),MATCH(G$5,'Aceite de Oliva'!$A$259:$ZW$259,0))</f>
        <v>1.28</v>
      </c>
      <c r="H25" s="40">
        <f>INDEX('Aceite de Oliva'!$A$259:$ZW$285,MATCH($B25,'Aceite de Oliva'!$A$259:$A$285,0),MATCH(H$5,'Aceite de Oliva'!$A$259:$ZW$259,0))</f>
        <v>0.99</v>
      </c>
      <c r="I25" s="40">
        <f>INDEX('Aceite de Oliva'!$A$259:$ZW$285,MATCH($B25,'Aceite de Oliva'!$A$259:$A$285,0),MATCH(I$5,'Aceite de Oliva'!$A$259:$ZW$259,0))</f>
        <v>0.33999999999999997</v>
      </c>
      <c r="J25" s="40">
        <f>INDEX('Aceite de Oliva'!$A$259:$ZW$285,MATCH($B25,'Aceite de Oliva'!$A$259:$A$285,0),MATCH(J$5,'Aceite de Oliva'!$A$259:$ZW$259,0))</f>
        <v>0.67999999999999994</v>
      </c>
      <c r="K25" s="40">
        <f>INDEX('Aceite de Oliva'!$A$259:$ZW$285,MATCH($B25,'Aceite de Oliva'!$A$259:$A$285,0),MATCH(K$5,'Aceite de Oliva'!$A$259:$ZW$259,0))</f>
        <v>0.69</v>
      </c>
      <c r="L25" s="40">
        <f>INDEX('Aceite de Oliva'!$A$259:$ZW$285,MATCH($B25,'Aceite de Oliva'!$A$259:$A$285,0),MATCH(L$5,'Aceite de Oliva'!$A$259:$ZW$259,0))</f>
        <v>0.47000000000000003</v>
      </c>
      <c r="M25" s="40">
        <f>INDEX('Aceite de Oliva'!$A$259:$ZW$285,MATCH($B25,'Aceite de Oliva'!$A$259:$A$285,0),MATCH(M$5,'Aceite de Oliva'!$A$259:$ZW$259,0))</f>
        <v>0.46</v>
      </c>
      <c r="N25" s="40">
        <f>INDEX('Aceite de Oliva'!$A$259:$ZW$285,MATCH($B25,'Aceite de Oliva'!$A$259:$A$285,0),MATCH(N$5,'Aceite de Oliva'!$A$259:$ZW$259,0))</f>
        <v>0.24</v>
      </c>
      <c r="O25" s="40">
        <f>INDEX('Aceite de Oliva'!$A$259:$ZW$285,MATCH($B25,'Aceite de Oliva'!$A$259:$A$285,0),MATCH(O$5,'Aceite de Oliva'!$A$259:$ZW$259,0))</f>
        <v>0.83000000000000007</v>
      </c>
      <c r="P25" s="40">
        <f>INDEX('Aceite de Oliva'!$A$259:$ZW$285,MATCH($B25,'Aceite de Oliva'!$A$259:$A$285,0),MATCH(P$5,'Aceite de Oliva'!$A$259:$ZW$259,0))</f>
        <v>0.66999999999999993</v>
      </c>
    </row>
    <row r="26" spans="1:16" x14ac:dyDescent="0.3">
      <c r="B26" s="20">
        <f t="shared" si="1"/>
        <v>3.5000000000000013</v>
      </c>
      <c r="C26" s="21">
        <f t="shared" si="2"/>
        <v>3.6000000000000014</v>
      </c>
      <c r="E26" s="40">
        <f>INDEX('Aceite de Oliva'!$A$259:$ZW$285,MATCH($B26,'Aceite de Oliva'!$A$259:$A$285,0),MATCH(E$5,'Aceite de Oliva'!$A$259:$ZW$259,0))</f>
        <v>0.47</v>
      </c>
      <c r="F26" s="40">
        <f>INDEX('Aceite de Oliva'!$A$259:$ZW$285,MATCH($B26,'Aceite de Oliva'!$A$259:$A$285,0),MATCH(F$5,'Aceite de Oliva'!$A$259:$ZW$259,0))</f>
        <v>0.82000000000000006</v>
      </c>
      <c r="G26" s="40">
        <f>INDEX('Aceite de Oliva'!$A$259:$ZW$285,MATCH($B26,'Aceite de Oliva'!$A$259:$A$285,0),MATCH(G$5,'Aceite de Oliva'!$A$259:$ZW$259,0))</f>
        <v>1.85</v>
      </c>
      <c r="H26" s="40">
        <f>INDEX('Aceite de Oliva'!$A$259:$ZW$285,MATCH($B26,'Aceite de Oliva'!$A$259:$A$285,0),MATCH(H$5,'Aceite de Oliva'!$A$259:$ZW$259,0))</f>
        <v>0.66</v>
      </c>
      <c r="I26" s="40">
        <f>INDEX('Aceite de Oliva'!$A$259:$ZW$285,MATCH($B26,'Aceite de Oliva'!$A$259:$A$285,0),MATCH(I$5,'Aceite de Oliva'!$A$259:$ZW$259,0))</f>
        <v>2.76</v>
      </c>
      <c r="J26" s="40">
        <f>INDEX('Aceite de Oliva'!$A$259:$ZW$285,MATCH($B26,'Aceite de Oliva'!$A$259:$A$285,0),MATCH(J$5,'Aceite de Oliva'!$A$259:$ZW$259,0))</f>
        <v>1.6</v>
      </c>
      <c r="K26" s="40">
        <f>INDEX('Aceite de Oliva'!$A$259:$ZW$285,MATCH($B26,'Aceite de Oliva'!$A$259:$A$285,0),MATCH(K$5,'Aceite de Oliva'!$A$259:$ZW$259,0))</f>
        <v>1.34</v>
      </c>
      <c r="L26" s="40">
        <f>INDEX('Aceite de Oliva'!$A$259:$ZW$285,MATCH($B26,'Aceite de Oliva'!$A$259:$A$285,0),MATCH(L$5,'Aceite de Oliva'!$A$259:$ZW$259,0))</f>
        <v>0.92999999999999994</v>
      </c>
      <c r="M26" s="40">
        <f>INDEX('Aceite de Oliva'!$A$259:$ZW$285,MATCH($B26,'Aceite de Oliva'!$A$259:$A$285,0),MATCH(M$5,'Aceite de Oliva'!$A$259:$ZW$259,0))</f>
        <v>0.54</v>
      </c>
      <c r="N26" s="40">
        <f>INDEX('Aceite de Oliva'!$A$259:$ZW$285,MATCH($B26,'Aceite de Oliva'!$A$259:$A$285,0),MATCH(N$5,'Aceite de Oliva'!$A$259:$ZW$259,0))</f>
        <v>0.38</v>
      </c>
      <c r="O26" s="40">
        <f>INDEX('Aceite de Oliva'!$A$259:$ZW$285,MATCH($B26,'Aceite de Oliva'!$A$259:$A$285,0),MATCH(O$5,'Aceite de Oliva'!$A$259:$ZW$259,0))</f>
        <v>1.01</v>
      </c>
      <c r="P26" s="40">
        <f>INDEX('Aceite de Oliva'!$A$259:$ZW$285,MATCH($B26,'Aceite de Oliva'!$A$259:$A$285,0),MATCH(P$5,'Aceite de Oliva'!$A$259:$ZW$259,0))</f>
        <v>1.1100000000000001</v>
      </c>
    </row>
    <row r="27" spans="1:16" x14ac:dyDescent="0.3">
      <c r="B27" s="16">
        <f t="shared" si="1"/>
        <v>3.6000000000000014</v>
      </c>
      <c r="C27" s="17">
        <f t="shared" si="2"/>
        <v>3.7000000000000015</v>
      </c>
      <c r="E27" s="40">
        <f>INDEX('Aceite de Oliva'!$A$259:$ZW$285,MATCH($B27,'Aceite de Oliva'!$A$259:$A$285,0),MATCH(E$5,'Aceite de Oliva'!$A$259:$ZW$259,0))</f>
        <v>0.58000000000000007</v>
      </c>
      <c r="F27" s="40">
        <f>INDEX('Aceite de Oliva'!$A$259:$ZW$285,MATCH($B27,'Aceite de Oliva'!$A$259:$A$285,0),MATCH(F$5,'Aceite de Oliva'!$A$259:$ZW$259,0))</f>
        <v>0.33</v>
      </c>
      <c r="G27" s="40">
        <f>INDEX('Aceite de Oliva'!$A$259:$ZW$285,MATCH($B27,'Aceite de Oliva'!$A$259:$A$285,0),MATCH(G$5,'Aceite de Oliva'!$A$259:$ZW$259,0))</f>
        <v>0.63</v>
      </c>
      <c r="H27" s="40">
        <f>INDEX('Aceite de Oliva'!$A$259:$ZW$285,MATCH($B27,'Aceite de Oliva'!$A$259:$A$285,0),MATCH(H$5,'Aceite de Oliva'!$A$259:$ZW$259,0))</f>
        <v>0.49</v>
      </c>
      <c r="I27" s="40">
        <f>INDEX('Aceite de Oliva'!$A$259:$ZW$285,MATCH($B27,'Aceite de Oliva'!$A$259:$A$285,0),MATCH(I$5,'Aceite de Oliva'!$A$259:$ZW$259,0))</f>
        <v>0.57000000000000006</v>
      </c>
      <c r="J27" s="40">
        <f>INDEX('Aceite de Oliva'!$A$259:$ZW$285,MATCH($B27,'Aceite de Oliva'!$A$259:$A$285,0),MATCH(J$5,'Aceite de Oliva'!$A$259:$ZW$259,0))</f>
        <v>0.71</v>
      </c>
      <c r="K27" s="40">
        <f>INDEX('Aceite de Oliva'!$A$259:$ZW$285,MATCH($B27,'Aceite de Oliva'!$A$259:$A$285,0),MATCH(K$5,'Aceite de Oliva'!$A$259:$ZW$259,0))</f>
        <v>0.73</v>
      </c>
      <c r="L27" s="40">
        <f>INDEX('Aceite de Oliva'!$A$259:$ZW$285,MATCH($B27,'Aceite de Oliva'!$A$259:$A$285,0),MATCH(L$5,'Aceite de Oliva'!$A$259:$ZW$259,0))</f>
        <v>0.22000000000000003</v>
      </c>
      <c r="M27" s="40">
        <f>INDEX('Aceite de Oliva'!$A$259:$ZW$285,MATCH($B27,'Aceite de Oliva'!$A$259:$A$285,0),MATCH(M$5,'Aceite de Oliva'!$A$259:$ZW$259,0))</f>
        <v>0.2</v>
      </c>
      <c r="N27" s="40">
        <f>INDEX('Aceite de Oliva'!$A$259:$ZW$285,MATCH($B27,'Aceite de Oliva'!$A$259:$A$285,0),MATCH(N$5,'Aceite de Oliva'!$A$259:$ZW$259,0))</f>
        <v>0.59</v>
      </c>
      <c r="O27" s="40">
        <f>INDEX('Aceite de Oliva'!$A$259:$ZW$285,MATCH($B27,'Aceite de Oliva'!$A$259:$A$285,0),MATCH(O$5,'Aceite de Oliva'!$A$259:$ZW$259,0))</f>
        <v>0.36</v>
      </c>
      <c r="P27" s="40">
        <f>INDEX('Aceite de Oliva'!$A$259:$ZW$285,MATCH($B27,'Aceite de Oliva'!$A$259:$A$285,0),MATCH(P$5,'Aceite de Oliva'!$A$259:$ZW$259,0))</f>
        <v>0.11</v>
      </c>
    </row>
    <row r="28" spans="1:16" x14ac:dyDescent="0.3">
      <c r="B28" s="16">
        <f t="shared" si="1"/>
        <v>3.7000000000000015</v>
      </c>
      <c r="C28" s="17">
        <f t="shared" si="2"/>
        <v>3.8000000000000016</v>
      </c>
      <c r="E28" s="40">
        <f>INDEX('Aceite de Oliva'!$A$259:$ZW$285,MATCH($B28,'Aceite de Oliva'!$A$259:$A$285,0),MATCH(E$5,'Aceite de Oliva'!$A$259:$ZW$259,0))</f>
        <v>3.35</v>
      </c>
      <c r="F28" s="40">
        <f>INDEX('Aceite de Oliva'!$A$259:$ZW$285,MATCH($B28,'Aceite de Oliva'!$A$259:$A$285,0),MATCH(F$5,'Aceite de Oliva'!$A$259:$ZW$259,0))</f>
        <v>3.61</v>
      </c>
      <c r="G28" s="40">
        <f>INDEX('Aceite de Oliva'!$A$259:$ZW$285,MATCH($B28,'Aceite de Oliva'!$A$259:$A$285,0),MATCH(G$5,'Aceite de Oliva'!$A$259:$ZW$259,0))</f>
        <v>3.2800000000000002</v>
      </c>
      <c r="H28" s="40">
        <f>INDEX('Aceite de Oliva'!$A$259:$ZW$285,MATCH($B28,'Aceite de Oliva'!$A$259:$A$285,0),MATCH(H$5,'Aceite de Oliva'!$A$259:$ZW$259,0))</f>
        <v>2.46</v>
      </c>
      <c r="I28" s="40">
        <f>INDEX('Aceite de Oliva'!$A$259:$ZW$285,MATCH($B28,'Aceite de Oliva'!$A$259:$A$285,0),MATCH(I$5,'Aceite de Oliva'!$A$259:$ZW$259,0))</f>
        <v>2.63</v>
      </c>
      <c r="J28" s="40">
        <f>INDEX('Aceite de Oliva'!$A$259:$ZW$285,MATCH($B28,'Aceite de Oliva'!$A$259:$A$285,0),MATCH(J$5,'Aceite de Oliva'!$A$259:$ZW$259,0))</f>
        <v>1.24</v>
      </c>
      <c r="K28" s="40">
        <f>INDEX('Aceite de Oliva'!$A$259:$ZW$285,MATCH($B28,'Aceite de Oliva'!$A$259:$A$285,0),MATCH(K$5,'Aceite de Oliva'!$A$259:$ZW$259,0))</f>
        <v>1.94</v>
      </c>
      <c r="L28" s="40">
        <f>INDEX('Aceite de Oliva'!$A$259:$ZW$285,MATCH($B28,'Aceite de Oliva'!$A$259:$A$285,0),MATCH(L$5,'Aceite de Oliva'!$A$259:$ZW$259,0))</f>
        <v>1.1299999999999999</v>
      </c>
      <c r="M28" s="40">
        <f>INDEX('Aceite de Oliva'!$A$259:$ZW$285,MATCH($B28,'Aceite de Oliva'!$A$259:$A$285,0),MATCH(M$5,'Aceite de Oliva'!$A$259:$ZW$259,0))</f>
        <v>1.6400000000000001</v>
      </c>
      <c r="N28" s="40">
        <f>INDEX('Aceite de Oliva'!$A$259:$ZW$285,MATCH($B28,'Aceite de Oliva'!$A$259:$A$285,0),MATCH(N$5,'Aceite de Oliva'!$A$259:$ZW$259,0))</f>
        <v>3.99</v>
      </c>
      <c r="O28" s="40">
        <f>INDEX('Aceite de Oliva'!$A$259:$ZW$285,MATCH($B28,'Aceite de Oliva'!$A$259:$A$285,0),MATCH(O$5,'Aceite de Oliva'!$A$259:$ZW$259,0))</f>
        <v>1.48</v>
      </c>
      <c r="P28" s="40">
        <f>INDEX('Aceite de Oliva'!$A$259:$ZW$285,MATCH($B28,'Aceite de Oliva'!$A$259:$A$285,0),MATCH(P$5,'Aceite de Oliva'!$A$259:$ZW$259,0))</f>
        <v>1.01</v>
      </c>
    </row>
    <row r="29" spans="1:16" x14ac:dyDescent="0.3">
      <c r="B29" s="16">
        <f t="shared" si="1"/>
        <v>3.8000000000000016</v>
      </c>
      <c r="C29" s="17">
        <f t="shared" si="2"/>
        <v>3.9000000000000017</v>
      </c>
      <c r="E29" s="40">
        <f>INDEX('Aceite de Oliva'!$A$259:$ZW$285,MATCH($B29,'Aceite de Oliva'!$A$259:$A$285,0),MATCH(E$5,'Aceite de Oliva'!$A$259:$ZW$259,0))</f>
        <v>0.22000000000000003</v>
      </c>
      <c r="F29" s="40">
        <f>INDEX('Aceite de Oliva'!$A$259:$ZW$285,MATCH($B29,'Aceite de Oliva'!$A$259:$A$285,0),MATCH(F$5,'Aceite de Oliva'!$A$259:$ZW$259,0))</f>
        <v>0.21000000000000002</v>
      </c>
      <c r="G29" s="40">
        <f>INDEX('Aceite de Oliva'!$A$259:$ZW$285,MATCH($B29,'Aceite de Oliva'!$A$259:$A$285,0),MATCH(G$5,'Aceite de Oliva'!$A$259:$ZW$259,0))</f>
        <v>0.51</v>
      </c>
      <c r="H29" s="40">
        <f>INDEX('Aceite de Oliva'!$A$259:$ZW$285,MATCH($B29,'Aceite de Oliva'!$A$259:$A$285,0),MATCH(H$5,'Aceite de Oliva'!$A$259:$ZW$259,0))</f>
        <v>0.33</v>
      </c>
      <c r="I29" s="40">
        <f>INDEX('Aceite de Oliva'!$A$259:$ZW$285,MATCH($B29,'Aceite de Oliva'!$A$259:$A$285,0),MATCH(I$5,'Aceite de Oliva'!$A$259:$ZW$259,0))</f>
        <v>0.21</v>
      </c>
      <c r="J29" s="40">
        <f>INDEX('Aceite de Oliva'!$A$259:$ZW$285,MATCH($B29,'Aceite de Oliva'!$A$259:$A$285,0),MATCH(J$5,'Aceite de Oliva'!$A$259:$ZW$259,0))</f>
        <v>0.51</v>
      </c>
      <c r="K29" s="40">
        <f>INDEX('Aceite de Oliva'!$A$259:$ZW$285,MATCH($B29,'Aceite de Oliva'!$A$259:$A$285,0),MATCH(K$5,'Aceite de Oliva'!$A$259:$ZW$259,0))</f>
        <v>1.34</v>
      </c>
      <c r="L29" s="40">
        <f>INDEX('Aceite de Oliva'!$A$259:$ZW$285,MATCH($B29,'Aceite de Oliva'!$A$259:$A$285,0),MATCH(L$5,'Aceite de Oliva'!$A$259:$ZW$259,0))</f>
        <v>3.1199999999999997</v>
      </c>
      <c r="M29" s="40">
        <f>INDEX('Aceite de Oliva'!$A$259:$ZW$285,MATCH($B29,'Aceite de Oliva'!$A$259:$A$285,0),MATCH(M$5,'Aceite de Oliva'!$A$259:$ZW$259,0))</f>
        <v>3.3600000000000003</v>
      </c>
      <c r="N29" s="40">
        <f>INDEX('Aceite de Oliva'!$A$259:$ZW$285,MATCH($B29,'Aceite de Oliva'!$A$259:$A$285,0),MATCH(N$5,'Aceite de Oliva'!$A$259:$ZW$259,0))</f>
        <v>1.04</v>
      </c>
      <c r="O29" s="40">
        <f>INDEX('Aceite de Oliva'!$A$259:$ZW$285,MATCH($B29,'Aceite de Oliva'!$A$259:$A$285,0),MATCH(O$5,'Aceite de Oliva'!$A$259:$ZW$259,0))</f>
        <v>2.9</v>
      </c>
      <c r="P29" s="40">
        <f>INDEX('Aceite de Oliva'!$A$259:$ZW$285,MATCH($B29,'Aceite de Oliva'!$A$259:$A$285,0),MATCH(P$5,'Aceite de Oliva'!$A$259:$ZW$259,0))</f>
        <v>1.76</v>
      </c>
    </row>
    <row r="30" spans="1:16" x14ac:dyDescent="0.3">
      <c r="B30" s="16">
        <f t="shared" si="1"/>
        <v>3.9000000000000017</v>
      </c>
      <c r="C30" s="17">
        <f t="shared" si="2"/>
        <v>4.0000000000000018</v>
      </c>
      <c r="E30" s="40">
        <f>INDEX('Aceite de Oliva'!$A$259:$ZW$285,MATCH($B30,'Aceite de Oliva'!$A$259:$A$285,0),MATCH(E$5,'Aceite de Oliva'!$A$259:$ZW$259,0))</f>
        <v>4.5500000000000007</v>
      </c>
      <c r="F30" s="40">
        <f>INDEX('Aceite de Oliva'!$A$259:$ZW$285,MATCH($B30,'Aceite de Oliva'!$A$259:$A$285,0),MATCH(F$5,'Aceite de Oliva'!$A$259:$ZW$259,0))</f>
        <v>4.6199999999999992</v>
      </c>
      <c r="G30" s="40">
        <f>INDEX('Aceite de Oliva'!$A$259:$ZW$285,MATCH($B30,'Aceite de Oliva'!$A$259:$A$285,0),MATCH(G$5,'Aceite de Oliva'!$A$259:$ZW$259,0))</f>
        <v>3.63</v>
      </c>
      <c r="H30" s="40">
        <f>INDEX('Aceite de Oliva'!$A$259:$ZW$285,MATCH($B30,'Aceite de Oliva'!$A$259:$A$285,0),MATCH(H$5,'Aceite de Oliva'!$A$259:$ZW$259,0))</f>
        <v>3.93</v>
      </c>
      <c r="I30" s="40">
        <f>INDEX('Aceite de Oliva'!$A$259:$ZW$285,MATCH($B30,'Aceite de Oliva'!$A$259:$A$285,0),MATCH(I$5,'Aceite de Oliva'!$A$259:$ZW$259,0))</f>
        <v>2.96</v>
      </c>
      <c r="J30" s="40">
        <f>INDEX('Aceite de Oliva'!$A$259:$ZW$285,MATCH($B30,'Aceite de Oliva'!$A$259:$A$285,0),MATCH(J$5,'Aceite de Oliva'!$A$259:$ZW$259,0))</f>
        <v>3.33</v>
      </c>
      <c r="K30" s="40">
        <f>INDEX('Aceite de Oliva'!$A$259:$ZW$285,MATCH($B30,'Aceite de Oliva'!$A$259:$A$285,0),MATCH(K$5,'Aceite de Oliva'!$A$259:$ZW$259,0))</f>
        <v>3.21</v>
      </c>
      <c r="L30" s="40">
        <f>INDEX('Aceite de Oliva'!$A$259:$ZW$285,MATCH($B30,'Aceite de Oliva'!$A$259:$A$285,0),MATCH(L$5,'Aceite de Oliva'!$A$259:$ZW$259,0))</f>
        <v>2.79</v>
      </c>
      <c r="M30" s="40">
        <f>INDEX('Aceite de Oliva'!$A$259:$ZW$285,MATCH($B30,'Aceite de Oliva'!$A$259:$A$285,0),MATCH(M$5,'Aceite de Oliva'!$A$259:$ZW$259,0))</f>
        <v>2.3199999999999998</v>
      </c>
      <c r="N30" s="40">
        <f>INDEX('Aceite de Oliva'!$A$259:$ZW$285,MATCH($B30,'Aceite de Oliva'!$A$259:$A$285,0),MATCH(N$5,'Aceite de Oliva'!$A$259:$ZW$259,0))</f>
        <v>2.36</v>
      </c>
      <c r="O30" s="40">
        <f>INDEX('Aceite de Oliva'!$A$259:$ZW$285,MATCH($B30,'Aceite de Oliva'!$A$259:$A$285,0),MATCH(O$5,'Aceite de Oliva'!$A$259:$ZW$259,0))</f>
        <v>2.19</v>
      </c>
      <c r="P30" s="40">
        <f>INDEX('Aceite de Oliva'!$A$259:$ZW$285,MATCH($B30,'Aceite de Oliva'!$A$259:$A$285,0),MATCH(P$5,'Aceite de Oliva'!$A$259:$ZW$259,0))</f>
        <v>2.2400000000000002</v>
      </c>
    </row>
    <row r="31" spans="1:16" x14ac:dyDescent="0.3">
      <c r="B31" s="16">
        <f t="shared" si="1"/>
        <v>4.0000000000000018</v>
      </c>
      <c r="C31" s="17">
        <f t="shared" si="2"/>
        <v>4.1000000000000014</v>
      </c>
      <c r="E31" s="40">
        <f>INDEX('Aceite de Oliva'!$A$259:$ZW$285,MATCH($B31,'Aceite de Oliva'!$A$259:$A$285,0),MATCH(E$5,'Aceite de Oliva'!$A$259:$ZW$259,0))</f>
        <v>0.46</v>
      </c>
      <c r="F31" s="40">
        <f>INDEX('Aceite de Oliva'!$A$259:$ZW$285,MATCH($B31,'Aceite de Oliva'!$A$259:$A$285,0),MATCH(F$5,'Aceite de Oliva'!$A$259:$ZW$259,0))</f>
        <v>0.21</v>
      </c>
      <c r="G31" s="40">
        <f>INDEX('Aceite de Oliva'!$A$259:$ZW$285,MATCH($B31,'Aceite de Oliva'!$A$259:$A$285,0),MATCH(G$5,'Aceite de Oliva'!$A$259:$ZW$259,0))</f>
        <v>0.52</v>
      </c>
      <c r="H31" s="40">
        <f>INDEX('Aceite de Oliva'!$A$259:$ZW$285,MATCH($B31,'Aceite de Oliva'!$A$259:$A$285,0),MATCH(H$5,'Aceite de Oliva'!$A$259:$ZW$259,0))</f>
        <v>0.16</v>
      </c>
      <c r="I31" s="40">
        <f>INDEX('Aceite de Oliva'!$A$259:$ZW$285,MATCH($B31,'Aceite de Oliva'!$A$259:$A$285,0),MATCH(I$5,'Aceite de Oliva'!$A$259:$ZW$259,0))</f>
        <v>0.72</v>
      </c>
      <c r="J31" s="40">
        <f>INDEX('Aceite de Oliva'!$A$259:$ZW$285,MATCH($B31,'Aceite de Oliva'!$A$259:$A$285,0),MATCH(J$5,'Aceite de Oliva'!$A$259:$ZW$259,0))</f>
        <v>1.25</v>
      </c>
      <c r="K31" s="40">
        <f>INDEX('Aceite de Oliva'!$A$259:$ZW$285,MATCH($B31,'Aceite de Oliva'!$A$259:$A$285,0),MATCH(K$5,'Aceite de Oliva'!$A$259:$ZW$259,0))</f>
        <v>0.48</v>
      </c>
      <c r="L31" s="40">
        <f>INDEX('Aceite de Oliva'!$A$259:$ZW$285,MATCH($B31,'Aceite de Oliva'!$A$259:$A$285,0),MATCH(L$5,'Aceite de Oliva'!$A$259:$ZW$259,0))</f>
        <v>0.61</v>
      </c>
      <c r="M31" s="40">
        <f>INDEX('Aceite de Oliva'!$A$259:$ZW$285,MATCH($B31,'Aceite de Oliva'!$A$259:$A$285,0),MATCH(M$5,'Aceite de Oliva'!$A$259:$ZW$259,0))</f>
        <v>0.56000000000000005</v>
      </c>
      <c r="N31" s="40">
        <f>INDEX('Aceite de Oliva'!$A$259:$ZW$285,MATCH($B31,'Aceite de Oliva'!$A$259:$A$285,0),MATCH(N$5,'Aceite de Oliva'!$A$259:$ZW$259,0))</f>
        <v>0.39</v>
      </c>
      <c r="O31" s="40">
        <f>INDEX('Aceite de Oliva'!$A$259:$ZW$285,MATCH($B31,'Aceite de Oliva'!$A$259:$A$285,0),MATCH(O$5,'Aceite de Oliva'!$A$259:$ZW$259,0))</f>
        <v>0.81</v>
      </c>
      <c r="P31" s="40">
        <f>INDEX('Aceite de Oliva'!$A$259:$ZW$285,MATCH($B31,'Aceite de Oliva'!$A$259:$A$285,0),MATCH(P$5,'Aceite de Oliva'!$A$259:$ZW$259,0))</f>
        <v>0.94</v>
      </c>
    </row>
    <row r="32" spans="1:16" x14ac:dyDescent="0.3">
      <c r="B32" s="16">
        <f t="shared" si="1"/>
        <v>4.1000000000000014</v>
      </c>
      <c r="C32" s="17">
        <f t="shared" si="2"/>
        <v>4.2000000000000011</v>
      </c>
      <c r="E32" s="40">
        <f>INDEX('Aceite de Oliva'!$A$259:$ZW$285,MATCH($B32,'Aceite de Oliva'!$A$259:$A$285,0),MATCH(E$5,'Aceite de Oliva'!$A$259:$ZW$259,0))</f>
        <v>0.2</v>
      </c>
      <c r="F32" s="40">
        <f>INDEX('Aceite de Oliva'!$A$259:$ZW$285,MATCH($B32,'Aceite de Oliva'!$A$259:$A$285,0),MATCH(F$5,'Aceite de Oliva'!$A$259:$ZW$259,0))</f>
        <v>0.5</v>
      </c>
      <c r="G32" s="40">
        <f>INDEX('Aceite de Oliva'!$A$259:$ZW$285,MATCH($B32,'Aceite de Oliva'!$A$259:$A$285,0),MATCH(G$5,'Aceite de Oliva'!$A$259:$ZW$259,0))</f>
        <v>0.26</v>
      </c>
      <c r="H32" s="40">
        <f>INDEX('Aceite de Oliva'!$A$259:$ZW$285,MATCH($B32,'Aceite de Oliva'!$A$259:$A$285,0),MATCH(H$5,'Aceite de Oliva'!$A$259:$ZW$259,0))</f>
        <v>0.31000000000000005</v>
      </c>
      <c r="I32" s="40">
        <f>INDEX('Aceite de Oliva'!$A$259:$ZW$285,MATCH($B32,'Aceite de Oliva'!$A$259:$A$285,0),MATCH(I$5,'Aceite de Oliva'!$A$259:$ZW$259,0))</f>
        <v>0.24</v>
      </c>
      <c r="J32" s="40">
        <f>INDEX('Aceite de Oliva'!$A$259:$ZW$285,MATCH($B32,'Aceite de Oliva'!$A$259:$A$285,0),MATCH(J$5,'Aceite de Oliva'!$A$259:$ZW$259,0))</f>
        <v>0.22</v>
      </c>
      <c r="K32" s="40">
        <f>INDEX('Aceite de Oliva'!$A$259:$ZW$285,MATCH($B32,'Aceite de Oliva'!$A$259:$A$285,0),MATCH(K$5,'Aceite de Oliva'!$A$259:$ZW$259,0))</f>
        <v>0.54</v>
      </c>
      <c r="L32" s="40">
        <f>INDEX('Aceite de Oliva'!$A$259:$ZW$285,MATCH($B32,'Aceite de Oliva'!$A$259:$A$285,0),MATCH(L$5,'Aceite de Oliva'!$A$259:$ZW$259,0))</f>
        <v>0.03</v>
      </c>
      <c r="M32" s="40">
        <f>INDEX('Aceite de Oliva'!$A$259:$ZW$285,MATCH($B32,'Aceite de Oliva'!$A$259:$A$285,0),MATCH(M$5,'Aceite de Oliva'!$A$259:$ZW$259,0))</f>
        <v>0.21</v>
      </c>
      <c r="N32" s="40">
        <f>INDEX('Aceite de Oliva'!$A$259:$ZW$285,MATCH($B32,'Aceite de Oliva'!$A$259:$A$285,0),MATCH(N$5,'Aceite de Oliva'!$A$259:$ZW$259,0))</f>
        <v>0.31</v>
      </c>
      <c r="O32" s="40">
        <f>INDEX('Aceite de Oliva'!$A$259:$ZW$285,MATCH($B32,'Aceite de Oliva'!$A$259:$A$285,0),MATCH(O$5,'Aceite de Oliva'!$A$259:$ZW$259,0))</f>
        <v>0.08</v>
      </c>
      <c r="P32" s="40">
        <f>INDEX('Aceite de Oliva'!$A$259:$ZW$285,MATCH($B32,'Aceite de Oliva'!$A$259:$A$285,0),MATCH(P$5,'Aceite de Oliva'!$A$259:$ZW$259,0))</f>
        <v>0.42</v>
      </c>
    </row>
    <row r="33" spans="2:16" x14ac:dyDescent="0.3">
      <c r="B33" s="22">
        <f t="shared" si="1"/>
        <v>4.2000000000000011</v>
      </c>
      <c r="C33" s="23"/>
      <c r="E33" s="40">
        <f>INDEX('Aceite de Oliva'!$A$259:$ZW$285,MATCH($B33,'Aceite de Oliva'!$A$259:$A$285,0),MATCH(E$5,'Aceite de Oliva'!$A$259:$ZW$259,0))</f>
        <v>2.21</v>
      </c>
      <c r="F33" s="40">
        <f>INDEX('Aceite de Oliva'!$A$259:$ZW$285,MATCH($B33,'Aceite de Oliva'!$A$259:$A$285,0),MATCH(F$5,'Aceite de Oliva'!$A$259:$ZW$259,0))</f>
        <v>1.77</v>
      </c>
      <c r="G33" s="40">
        <f>INDEX('Aceite de Oliva'!$A$259:$ZW$285,MATCH($B33,'Aceite de Oliva'!$A$259:$A$285,0),MATCH(G$5,'Aceite de Oliva'!$A$259:$ZW$259,0))</f>
        <v>2.09</v>
      </c>
      <c r="H33" s="40">
        <f>INDEX('Aceite de Oliva'!$A$259:$ZW$285,MATCH($B33,'Aceite de Oliva'!$A$259:$A$285,0),MATCH(H$5,'Aceite de Oliva'!$A$259:$ZW$259,0))</f>
        <v>1.2000000000000002</v>
      </c>
      <c r="I33" s="40">
        <f>INDEX('Aceite de Oliva'!$A$259:$ZW$285,MATCH($B33,'Aceite de Oliva'!$A$259:$A$285,0),MATCH(I$5,'Aceite de Oliva'!$A$259:$ZW$259,0))</f>
        <v>1.54</v>
      </c>
      <c r="J33" s="40">
        <f>INDEX('Aceite de Oliva'!$A$259:$ZW$285,MATCH($B33,'Aceite de Oliva'!$A$259:$A$285,0),MATCH(J$5,'Aceite de Oliva'!$A$259:$ZW$259,0))</f>
        <v>1.82</v>
      </c>
      <c r="K33" s="40">
        <f>INDEX('Aceite de Oliva'!$A$259:$ZW$285,MATCH($B33,'Aceite de Oliva'!$A$259:$A$285,0),MATCH(K$5,'Aceite de Oliva'!$A$259:$ZW$259,0))</f>
        <v>1.5999999999999999</v>
      </c>
      <c r="L33" s="40">
        <f>INDEX('Aceite de Oliva'!$A$259:$ZW$285,MATCH($B33,'Aceite de Oliva'!$A$259:$A$285,0),MATCH(L$5,'Aceite de Oliva'!$A$259:$ZW$259,0))</f>
        <v>1.46</v>
      </c>
      <c r="M33" s="40">
        <f>INDEX('Aceite de Oliva'!$A$259:$ZW$285,MATCH($B33,'Aceite de Oliva'!$A$259:$A$285,0),MATCH(M$5,'Aceite de Oliva'!$A$259:$ZW$259,0))</f>
        <v>2.2600000000000002</v>
      </c>
      <c r="N33" s="40">
        <f>INDEX('Aceite de Oliva'!$A$259:$ZW$285,MATCH($B33,'Aceite de Oliva'!$A$259:$A$285,0),MATCH(N$5,'Aceite de Oliva'!$A$259:$ZW$259,0))</f>
        <v>2.15</v>
      </c>
      <c r="O33" s="40">
        <f>INDEX('Aceite de Oliva'!$A$259:$ZW$285,MATCH($B33,'Aceite de Oliva'!$A$259:$A$285,0),MATCH(O$5,'Aceite de Oliva'!$A$259:$ZW$259,0))</f>
        <v>1.81</v>
      </c>
      <c r="P33" s="40">
        <f>INDEX('Aceite de Oliva'!$A$259:$ZW$285,MATCH($B33,'Aceite de Oliva'!$A$259:$A$285,0),MATCH(P$5,'Aceite de Oliva'!$A$259:$ZW$259,0))</f>
        <v>2.4799999999999995</v>
      </c>
    </row>
    <row r="34" spans="2:16" x14ac:dyDescent="0.3">
      <c r="B34" s="2"/>
      <c r="C34" s="2"/>
      <c r="E34" s="6"/>
      <c r="F34" s="6"/>
      <c r="G34" s="6"/>
      <c r="H34" s="6"/>
      <c r="I34" s="6"/>
      <c r="P34" s="38"/>
    </row>
    <row r="35" spans="2:16" x14ac:dyDescent="0.3">
      <c r="B35" s="2"/>
      <c r="C35" s="2"/>
      <c r="E35" s="40">
        <f>SUM(E10:E34)</f>
        <v>99.989999999999966</v>
      </c>
      <c r="F35" s="40">
        <f t="shared" ref="F35:P35" si="3">SUM(F10:F34)</f>
        <v>99.97</v>
      </c>
      <c r="G35" s="40">
        <f t="shared" si="3"/>
        <v>99.989999999999981</v>
      </c>
      <c r="H35" s="40">
        <f t="shared" si="3"/>
        <v>99.999999999999986</v>
      </c>
      <c r="I35" s="40">
        <f t="shared" si="3"/>
        <v>99.979999999999976</v>
      </c>
      <c r="J35" s="40">
        <f t="shared" si="3"/>
        <v>99.979999999999976</v>
      </c>
      <c r="K35" s="40">
        <f t="shared" si="3"/>
        <v>100.00000000000001</v>
      </c>
      <c r="L35" s="40">
        <f t="shared" si="3"/>
        <v>99.97999999999999</v>
      </c>
      <c r="M35" s="40">
        <f t="shared" si="3"/>
        <v>100.00999999999996</v>
      </c>
      <c r="N35" s="40">
        <f t="shared" si="3"/>
        <v>100.02000000000001</v>
      </c>
      <c r="O35" s="40">
        <f t="shared" si="3"/>
        <v>100.00999999999999</v>
      </c>
      <c r="P35" s="40">
        <f t="shared" si="3"/>
        <v>100.03000000000003</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B45" sqref="B45:O60"/>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1</v>
      </c>
      <c r="G1" s="30">
        <v>1</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Aceite Virgen Extra</vt:lpstr>
      <vt:lpstr>Aceite Virgen</vt:lpstr>
      <vt:lpstr>TAM Aceite Virgen Extra</vt:lpstr>
      <vt:lpstr>TAM Aceite Virgen</vt:lpstr>
      <vt:lpstr>TAM Aceite de Oliva</vt:lpstr>
      <vt:lpstr>Enlaces</vt:lpstr>
      <vt:lpstr>Data Chart</vt:lpstr>
      <vt:lpstr>Instrucciones de actualizacion</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2019-11-28T11:10:02Z</cp:lastPrinted>
  <dcterms:created xsi:type="dcterms:W3CDTF">2018-07-03T08:51:17Z</dcterms:created>
  <dcterms:modified xsi:type="dcterms:W3CDTF">2021-07-09T08:04:21Z</dcterms:modified>
</cp:coreProperties>
</file>